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HorizontalScroll="0" showVerticalScroll="0" showSheetTabs="0" xWindow="480" yWindow="75" windowWidth="14355" windowHeight="7995" firstSheet="2"/>
  </bookViews>
  <sheets>
    <sheet name="واجهة المستخدم" sheetId="8" r:id="rId1"/>
    <sheet name="المخزون" sheetId="1" r:id="rId2"/>
    <sheet name="الموردين " sheetId="2" r:id="rId3"/>
    <sheet name="العملاء" sheetId="5" r:id="rId4"/>
    <sheet name="المشتريات " sheetId="3" r:id="rId5"/>
    <sheet name="المبيعات " sheetId="4" r:id="rId6"/>
    <sheet name="متحصلات العملاء" sheetId="6" r:id="rId7"/>
    <sheet name="مدفوعات للموردين " sheetId="7" r:id="rId8"/>
    <sheet name="Sheet1" sheetId="9" r:id="rId9"/>
  </sheets>
  <calcPr calcId="145621"/>
</workbook>
</file>

<file path=xl/calcChain.xml><?xml version="1.0" encoding="utf-8"?>
<calcChain xmlns="http://schemas.openxmlformats.org/spreadsheetml/2006/main">
  <c r="F6" i="3" l="1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F300" i="3"/>
  <c r="F301" i="3"/>
  <c r="F302" i="3"/>
  <c r="F303" i="3"/>
  <c r="F304" i="3"/>
  <c r="F305" i="3"/>
  <c r="F306" i="3"/>
  <c r="F307" i="3"/>
  <c r="F308" i="3"/>
  <c r="F309" i="3"/>
  <c r="F310" i="3"/>
  <c r="F311" i="3"/>
  <c r="F312" i="3"/>
  <c r="F313" i="3"/>
  <c r="F314" i="3"/>
  <c r="F315" i="3"/>
  <c r="F316" i="3"/>
  <c r="F317" i="3"/>
  <c r="F318" i="3"/>
  <c r="F319" i="3"/>
  <c r="F320" i="3"/>
  <c r="F321" i="3"/>
  <c r="F322" i="3"/>
  <c r="F323" i="3"/>
  <c r="F324" i="3"/>
  <c r="F325" i="3"/>
  <c r="F326" i="3"/>
  <c r="F327" i="3"/>
  <c r="F328" i="3"/>
  <c r="F329" i="3"/>
  <c r="F330" i="3"/>
  <c r="F331" i="3"/>
  <c r="F332" i="3"/>
  <c r="F333" i="3"/>
  <c r="F334" i="3"/>
  <c r="F335" i="3"/>
  <c r="F336" i="3"/>
  <c r="F337" i="3"/>
  <c r="F338" i="3"/>
  <c r="F339" i="3"/>
  <c r="F340" i="3"/>
  <c r="F341" i="3"/>
  <c r="F342" i="3"/>
  <c r="F343" i="3"/>
  <c r="F344" i="3"/>
  <c r="F345" i="3"/>
  <c r="F346" i="3"/>
  <c r="F347" i="3"/>
  <c r="F348" i="3"/>
  <c r="F349" i="3"/>
  <c r="F350" i="3"/>
  <c r="F351" i="3"/>
  <c r="F352" i="3"/>
  <c r="F353" i="3"/>
  <c r="F354" i="3"/>
  <c r="F355" i="3"/>
  <c r="F356" i="3"/>
  <c r="F357" i="3"/>
  <c r="F358" i="3"/>
  <c r="F359" i="3"/>
  <c r="F360" i="3"/>
  <c r="F361" i="3"/>
  <c r="F362" i="3"/>
  <c r="F363" i="3"/>
  <c r="F364" i="3"/>
  <c r="F365" i="3"/>
  <c r="F366" i="3"/>
  <c r="F367" i="3"/>
  <c r="F368" i="3"/>
  <c r="F369" i="3"/>
  <c r="F370" i="3"/>
  <c r="F371" i="3"/>
  <c r="F372" i="3"/>
  <c r="F373" i="3"/>
  <c r="F374" i="3"/>
  <c r="F375" i="3"/>
  <c r="F376" i="3"/>
  <c r="F377" i="3"/>
  <c r="F378" i="3"/>
  <c r="F379" i="3"/>
  <c r="F380" i="3"/>
  <c r="F381" i="3"/>
  <c r="F382" i="3"/>
  <c r="F383" i="3"/>
  <c r="F384" i="3"/>
  <c r="F385" i="3"/>
  <c r="F386" i="3"/>
  <c r="F387" i="3"/>
  <c r="F388" i="3"/>
  <c r="F389" i="3"/>
  <c r="F390" i="3"/>
  <c r="F391" i="3"/>
  <c r="F392" i="3"/>
  <c r="F393" i="3"/>
  <c r="F394" i="3"/>
  <c r="F395" i="3"/>
  <c r="F396" i="3"/>
  <c r="F397" i="3"/>
  <c r="F398" i="3"/>
  <c r="F399" i="3"/>
  <c r="F400" i="3"/>
  <c r="F401" i="3"/>
  <c r="F402" i="3"/>
  <c r="F403" i="3"/>
  <c r="F404" i="3"/>
  <c r="F405" i="3"/>
  <c r="F406" i="3"/>
  <c r="F407" i="3"/>
  <c r="F408" i="3"/>
  <c r="F409" i="3"/>
  <c r="F410" i="3"/>
  <c r="F411" i="3"/>
  <c r="F412" i="3"/>
  <c r="F413" i="3"/>
  <c r="F414" i="3"/>
  <c r="F415" i="3"/>
  <c r="F416" i="3"/>
  <c r="F417" i="3"/>
  <c r="F418" i="3"/>
  <c r="F419" i="3"/>
  <c r="F420" i="3"/>
  <c r="F421" i="3"/>
  <c r="F422" i="3"/>
  <c r="F423" i="3"/>
  <c r="F424" i="3"/>
  <c r="F425" i="3"/>
  <c r="F426" i="3"/>
  <c r="F427" i="3"/>
  <c r="F428" i="3"/>
  <c r="F429" i="3"/>
  <c r="F430" i="3"/>
  <c r="F431" i="3"/>
  <c r="F432" i="3"/>
  <c r="F433" i="3"/>
  <c r="F434" i="3"/>
  <c r="F435" i="3"/>
  <c r="F436" i="3"/>
  <c r="F437" i="3"/>
  <c r="F438" i="3"/>
  <c r="F439" i="3"/>
  <c r="F440" i="3"/>
  <c r="F441" i="3"/>
  <c r="F442" i="3"/>
  <c r="F443" i="3"/>
  <c r="F444" i="3"/>
  <c r="F445" i="3"/>
  <c r="F446" i="3"/>
  <c r="F447" i="3"/>
  <c r="F448" i="3"/>
  <c r="F449" i="3"/>
  <c r="F450" i="3"/>
  <c r="F451" i="3"/>
  <c r="F452" i="3"/>
  <c r="F453" i="3"/>
  <c r="F454" i="3"/>
  <c r="F455" i="3"/>
  <c r="F456" i="3"/>
  <c r="F457" i="3"/>
  <c r="F458" i="3"/>
  <c r="F459" i="3"/>
  <c r="F460" i="3"/>
  <c r="F461" i="3"/>
  <c r="F462" i="3"/>
  <c r="F463" i="3"/>
  <c r="F464" i="3"/>
  <c r="F465" i="3"/>
  <c r="F466" i="3"/>
  <c r="F467" i="3"/>
  <c r="F468" i="3"/>
  <c r="F469" i="3"/>
  <c r="F470" i="3"/>
  <c r="F471" i="3"/>
  <c r="F472" i="3"/>
  <c r="F473" i="3"/>
  <c r="F474" i="3"/>
  <c r="F475" i="3"/>
  <c r="F476" i="3"/>
  <c r="F477" i="3"/>
  <c r="F478" i="3"/>
  <c r="F479" i="3"/>
  <c r="F480" i="3"/>
  <c r="F481" i="3"/>
  <c r="F482" i="3"/>
  <c r="F483" i="3"/>
  <c r="F484" i="3"/>
  <c r="F485" i="3"/>
  <c r="F486" i="3"/>
  <c r="F487" i="3"/>
  <c r="F488" i="3"/>
  <c r="F489" i="3"/>
  <c r="F490" i="3"/>
  <c r="F491" i="3"/>
  <c r="F492" i="3"/>
  <c r="F493" i="3"/>
  <c r="F494" i="3"/>
  <c r="F495" i="3"/>
  <c r="F496" i="3"/>
  <c r="F497" i="3"/>
  <c r="F498" i="3"/>
  <c r="F499" i="3"/>
  <c r="F500" i="3"/>
  <c r="F501" i="3"/>
  <c r="D13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46" i="7"/>
  <c r="D47" i="7"/>
  <c r="D48" i="7"/>
  <c r="D49" i="7"/>
  <c r="D50" i="7"/>
  <c r="D51" i="7"/>
  <c r="D52" i="7"/>
  <c r="D53" i="7"/>
  <c r="D54" i="7"/>
  <c r="D55" i="7"/>
  <c r="D56" i="7"/>
  <c r="D57" i="7"/>
  <c r="D58" i="7"/>
  <c r="D59" i="7"/>
  <c r="D60" i="7"/>
  <c r="D61" i="7"/>
  <c r="D62" i="7"/>
  <c r="D63" i="7"/>
  <c r="D64" i="7"/>
  <c r="D65" i="7"/>
  <c r="D66" i="7"/>
  <c r="D67" i="7"/>
  <c r="D68" i="7"/>
  <c r="D69" i="7"/>
  <c r="D70" i="7"/>
  <c r="D71" i="7"/>
  <c r="D72" i="7"/>
  <c r="D73" i="7"/>
  <c r="D74" i="7"/>
  <c r="D75" i="7"/>
  <c r="D76" i="7"/>
  <c r="D77" i="7"/>
  <c r="D78" i="7"/>
  <c r="D79" i="7"/>
  <c r="D80" i="7"/>
  <c r="D81" i="7"/>
  <c r="D82" i="7"/>
  <c r="D83" i="7"/>
  <c r="D84" i="7"/>
  <c r="D85" i="7"/>
  <c r="D86" i="7"/>
  <c r="D87" i="7"/>
  <c r="D88" i="7"/>
  <c r="D89" i="7"/>
  <c r="D90" i="7"/>
  <c r="D91" i="7"/>
  <c r="D92" i="7"/>
  <c r="D93" i="7"/>
  <c r="D94" i="7"/>
  <c r="D95" i="7"/>
  <c r="D96" i="7"/>
  <c r="D97" i="7"/>
  <c r="D98" i="7"/>
  <c r="D99" i="7"/>
  <c r="D100" i="7"/>
  <c r="D101" i="7"/>
  <c r="D102" i="7"/>
  <c r="D103" i="7"/>
  <c r="D104" i="7"/>
  <c r="D105" i="7"/>
  <c r="D106" i="7"/>
  <c r="D107" i="7"/>
  <c r="D108" i="7"/>
  <c r="D109" i="7"/>
  <c r="D110" i="7"/>
  <c r="D111" i="7"/>
  <c r="D112" i="7"/>
  <c r="D113" i="7"/>
  <c r="D114" i="7"/>
  <c r="D115" i="7"/>
  <c r="D116" i="7"/>
  <c r="D117" i="7"/>
  <c r="D118" i="7"/>
  <c r="D119" i="7"/>
  <c r="D120" i="7"/>
  <c r="D121" i="7"/>
  <c r="D122" i="7"/>
  <c r="D123" i="7"/>
  <c r="D124" i="7"/>
  <c r="D125" i="7"/>
  <c r="D126" i="7"/>
  <c r="D127" i="7"/>
  <c r="D128" i="7"/>
  <c r="D129" i="7"/>
  <c r="D130" i="7"/>
  <c r="D131" i="7"/>
  <c r="D132" i="7"/>
  <c r="D133" i="7"/>
  <c r="D134" i="7"/>
  <c r="D135" i="7"/>
  <c r="D136" i="7"/>
  <c r="D137" i="7"/>
  <c r="D138" i="7"/>
  <c r="D139" i="7"/>
  <c r="D140" i="7"/>
  <c r="D141" i="7"/>
  <c r="D142" i="7"/>
  <c r="D143" i="7"/>
  <c r="D144" i="7"/>
  <c r="D145" i="7"/>
  <c r="D146" i="7"/>
  <c r="D147" i="7"/>
  <c r="D148" i="7"/>
  <c r="D149" i="7"/>
  <c r="D150" i="7"/>
  <c r="D151" i="7"/>
  <c r="D152" i="7"/>
  <c r="D153" i="7"/>
  <c r="D154" i="7"/>
  <c r="D155" i="7"/>
  <c r="D156" i="7"/>
  <c r="D157" i="7"/>
  <c r="D158" i="7"/>
  <c r="D159" i="7"/>
  <c r="D160" i="7"/>
  <c r="D161" i="7"/>
  <c r="D162" i="7"/>
  <c r="D163" i="7"/>
  <c r="D164" i="7"/>
  <c r="D165" i="7"/>
  <c r="D166" i="7"/>
  <c r="D167" i="7"/>
  <c r="D168" i="7"/>
  <c r="D169" i="7"/>
  <c r="D170" i="7"/>
  <c r="D171" i="7"/>
  <c r="D172" i="7"/>
  <c r="D173" i="7"/>
  <c r="D174" i="7"/>
  <c r="D175" i="7"/>
  <c r="D176" i="7"/>
  <c r="D177" i="7"/>
  <c r="D178" i="7"/>
  <c r="D179" i="7"/>
  <c r="D180" i="7"/>
  <c r="D181" i="7"/>
  <c r="D182" i="7"/>
  <c r="D183" i="7"/>
  <c r="D184" i="7"/>
  <c r="D185" i="7"/>
  <c r="D186" i="7"/>
  <c r="D187" i="7"/>
  <c r="D188" i="7"/>
  <c r="D189" i="7"/>
  <c r="D190" i="7"/>
  <c r="D191" i="7"/>
  <c r="D192" i="7"/>
  <c r="D193" i="7"/>
  <c r="D194" i="7"/>
  <c r="D195" i="7"/>
  <c r="D196" i="7"/>
  <c r="D197" i="7"/>
  <c r="D198" i="7"/>
  <c r="D199" i="7"/>
  <c r="D200" i="7"/>
  <c r="D201" i="7"/>
  <c r="D202" i="7"/>
  <c r="D203" i="7"/>
  <c r="D204" i="7"/>
  <c r="D205" i="7"/>
  <c r="D206" i="7"/>
  <c r="D207" i="7"/>
  <c r="D208" i="7"/>
  <c r="D209" i="7"/>
  <c r="D210" i="7"/>
  <c r="D211" i="7"/>
  <c r="D212" i="7"/>
  <c r="D213" i="7"/>
  <c r="D214" i="7"/>
  <c r="D215" i="7"/>
  <c r="D216" i="7"/>
  <c r="D217" i="7"/>
  <c r="D218" i="7"/>
  <c r="D219" i="7"/>
  <c r="D220" i="7"/>
  <c r="D221" i="7"/>
  <c r="D222" i="7"/>
  <c r="D223" i="7"/>
  <c r="D224" i="7"/>
  <c r="D225" i="7"/>
  <c r="D226" i="7"/>
  <c r="D227" i="7"/>
  <c r="D228" i="7"/>
  <c r="D229" i="7"/>
  <c r="D230" i="7"/>
  <c r="D231" i="7"/>
  <c r="D232" i="7"/>
  <c r="D233" i="7"/>
  <c r="D234" i="7"/>
  <c r="D235" i="7"/>
  <c r="D236" i="7"/>
  <c r="D237" i="7"/>
  <c r="D238" i="7"/>
  <c r="D239" i="7"/>
  <c r="D240" i="7"/>
  <c r="D241" i="7"/>
  <c r="D242" i="7"/>
  <c r="D243" i="7"/>
  <c r="D244" i="7"/>
  <c r="D245" i="7"/>
  <c r="D246" i="7"/>
  <c r="D247" i="7"/>
  <c r="D248" i="7"/>
  <c r="D249" i="7"/>
  <c r="D250" i="7"/>
  <c r="D251" i="7"/>
  <c r="D252" i="7"/>
  <c r="D253" i="7"/>
  <c r="D254" i="7"/>
  <c r="D255" i="7"/>
  <c r="D256" i="7"/>
  <c r="D257" i="7"/>
  <c r="D258" i="7"/>
  <c r="D259" i="7"/>
  <c r="D260" i="7"/>
  <c r="D261" i="7"/>
  <c r="D262" i="7"/>
  <c r="D263" i="7"/>
  <c r="D264" i="7"/>
  <c r="D265" i="7"/>
  <c r="D266" i="7"/>
  <c r="D267" i="7"/>
  <c r="D268" i="7"/>
  <c r="D269" i="7"/>
  <c r="D270" i="7"/>
  <c r="D271" i="7"/>
  <c r="D272" i="7"/>
  <c r="D273" i="7"/>
  <c r="D274" i="7"/>
  <c r="D275" i="7"/>
  <c r="D276" i="7"/>
  <c r="D277" i="7"/>
  <c r="D278" i="7"/>
  <c r="D279" i="7"/>
  <c r="D280" i="7"/>
  <c r="D281" i="7"/>
  <c r="D282" i="7"/>
  <c r="D283" i="7"/>
  <c r="D284" i="7"/>
  <c r="D285" i="7"/>
  <c r="D286" i="7"/>
  <c r="D287" i="7"/>
  <c r="D288" i="7"/>
  <c r="D289" i="7"/>
  <c r="D290" i="7"/>
  <c r="D291" i="7"/>
  <c r="D292" i="7"/>
  <c r="D293" i="7"/>
  <c r="D294" i="7"/>
  <c r="D295" i="7"/>
  <c r="D296" i="7"/>
  <c r="D297" i="7"/>
  <c r="D298" i="7"/>
  <c r="D299" i="7"/>
  <c r="D300" i="7"/>
  <c r="D301" i="7"/>
  <c r="D302" i="7"/>
  <c r="D303" i="7"/>
  <c r="D304" i="7"/>
  <c r="D305" i="7"/>
  <c r="D306" i="7"/>
  <c r="D307" i="7"/>
  <c r="D308" i="7"/>
  <c r="D309" i="7"/>
  <c r="D310" i="7"/>
  <c r="D311" i="7"/>
  <c r="D312" i="7"/>
  <c r="D313" i="7"/>
  <c r="D314" i="7"/>
  <c r="D315" i="7"/>
  <c r="D316" i="7"/>
  <c r="D317" i="7"/>
  <c r="D318" i="7"/>
  <c r="D319" i="7"/>
  <c r="D320" i="7"/>
  <c r="D321" i="7"/>
  <c r="D322" i="7"/>
  <c r="D323" i="7"/>
  <c r="D324" i="7"/>
  <c r="D325" i="7"/>
  <c r="D326" i="7"/>
  <c r="D327" i="7"/>
  <c r="D328" i="7"/>
  <c r="D329" i="7"/>
  <c r="D330" i="7"/>
  <c r="D331" i="7"/>
  <c r="D332" i="7"/>
  <c r="D333" i="7"/>
  <c r="D334" i="7"/>
  <c r="D335" i="7"/>
  <c r="D336" i="7"/>
  <c r="D337" i="7"/>
  <c r="D338" i="7"/>
  <c r="D339" i="7"/>
  <c r="D340" i="7"/>
  <c r="D341" i="7"/>
  <c r="D342" i="7"/>
  <c r="D343" i="7"/>
  <c r="D344" i="7"/>
  <c r="D345" i="7"/>
  <c r="D346" i="7"/>
  <c r="D347" i="7"/>
  <c r="D348" i="7"/>
  <c r="D349" i="7"/>
  <c r="D350" i="7"/>
  <c r="D351" i="7"/>
  <c r="D352" i="7"/>
  <c r="D353" i="7"/>
  <c r="D354" i="7"/>
  <c r="D355" i="7"/>
  <c r="D356" i="7"/>
  <c r="D357" i="7"/>
  <c r="D358" i="7"/>
  <c r="D359" i="7"/>
  <c r="D360" i="7"/>
  <c r="D361" i="7"/>
  <c r="D362" i="7"/>
  <c r="D363" i="7"/>
  <c r="D364" i="7"/>
  <c r="D365" i="7"/>
  <c r="D366" i="7"/>
  <c r="D367" i="7"/>
  <c r="D368" i="7"/>
  <c r="D369" i="7"/>
  <c r="D370" i="7"/>
  <c r="D371" i="7"/>
  <c r="D372" i="7"/>
  <c r="D373" i="7"/>
  <c r="D374" i="7"/>
  <c r="D375" i="7"/>
  <c r="D376" i="7"/>
  <c r="D377" i="7"/>
  <c r="D378" i="7"/>
  <c r="D379" i="7"/>
  <c r="D380" i="7"/>
  <c r="D381" i="7"/>
  <c r="D382" i="7"/>
  <c r="D383" i="7"/>
  <c r="D384" i="7"/>
  <c r="D385" i="7"/>
  <c r="D386" i="7"/>
  <c r="D387" i="7"/>
  <c r="D388" i="7"/>
  <c r="D389" i="7"/>
  <c r="D390" i="7"/>
  <c r="D391" i="7"/>
  <c r="D392" i="7"/>
  <c r="D393" i="7"/>
  <c r="D394" i="7"/>
  <c r="D395" i="7"/>
  <c r="D396" i="7"/>
  <c r="D397" i="7"/>
  <c r="D398" i="7"/>
  <c r="D399" i="7"/>
  <c r="D400" i="7"/>
  <c r="D401" i="7"/>
  <c r="D402" i="7"/>
  <c r="D403" i="7"/>
  <c r="D404" i="7"/>
  <c r="D405" i="7"/>
  <c r="D406" i="7"/>
  <c r="D407" i="7"/>
  <c r="D408" i="7"/>
  <c r="D409" i="7"/>
  <c r="D410" i="7"/>
  <c r="D411" i="7"/>
  <c r="D412" i="7"/>
  <c r="D413" i="7"/>
  <c r="D414" i="7"/>
  <c r="D415" i="7"/>
  <c r="D416" i="7"/>
  <c r="D417" i="7"/>
  <c r="D418" i="7"/>
  <c r="D419" i="7"/>
  <c r="D420" i="7"/>
  <c r="D421" i="7"/>
  <c r="D422" i="7"/>
  <c r="D423" i="7"/>
  <c r="D424" i="7"/>
  <c r="D425" i="7"/>
  <c r="D426" i="7"/>
  <c r="D427" i="7"/>
  <c r="D428" i="7"/>
  <c r="D429" i="7"/>
  <c r="D430" i="7"/>
  <c r="D431" i="7"/>
  <c r="D432" i="7"/>
  <c r="D433" i="7"/>
  <c r="D434" i="7"/>
  <c r="D435" i="7"/>
  <c r="D436" i="7"/>
  <c r="D437" i="7"/>
  <c r="D438" i="7"/>
  <c r="D439" i="7"/>
  <c r="D440" i="7"/>
  <c r="D441" i="7"/>
  <c r="D442" i="7"/>
  <c r="D443" i="7"/>
  <c r="D444" i="7"/>
  <c r="D445" i="7"/>
  <c r="D446" i="7"/>
  <c r="D447" i="7"/>
  <c r="D448" i="7"/>
  <c r="D449" i="7"/>
  <c r="D450" i="7"/>
  <c r="D451" i="7"/>
  <c r="D452" i="7"/>
  <c r="D453" i="7"/>
  <c r="D454" i="7"/>
  <c r="D455" i="7"/>
  <c r="D456" i="7"/>
  <c r="D457" i="7"/>
  <c r="D458" i="7"/>
  <c r="D459" i="7"/>
  <c r="D460" i="7"/>
  <c r="D461" i="7"/>
  <c r="D462" i="7"/>
  <c r="D463" i="7"/>
  <c r="D464" i="7"/>
  <c r="D465" i="7"/>
  <c r="D466" i="7"/>
  <c r="D467" i="7"/>
  <c r="D468" i="7"/>
  <c r="D469" i="7"/>
  <c r="D470" i="7"/>
  <c r="D471" i="7"/>
  <c r="D472" i="7"/>
  <c r="D473" i="7"/>
  <c r="D474" i="7"/>
  <c r="D475" i="7"/>
  <c r="D476" i="7"/>
  <c r="D477" i="7"/>
  <c r="D478" i="7"/>
  <c r="D479" i="7"/>
  <c r="D480" i="7"/>
  <c r="D481" i="7"/>
  <c r="D482" i="7"/>
  <c r="D483" i="7"/>
  <c r="D484" i="7"/>
  <c r="D485" i="7"/>
  <c r="D486" i="7"/>
  <c r="D487" i="7"/>
  <c r="D488" i="7"/>
  <c r="D489" i="7"/>
  <c r="D490" i="7"/>
  <c r="D491" i="7"/>
  <c r="D492" i="7"/>
  <c r="D493" i="7"/>
  <c r="D494" i="7"/>
  <c r="D495" i="7"/>
  <c r="D496" i="7"/>
  <c r="D497" i="7"/>
  <c r="D498" i="7"/>
  <c r="D499" i="7"/>
  <c r="D500" i="7"/>
  <c r="D501" i="7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36" i="6"/>
  <c r="D137" i="6"/>
  <c r="D138" i="6"/>
  <c r="D139" i="6"/>
  <c r="D140" i="6"/>
  <c r="D141" i="6"/>
  <c r="D142" i="6"/>
  <c r="D143" i="6"/>
  <c r="D144" i="6"/>
  <c r="D145" i="6"/>
  <c r="D146" i="6"/>
  <c r="D147" i="6"/>
  <c r="D148" i="6"/>
  <c r="D149" i="6"/>
  <c r="D150" i="6"/>
  <c r="D151" i="6"/>
  <c r="D152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67" i="6"/>
  <c r="D168" i="6"/>
  <c r="D169" i="6"/>
  <c r="D170" i="6"/>
  <c r="D171" i="6"/>
  <c r="D172" i="6"/>
  <c r="D173" i="6"/>
  <c r="D174" i="6"/>
  <c r="D175" i="6"/>
  <c r="D176" i="6"/>
  <c r="D177" i="6"/>
  <c r="D178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98" i="6"/>
  <c r="D199" i="6"/>
  <c r="D200" i="6"/>
  <c r="D201" i="6"/>
  <c r="D202" i="6"/>
  <c r="D203" i="6"/>
  <c r="D204" i="6"/>
  <c r="D205" i="6"/>
  <c r="D206" i="6"/>
  <c r="D207" i="6"/>
  <c r="D208" i="6"/>
  <c r="D209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29" i="6"/>
  <c r="D230" i="6"/>
  <c r="D231" i="6"/>
  <c r="D232" i="6"/>
  <c r="D233" i="6"/>
  <c r="D234" i="6"/>
  <c r="D235" i="6"/>
  <c r="D236" i="6"/>
  <c r="D237" i="6"/>
  <c r="D238" i="6"/>
  <c r="D239" i="6"/>
  <c r="D240" i="6"/>
  <c r="D241" i="6"/>
  <c r="D242" i="6"/>
  <c r="D243" i="6"/>
  <c r="D244" i="6"/>
  <c r="D245" i="6"/>
  <c r="D246" i="6"/>
  <c r="D247" i="6"/>
  <c r="D248" i="6"/>
  <c r="D249" i="6"/>
  <c r="D250" i="6"/>
  <c r="D251" i="6"/>
  <c r="D252" i="6"/>
  <c r="D253" i="6"/>
  <c r="D254" i="6"/>
  <c r="D255" i="6"/>
  <c r="D256" i="6"/>
  <c r="D257" i="6"/>
  <c r="D258" i="6"/>
  <c r="D259" i="6"/>
  <c r="D260" i="6"/>
  <c r="D261" i="6"/>
  <c r="D262" i="6"/>
  <c r="D263" i="6"/>
  <c r="D264" i="6"/>
  <c r="D265" i="6"/>
  <c r="D266" i="6"/>
  <c r="D267" i="6"/>
  <c r="D268" i="6"/>
  <c r="D269" i="6"/>
  <c r="D270" i="6"/>
  <c r="D271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91" i="6"/>
  <c r="D292" i="6"/>
  <c r="D293" i="6"/>
  <c r="D294" i="6"/>
  <c r="D295" i="6"/>
  <c r="D296" i="6"/>
  <c r="D297" i="6"/>
  <c r="D298" i="6"/>
  <c r="D299" i="6"/>
  <c r="D300" i="6"/>
  <c r="D301" i="6"/>
  <c r="D302" i="6"/>
  <c r="D303" i="6"/>
  <c r="D304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22" i="6"/>
  <c r="D323" i="6"/>
  <c r="D324" i="6"/>
  <c r="D325" i="6"/>
  <c r="D326" i="6"/>
  <c r="D327" i="6"/>
  <c r="D328" i="6"/>
  <c r="D329" i="6"/>
  <c r="D330" i="6"/>
  <c r="D331" i="6"/>
  <c r="D332" i="6"/>
  <c r="D333" i="6"/>
  <c r="D334" i="6"/>
  <c r="D335" i="6"/>
  <c r="D336" i="6"/>
  <c r="D337" i="6"/>
  <c r="D338" i="6"/>
  <c r="D339" i="6"/>
  <c r="D340" i="6"/>
  <c r="D341" i="6"/>
  <c r="D342" i="6"/>
  <c r="D343" i="6"/>
  <c r="D344" i="6"/>
  <c r="D345" i="6"/>
  <c r="D346" i="6"/>
  <c r="D347" i="6"/>
  <c r="D348" i="6"/>
  <c r="D349" i="6"/>
  <c r="D350" i="6"/>
  <c r="D351" i="6"/>
  <c r="D352" i="6"/>
  <c r="D353" i="6"/>
  <c r="D354" i="6"/>
  <c r="D355" i="6"/>
  <c r="D356" i="6"/>
  <c r="D357" i="6"/>
  <c r="D358" i="6"/>
  <c r="D359" i="6"/>
  <c r="D360" i="6"/>
  <c r="D361" i="6"/>
  <c r="D362" i="6"/>
  <c r="D363" i="6"/>
  <c r="D364" i="6"/>
  <c r="D365" i="6"/>
  <c r="D366" i="6"/>
  <c r="D367" i="6"/>
  <c r="D368" i="6"/>
  <c r="D369" i="6"/>
  <c r="D370" i="6"/>
  <c r="D371" i="6"/>
  <c r="D372" i="6"/>
  <c r="D373" i="6"/>
  <c r="D374" i="6"/>
  <c r="D375" i="6"/>
  <c r="D376" i="6"/>
  <c r="D377" i="6"/>
  <c r="D378" i="6"/>
  <c r="D379" i="6"/>
  <c r="D380" i="6"/>
  <c r="D381" i="6"/>
  <c r="D382" i="6"/>
  <c r="D383" i="6"/>
  <c r="D384" i="6"/>
  <c r="D385" i="6"/>
  <c r="D386" i="6"/>
  <c r="D387" i="6"/>
  <c r="D388" i="6"/>
  <c r="D389" i="6"/>
  <c r="D390" i="6"/>
  <c r="D391" i="6"/>
  <c r="D392" i="6"/>
  <c r="D393" i="6"/>
  <c r="D394" i="6"/>
  <c r="D395" i="6"/>
  <c r="D396" i="6"/>
  <c r="D397" i="6"/>
  <c r="D398" i="6"/>
  <c r="D399" i="6"/>
  <c r="D400" i="6"/>
  <c r="D401" i="6"/>
  <c r="D402" i="6"/>
  <c r="D403" i="6"/>
  <c r="D404" i="6"/>
  <c r="D405" i="6"/>
  <c r="D406" i="6"/>
  <c r="D407" i="6"/>
  <c r="D408" i="6"/>
  <c r="D409" i="6"/>
  <c r="D410" i="6"/>
  <c r="D411" i="6"/>
  <c r="D412" i="6"/>
  <c r="D413" i="6"/>
  <c r="D414" i="6"/>
  <c r="D415" i="6"/>
  <c r="D416" i="6"/>
  <c r="D417" i="6"/>
  <c r="D418" i="6"/>
  <c r="D419" i="6"/>
  <c r="D420" i="6"/>
  <c r="D421" i="6"/>
  <c r="D422" i="6"/>
  <c r="D423" i="6"/>
  <c r="D424" i="6"/>
  <c r="D425" i="6"/>
  <c r="D426" i="6"/>
  <c r="D427" i="6"/>
  <c r="D428" i="6"/>
  <c r="D429" i="6"/>
  <c r="D430" i="6"/>
  <c r="D431" i="6"/>
  <c r="D432" i="6"/>
  <c r="D433" i="6"/>
  <c r="D434" i="6"/>
  <c r="D435" i="6"/>
  <c r="D436" i="6"/>
  <c r="D437" i="6"/>
  <c r="D438" i="6"/>
  <c r="D439" i="6"/>
  <c r="D440" i="6"/>
  <c r="D441" i="6"/>
  <c r="D442" i="6"/>
  <c r="D443" i="6"/>
  <c r="D444" i="6"/>
  <c r="D445" i="6"/>
  <c r="D446" i="6"/>
  <c r="D447" i="6"/>
  <c r="D448" i="6"/>
  <c r="D449" i="6"/>
  <c r="D450" i="6"/>
  <c r="D451" i="6"/>
  <c r="D452" i="6"/>
  <c r="D453" i="6"/>
  <c r="D454" i="6"/>
  <c r="D455" i="6"/>
  <c r="D456" i="6"/>
  <c r="D457" i="6"/>
  <c r="D458" i="6"/>
  <c r="D459" i="6"/>
  <c r="D460" i="6"/>
  <c r="D461" i="6"/>
  <c r="D462" i="6"/>
  <c r="D463" i="6"/>
  <c r="D464" i="6"/>
  <c r="D465" i="6"/>
  <c r="D466" i="6"/>
  <c r="D467" i="6"/>
  <c r="D468" i="6"/>
  <c r="D469" i="6"/>
  <c r="D470" i="6"/>
  <c r="D471" i="6"/>
  <c r="D472" i="6"/>
  <c r="D473" i="6"/>
  <c r="D474" i="6"/>
  <c r="D475" i="6"/>
  <c r="D476" i="6"/>
  <c r="D477" i="6"/>
  <c r="D478" i="6"/>
  <c r="D479" i="6"/>
  <c r="D480" i="6"/>
  <c r="D481" i="6"/>
  <c r="D482" i="6"/>
  <c r="D483" i="6"/>
  <c r="D484" i="6"/>
  <c r="D485" i="6"/>
  <c r="D486" i="6"/>
  <c r="D487" i="6"/>
  <c r="D488" i="6"/>
  <c r="D489" i="6"/>
  <c r="D490" i="6"/>
  <c r="D491" i="6"/>
  <c r="D492" i="6"/>
  <c r="D493" i="6"/>
  <c r="D494" i="6"/>
  <c r="D495" i="6"/>
  <c r="D496" i="6"/>
  <c r="D497" i="6"/>
  <c r="D498" i="6"/>
  <c r="D499" i="6"/>
  <c r="D500" i="6"/>
  <c r="D501" i="6"/>
  <c r="D307" i="4"/>
  <c r="F307" i="4"/>
  <c r="I307" i="4"/>
  <c r="D308" i="4"/>
  <c r="F308" i="4"/>
  <c r="I308" i="4"/>
  <c r="D309" i="4"/>
  <c r="F309" i="4"/>
  <c r="I309" i="4"/>
  <c r="D310" i="4"/>
  <c r="F310" i="4"/>
  <c r="I310" i="4"/>
  <c r="D311" i="4"/>
  <c r="F311" i="4"/>
  <c r="I311" i="4"/>
  <c r="D312" i="4"/>
  <c r="F312" i="4"/>
  <c r="I312" i="4"/>
  <c r="D313" i="4"/>
  <c r="F313" i="4"/>
  <c r="I313" i="4"/>
  <c r="D314" i="4"/>
  <c r="F314" i="4"/>
  <c r="I314" i="4"/>
  <c r="D315" i="4"/>
  <c r="F315" i="4"/>
  <c r="I315" i="4"/>
  <c r="D316" i="4"/>
  <c r="F316" i="4"/>
  <c r="I316" i="4"/>
  <c r="D317" i="4"/>
  <c r="F317" i="4"/>
  <c r="I317" i="4"/>
  <c r="D318" i="4"/>
  <c r="F318" i="4"/>
  <c r="I318" i="4"/>
  <c r="D319" i="4"/>
  <c r="F319" i="4"/>
  <c r="I319" i="4"/>
  <c r="D320" i="4"/>
  <c r="F320" i="4"/>
  <c r="I320" i="4"/>
  <c r="D321" i="4"/>
  <c r="F321" i="4"/>
  <c r="I321" i="4"/>
  <c r="D322" i="4"/>
  <c r="F322" i="4"/>
  <c r="I322" i="4"/>
  <c r="D323" i="4"/>
  <c r="F323" i="4"/>
  <c r="I323" i="4"/>
  <c r="D324" i="4"/>
  <c r="F324" i="4"/>
  <c r="I324" i="4"/>
  <c r="D325" i="4"/>
  <c r="F325" i="4"/>
  <c r="I325" i="4"/>
  <c r="D326" i="4"/>
  <c r="F326" i="4"/>
  <c r="I326" i="4"/>
  <c r="D327" i="4"/>
  <c r="F327" i="4"/>
  <c r="I327" i="4"/>
  <c r="D328" i="4"/>
  <c r="F328" i="4"/>
  <c r="I328" i="4"/>
  <c r="D329" i="4"/>
  <c r="F329" i="4"/>
  <c r="I329" i="4"/>
  <c r="D330" i="4"/>
  <c r="F330" i="4"/>
  <c r="I330" i="4"/>
  <c r="D331" i="4"/>
  <c r="F331" i="4"/>
  <c r="I331" i="4"/>
  <c r="D332" i="4"/>
  <c r="F332" i="4"/>
  <c r="I332" i="4"/>
  <c r="D333" i="4"/>
  <c r="F333" i="4"/>
  <c r="I333" i="4"/>
  <c r="D334" i="4"/>
  <c r="F334" i="4"/>
  <c r="I334" i="4"/>
  <c r="D335" i="4"/>
  <c r="F335" i="4"/>
  <c r="I335" i="4"/>
  <c r="D336" i="4"/>
  <c r="F336" i="4"/>
  <c r="I336" i="4"/>
  <c r="D337" i="4"/>
  <c r="F337" i="4"/>
  <c r="I337" i="4"/>
  <c r="D338" i="4"/>
  <c r="F338" i="4"/>
  <c r="I338" i="4"/>
  <c r="D339" i="4"/>
  <c r="F339" i="4"/>
  <c r="I339" i="4"/>
  <c r="D340" i="4"/>
  <c r="F340" i="4"/>
  <c r="I340" i="4"/>
  <c r="D341" i="4"/>
  <c r="F341" i="4"/>
  <c r="I341" i="4"/>
  <c r="D342" i="4"/>
  <c r="F342" i="4"/>
  <c r="I342" i="4"/>
  <c r="D343" i="4"/>
  <c r="F343" i="4"/>
  <c r="I343" i="4"/>
  <c r="D344" i="4"/>
  <c r="F344" i="4"/>
  <c r="I344" i="4"/>
  <c r="D345" i="4"/>
  <c r="F345" i="4"/>
  <c r="I345" i="4"/>
  <c r="D346" i="4"/>
  <c r="F346" i="4"/>
  <c r="I346" i="4"/>
  <c r="D347" i="4"/>
  <c r="F347" i="4"/>
  <c r="I347" i="4"/>
  <c r="D348" i="4"/>
  <c r="F348" i="4"/>
  <c r="I348" i="4"/>
  <c r="D349" i="4"/>
  <c r="F349" i="4"/>
  <c r="I349" i="4"/>
  <c r="D350" i="4"/>
  <c r="F350" i="4"/>
  <c r="I350" i="4"/>
  <c r="D351" i="4"/>
  <c r="F351" i="4"/>
  <c r="I351" i="4"/>
  <c r="D352" i="4"/>
  <c r="F352" i="4"/>
  <c r="I352" i="4"/>
  <c r="D353" i="4"/>
  <c r="F353" i="4"/>
  <c r="I353" i="4"/>
  <c r="D354" i="4"/>
  <c r="F354" i="4"/>
  <c r="I354" i="4"/>
  <c r="D355" i="4"/>
  <c r="F355" i="4"/>
  <c r="I355" i="4"/>
  <c r="D356" i="4"/>
  <c r="F356" i="4"/>
  <c r="I356" i="4"/>
  <c r="D357" i="4"/>
  <c r="F357" i="4"/>
  <c r="I357" i="4"/>
  <c r="D358" i="4"/>
  <c r="F358" i="4"/>
  <c r="I358" i="4"/>
  <c r="D359" i="4"/>
  <c r="F359" i="4"/>
  <c r="I359" i="4"/>
  <c r="D360" i="4"/>
  <c r="F360" i="4"/>
  <c r="I360" i="4"/>
  <c r="D361" i="4"/>
  <c r="F361" i="4"/>
  <c r="I361" i="4"/>
  <c r="D362" i="4"/>
  <c r="F362" i="4"/>
  <c r="I362" i="4"/>
  <c r="D363" i="4"/>
  <c r="F363" i="4"/>
  <c r="I363" i="4"/>
  <c r="D364" i="4"/>
  <c r="F364" i="4"/>
  <c r="I364" i="4"/>
  <c r="D365" i="4"/>
  <c r="F365" i="4"/>
  <c r="I365" i="4"/>
  <c r="D366" i="4"/>
  <c r="F366" i="4"/>
  <c r="I366" i="4"/>
  <c r="D367" i="4"/>
  <c r="F367" i="4"/>
  <c r="I367" i="4"/>
  <c r="D368" i="4"/>
  <c r="F368" i="4"/>
  <c r="I368" i="4"/>
  <c r="D369" i="4"/>
  <c r="F369" i="4"/>
  <c r="I369" i="4"/>
  <c r="D370" i="4"/>
  <c r="F370" i="4"/>
  <c r="I370" i="4"/>
  <c r="D371" i="4"/>
  <c r="F371" i="4"/>
  <c r="I371" i="4"/>
  <c r="D372" i="4"/>
  <c r="F372" i="4"/>
  <c r="I372" i="4"/>
  <c r="D373" i="4"/>
  <c r="F373" i="4"/>
  <c r="I373" i="4"/>
  <c r="D374" i="4"/>
  <c r="F374" i="4"/>
  <c r="I374" i="4"/>
  <c r="D375" i="4"/>
  <c r="F375" i="4"/>
  <c r="I375" i="4"/>
  <c r="D376" i="4"/>
  <c r="F376" i="4"/>
  <c r="I376" i="4"/>
  <c r="D377" i="4"/>
  <c r="F377" i="4"/>
  <c r="I377" i="4"/>
  <c r="D378" i="4"/>
  <c r="F378" i="4"/>
  <c r="I378" i="4"/>
  <c r="D379" i="4"/>
  <c r="F379" i="4"/>
  <c r="I379" i="4"/>
  <c r="D380" i="4"/>
  <c r="F380" i="4"/>
  <c r="I380" i="4"/>
  <c r="D381" i="4"/>
  <c r="F381" i="4"/>
  <c r="I381" i="4"/>
  <c r="D382" i="4"/>
  <c r="F382" i="4"/>
  <c r="I382" i="4"/>
  <c r="D383" i="4"/>
  <c r="F383" i="4"/>
  <c r="I383" i="4"/>
  <c r="D384" i="4"/>
  <c r="F384" i="4"/>
  <c r="I384" i="4"/>
  <c r="D385" i="4"/>
  <c r="F385" i="4"/>
  <c r="I385" i="4"/>
  <c r="D386" i="4"/>
  <c r="F386" i="4"/>
  <c r="I386" i="4"/>
  <c r="D387" i="4"/>
  <c r="F387" i="4"/>
  <c r="I387" i="4"/>
  <c r="D388" i="4"/>
  <c r="F388" i="4"/>
  <c r="I388" i="4"/>
  <c r="D389" i="4"/>
  <c r="F389" i="4"/>
  <c r="I389" i="4"/>
  <c r="D390" i="4"/>
  <c r="F390" i="4"/>
  <c r="I390" i="4"/>
  <c r="D391" i="4"/>
  <c r="F391" i="4"/>
  <c r="I391" i="4"/>
  <c r="D392" i="4"/>
  <c r="F392" i="4"/>
  <c r="I392" i="4"/>
  <c r="D393" i="4"/>
  <c r="F393" i="4"/>
  <c r="I393" i="4"/>
  <c r="D394" i="4"/>
  <c r="F394" i="4"/>
  <c r="I394" i="4"/>
  <c r="D395" i="4"/>
  <c r="F395" i="4"/>
  <c r="I395" i="4"/>
  <c r="D396" i="4"/>
  <c r="F396" i="4"/>
  <c r="I396" i="4"/>
  <c r="D397" i="4"/>
  <c r="F397" i="4"/>
  <c r="I397" i="4"/>
  <c r="D398" i="4"/>
  <c r="F398" i="4"/>
  <c r="I398" i="4"/>
  <c r="D399" i="4"/>
  <c r="F399" i="4"/>
  <c r="I399" i="4"/>
  <c r="D400" i="4"/>
  <c r="F400" i="4"/>
  <c r="I400" i="4"/>
  <c r="D401" i="4"/>
  <c r="F401" i="4"/>
  <c r="I401" i="4"/>
  <c r="D402" i="4"/>
  <c r="F402" i="4"/>
  <c r="I402" i="4"/>
  <c r="D403" i="4"/>
  <c r="F403" i="4"/>
  <c r="I403" i="4"/>
  <c r="D404" i="4"/>
  <c r="F404" i="4"/>
  <c r="I404" i="4"/>
  <c r="D405" i="4"/>
  <c r="F405" i="4"/>
  <c r="I405" i="4"/>
  <c r="D406" i="4"/>
  <c r="F406" i="4"/>
  <c r="I406" i="4"/>
  <c r="D407" i="4"/>
  <c r="F407" i="4"/>
  <c r="I407" i="4"/>
  <c r="D408" i="4"/>
  <c r="F408" i="4"/>
  <c r="I408" i="4"/>
  <c r="D409" i="4"/>
  <c r="F409" i="4"/>
  <c r="I409" i="4"/>
  <c r="D410" i="4"/>
  <c r="F410" i="4"/>
  <c r="I410" i="4"/>
  <c r="D411" i="4"/>
  <c r="F411" i="4"/>
  <c r="I411" i="4"/>
  <c r="D412" i="4"/>
  <c r="F412" i="4"/>
  <c r="I412" i="4"/>
  <c r="D413" i="4"/>
  <c r="F413" i="4"/>
  <c r="I413" i="4"/>
  <c r="D414" i="4"/>
  <c r="F414" i="4"/>
  <c r="I414" i="4"/>
  <c r="D415" i="4"/>
  <c r="F415" i="4"/>
  <c r="I415" i="4"/>
  <c r="D416" i="4"/>
  <c r="F416" i="4"/>
  <c r="I416" i="4"/>
  <c r="D417" i="4"/>
  <c r="F417" i="4"/>
  <c r="I417" i="4"/>
  <c r="D418" i="4"/>
  <c r="F418" i="4"/>
  <c r="I418" i="4"/>
  <c r="D419" i="4"/>
  <c r="F419" i="4"/>
  <c r="I419" i="4"/>
  <c r="D420" i="4"/>
  <c r="F420" i="4"/>
  <c r="I420" i="4"/>
  <c r="D421" i="4"/>
  <c r="F421" i="4"/>
  <c r="I421" i="4"/>
  <c r="D422" i="4"/>
  <c r="F422" i="4"/>
  <c r="I422" i="4"/>
  <c r="D423" i="4"/>
  <c r="F423" i="4"/>
  <c r="I423" i="4"/>
  <c r="D424" i="4"/>
  <c r="F424" i="4"/>
  <c r="I424" i="4"/>
  <c r="D425" i="4"/>
  <c r="F425" i="4"/>
  <c r="I425" i="4"/>
  <c r="D426" i="4"/>
  <c r="F426" i="4"/>
  <c r="I426" i="4"/>
  <c r="D427" i="4"/>
  <c r="F427" i="4"/>
  <c r="I427" i="4"/>
  <c r="D428" i="4"/>
  <c r="F428" i="4"/>
  <c r="I428" i="4"/>
  <c r="D429" i="4"/>
  <c r="F429" i="4"/>
  <c r="I429" i="4"/>
  <c r="D430" i="4"/>
  <c r="F430" i="4"/>
  <c r="I430" i="4"/>
  <c r="D431" i="4"/>
  <c r="F431" i="4"/>
  <c r="I431" i="4"/>
  <c r="D432" i="4"/>
  <c r="F432" i="4"/>
  <c r="I432" i="4"/>
  <c r="D433" i="4"/>
  <c r="F433" i="4"/>
  <c r="I433" i="4"/>
  <c r="D434" i="4"/>
  <c r="F434" i="4"/>
  <c r="I434" i="4"/>
  <c r="D435" i="4"/>
  <c r="F435" i="4"/>
  <c r="I435" i="4"/>
  <c r="D436" i="4"/>
  <c r="F436" i="4"/>
  <c r="I436" i="4"/>
  <c r="D437" i="4"/>
  <c r="F437" i="4"/>
  <c r="I437" i="4"/>
  <c r="D438" i="4"/>
  <c r="F438" i="4"/>
  <c r="I438" i="4"/>
  <c r="D439" i="4"/>
  <c r="F439" i="4"/>
  <c r="I439" i="4"/>
  <c r="D440" i="4"/>
  <c r="F440" i="4"/>
  <c r="I440" i="4"/>
  <c r="D441" i="4"/>
  <c r="F441" i="4"/>
  <c r="I441" i="4"/>
  <c r="D442" i="4"/>
  <c r="F442" i="4"/>
  <c r="I442" i="4"/>
  <c r="D443" i="4"/>
  <c r="F443" i="4"/>
  <c r="I443" i="4"/>
  <c r="D444" i="4"/>
  <c r="F444" i="4"/>
  <c r="I444" i="4"/>
  <c r="D445" i="4"/>
  <c r="F445" i="4"/>
  <c r="I445" i="4"/>
  <c r="D446" i="4"/>
  <c r="F446" i="4"/>
  <c r="I446" i="4"/>
  <c r="D447" i="4"/>
  <c r="F447" i="4"/>
  <c r="I447" i="4"/>
  <c r="D448" i="4"/>
  <c r="F448" i="4"/>
  <c r="I448" i="4"/>
  <c r="D449" i="4"/>
  <c r="F449" i="4"/>
  <c r="I449" i="4"/>
  <c r="D450" i="4"/>
  <c r="F450" i="4"/>
  <c r="I450" i="4"/>
  <c r="D451" i="4"/>
  <c r="F451" i="4"/>
  <c r="I451" i="4"/>
  <c r="D452" i="4"/>
  <c r="F452" i="4"/>
  <c r="I452" i="4"/>
  <c r="D453" i="4"/>
  <c r="F453" i="4"/>
  <c r="I453" i="4"/>
  <c r="D454" i="4"/>
  <c r="F454" i="4"/>
  <c r="I454" i="4"/>
  <c r="D455" i="4"/>
  <c r="F455" i="4"/>
  <c r="I455" i="4"/>
  <c r="D456" i="4"/>
  <c r="F456" i="4"/>
  <c r="I456" i="4"/>
  <c r="D457" i="4"/>
  <c r="F457" i="4"/>
  <c r="I457" i="4"/>
  <c r="D458" i="4"/>
  <c r="F458" i="4"/>
  <c r="I458" i="4"/>
  <c r="D459" i="4"/>
  <c r="F459" i="4"/>
  <c r="I459" i="4"/>
  <c r="D460" i="4"/>
  <c r="F460" i="4"/>
  <c r="I460" i="4"/>
  <c r="D461" i="4"/>
  <c r="F461" i="4"/>
  <c r="I461" i="4"/>
  <c r="D462" i="4"/>
  <c r="F462" i="4"/>
  <c r="I462" i="4"/>
  <c r="D463" i="4"/>
  <c r="F463" i="4"/>
  <c r="I463" i="4"/>
  <c r="D464" i="4"/>
  <c r="F464" i="4"/>
  <c r="I464" i="4"/>
  <c r="D465" i="4"/>
  <c r="F465" i="4"/>
  <c r="I465" i="4"/>
  <c r="D466" i="4"/>
  <c r="F466" i="4"/>
  <c r="I466" i="4"/>
  <c r="D467" i="4"/>
  <c r="F467" i="4"/>
  <c r="I467" i="4"/>
  <c r="D468" i="4"/>
  <c r="F468" i="4"/>
  <c r="I468" i="4"/>
  <c r="D469" i="4"/>
  <c r="F469" i="4"/>
  <c r="I469" i="4"/>
  <c r="D470" i="4"/>
  <c r="F470" i="4"/>
  <c r="I470" i="4"/>
  <c r="D471" i="4"/>
  <c r="F471" i="4"/>
  <c r="I471" i="4"/>
  <c r="D472" i="4"/>
  <c r="F472" i="4"/>
  <c r="I472" i="4"/>
  <c r="D473" i="4"/>
  <c r="F473" i="4"/>
  <c r="I473" i="4"/>
  <c r="D474" i="4"/>
  <c r="F474" i="4"/>
  <c r="I474" i="4"/>
  <c r="D475" i="4"/>
  <c r="F475" i="4"/>
  <c r="I475" i="4"/>
  <c r="D476" i="4"/>
  <c r="F476" i="4"/>
  <c r="I476" i="4"/>
  <c r="D477" i="4"/>
  <c r="F477" i="4"/>
  <c r="I477" i="4"/>
  <c r="D478" i="4"/>
  <c r="F478" i="4"/>
  <c r="I478" i="4"/>
  <c r="D479" i="4"/>
  <c r="F479" i="4"/>
  <c r="I479" i="4"/>
  <c r="D480" i="4"/>
  <c r="F480" i="4"/>
  <c r="I480" i="4"/>
  <c r="D481" i="4"/>
  <c r="F481" i="4"/>
  <c r="I481" i="4"/>
  <c r="D482" i="4"/>
  <c r="F482" i="4"/>
  <c r="I482" i="4"/>
  <c r="D483" i="4"/>
  <c r="F483" i="4"/>
  <c r="I483" i="4"/>
  <c r="D484" i="4"/>
  <c r="F484" i="4"/>
  <c r="I484" i="4"/>
  <c r="D485" i="4"/>
  <c r="F485" i="4"/>
  <c r="I485" i="4"/>
  <c r="D486" i="4"/>
  <c r="F486" i="4"/>
  <c r="I486" i="4"/>
  <c r="D487" i="4"/>
  <c r="F487" i="4"/>
  <c r="I487" i="4"/>
  <c r="D488" i="4"/>
  <c r="F488" i="4"/>
  <c r="I488" i="4"/>
  <c r="D489" i="4"/>
  <c r="F489" i="4"/>
  <c r="I489" i="4"/>
  <c r="D490" i="4"/>
  <c r="F490" i="4"/>
  <c r="I490" i="4"/>
  <c r="D491" i="4"/>
  <c r="F491" i="4"/>
  <c r="I491" i="4"/>
  <c r="D492" i="4"/>
  <c r="F492" i="4"/>
  <c r="I492" i="4"/>
  <c r="D493" i="4"/>
  <c r="F493" i="4"/>
  <c r="I493" i="4"/>
  <c r="D494" i="4"/>
  <c r="F494" i="4"/>
  <c r="I494" i="4"/>
  <c r="D495" i="4"/>
  <c r="F495" i="4"/>
  <c r="I495" i="4"/>
  <c r="D496" i="4"/>
  <c r="F496" i="4"/>
  <c r="I496" i="4"/>
  <c r="D497" i="4"/>
  <c r="F497" i="4"/>
  <c r="I497" i="4"/>
  <c r="D498" i="4"/>
  <c r="F498" i="4"/>
  <c r="I498" i="4"/>
  <c r="D499" i="4"/>
  <c r="F499" i="4"/>
  <c r="I499" i="4"/>
  <c r="D500" i="4"/>
  <c r="F500" i="4"/>
  <c r="I500" i="4"/>
  <c r="D501" i="4"/>
  <c r="F501" i="4"/>
  <c r="I501" i="4"/>
  <c r="D27" i="3"/>
  <c r="I27" i="3"/>
  <c r="D28" i="3"/>
  <c r="I28" i="3"/>
  <c r="D29" i="3"/>
  <c r="I29" i="3"/>
  <c r="D30" i="3"/>
  <c r="I30" i="3"/>
  <c r="D31" i="3"/>
  <c r="I31" i="3"/>
  <c r="D32" i="3"/>
  <c r="I32" i="3"/>
  <c r="D33" i="3"/>
  <c r="I33" i="3"/>
  <c r="D34" i="3"/>
  <c r="I34" i="3"/>
  <c r="D35" i="3"/>
  <c r="I35" i="3"/>
  <c r="D36" i="3"/>
  <c r="I36" i="3"/>
  <c r="D37" i="3"/>
  <c r="I37" i="3"/>
  <c r="D38" i="3"/>
  <c r="I38" i="3"/>
  <c r="D39" i="3"/>
  <c r="I39" i="3"/>
  <c r="D40" i="3"/>
  <c r="I40" i="3"/>
  <c r="D41" i="3"/>
  <c r="I41" i="3"/>
  <c r="D42" i="3"/>
  <c r="I42" i="3"/>
  <c r="D43" i="3"/>
  <c r="I43" i="3"/>
  <c r="D44" i="3"/>
  <c r="I44" i="3"/>
  <c r="D45" i="3"/>
  <c r="I45" i="3"/>
  <c r="D46" i="3"/>
  <c r="I46" i="3"/>
  <c r="D47" i="3"/>
  <c r="I47" i="3"/>
  <c r="D48" i="3"/>
  <c r="I48" i="3"/>
  <c r="D49" i="3"/>
  <c r="I49" i="3"/>
  <c r="D50" i="3"/>
  <c r="I50" i="3"/>
  <c r="D51" i="3"/>
  <c r="I51" i="3"/>
  <c r="D52" i="3"/>
  <c r="I52" i="3"/>
  <c r="D53" i="3"/>
  <c r="I53" i="3"/>
  <c r="D54" i="3"/>
  <c r="I54" i="3"/>
  <c r="D55" i="3"/>
  <c r="I55" i="3"/>
  <c r="D56" i="3"/>
  <c r="I56" i="3"/>
  <c r="D57" i="3"/>
  <c r="I57" i="3"/>
  <c r="D58" i="3"/>
  <c r="I58" i="3"/>
  <c r="D59" i="3"/>
  <c r="I59" i="3"/>
  <c r="D60" i="3"/>
  <c r="I60" i="3"/>
  <c r="D61" i="3"/>
  <c r="I61" i="3"/>
  <c r="D62" i="3"/>
  <c r="I62" i="3"/>
  <c r="D63" i="3"/>
  <c r="I63" i="3"/>
  <c r="D64" i="3"/>
  <c r="I64" i="3"/>
  <c r="D65" i="3"/>
  <c r="I65" i="3"/>
  <c r="D66" i="3"/>
  <c r="I66" i="3"/>
  <c r="D67" i="3"/>
  <c r="I67" i="3"/>
  <c r="D68" i="3"/>
  <c r="I68" i="3"/>
  <c r="D69" i="3"/>
  <c r="I69" i="3"/>
  <c r="D70" i="3"/>
  <c r="I70" i="3"/>
  <c r="D71" i="3"/>
  <c r="I71" i="3"/>
  <c r="D72" i="3"/>
  <c r="I72" i="3"/>
  <c r="D73" i="3"/>
  <c r="I73" i="3"/>
  <c r="D74" i="3"/>
  <c r="I74" i="3"/>
  <c r="D75" i="3"/>
  <c r="I75" i="3"/>
  <c r="D76" i="3"/>
  <c r="I76" i="3"/>
  <c r="D77" i="3"/>
  <c r="I77" i="3"/>
  <c r="D78" i="3"/>
  <c r="I78" i="3"/>
  <c r="D79" i="3"/>
  <c r="I79" i="3"/>
  <c r="D80" i="3"/>
  <c r="I80" i="3"/>
  <c r="D81" i="3"/>
  <c r="I81" i="3"/>
  <c r="D82" i="3"/>
  <c r="I82" i="3"/>
  <c r="D83" i="3"/>
  <c r="I83" i="3"/>
  <c r="D84" i="3"/>
  <c r="I84" i="3"/>
  <c r="D85" i="3"/>
  <c r="I85" i="3"/>
  <c r="D86" i="3"/>
  <c r="I86" i="3"/>
  <c r="D87" i="3"/>
  <c r="I87" i="3"/>
  <c r="D88" i="3"/>
  <c r="I88" i="3"/>
  <c r="D89" i="3"/>
  <c r="I89" i="3"/>
  <c r="D90" i="3"/>
  <c r="I90" i="3"/>
  <c r="D91" i="3"/>
  <c r="I91" i="3"/>
  <c r="D92" i="3"/>
  <c r="I92" i="3"/>
  <c r="D93" i="3"/>
  <c r="I93" i="3"/>
  <c r="D94" i="3"/>
  <c r="I94" i="3"/>
  <c r="D95" i="3"/>
  <c r="I95" i="3"/>
  <c r="D96" i="3"/>
  <c r="I96" i="3"/>
  <c r="D97" i="3"/>
  <c r="I97" i="3"/>
  <c r="D98" i="3"/>
  <c r="I98" i="3"/>
  <c r="D99" i="3"/>
  <c r="I99" i="3"/>
  <c r="D100" i="3"/>
  <c r="I100" i="3"/>
  <c r="D101" i="3"/>
  <c r="I101" i="3"/>
  <c r="D102" i="3"/>
  <c r="I102" i="3"/>
  <c r="D103" i="3"/>
  <c r="I103" i="3"/>
  <c r="D104" i="3"/>
  <c r="I104" i="3"/>
  <c r="D105" i="3"/>
  <c r="I105" i="3"/>
  <c r="D106" i="3"/>
  <c r="I106" i="3"/>
  <c r="D107" i="3"/>
  <c r="I107" i="3"/>
  <c r="D108" i="3"/>
  <c r="I108" i="3"/>
  <c r="D109" i="3"/>
  <c r="I109" i="3"/>
  <c r="D110" i="3"/>
  <c r="I110" i="3"/>
  <c r="D111" i="3"/>
  <c r="I111" i="3"/>
  <c r="D112" i="3"/>
  <c r="I112" i="3"/>
  <c r="D113" i="3"/>
  <c r="I113" i="3"/>
  <c r="D114" i="3"/>
  <c r="I114" i="3"/>
  <c r="D115" i="3"/>
  <c r="I115" i="3"/>
  <c r="D116" i="3"/>
  <c r="I116" i="3"/>
  <c r="D117" i="3"/>
  <c r="I117" i="3"/>
  <c r="D118" i="3"/>
  <c r="I118" i="3"/>
  <c r="D119" i="3"/>
  <c r="I119" i="3"/>
  <c r="D120" i="3"/>
  <c r="I120" i="3"/>
  <c r="D121" i="3"/>
  <c r="I121" i="3"/>
  <c r="D122" i="3"/>
  <c r="I122" i="3"/>
  <c r="D123" i="3"/>
  <c r="I123" i="3"/>
  <c r="D124" i="3"/>
  <c r="I124" i="3"/>
  <c r="D125" i="3"/>
  <c r="I125" i="3"/>
  <c r="D126" i="3"/>
  <c r="I126" i="3"/>
  <c r="D127" i="3"/>
  <c r="I127" i="3"/>
  <c r="D128" i="3"/>
  <c r="I128" i="3"/>
  <c r="D129" i="3"/>
  <c r="I129" i="3"/>
  <c r="D130" i="3"/>
  <c r="I130" i="3"/>
  <c r="D131" i="3"/>
  <c r="I131" i="3"/>
  <c r="D132" i="3"/>
  <c r="I132" i="3"/>
  <c r="D133" i="3"/>
  <c r="I133" i="3"/>
  <c r="D134" i="3"/>
  <c r="I134" i="3"/>
  <c r="D135" i="3"/>
  <c r="I135" i="3"/>
  <c r="D136" i="3"/>
  <c r="I136" i="3"/>
  <c r="D137" i="3"/>
  <c r="I137" i="3"/>
  <c r="D138" i="3"/>
  <c r="I138" i="3"/>
  <c r="D139" i="3"/>
  <c r="I139" i="3"/>
  <c r="D140" i="3"/>
  <c r="I140" i="3"/>
  <c r="D141" i="3"/>
  <c r="I141" i="3"/>
  <c r="D142" i="3"/>
  <c r="I142" i="3"/>
  <c r="D143" i="3"/>
  <c r="I143" i="3"/>
  <c r="D144" i="3"/>
  <c r="I144" i="3"/>
  <c r="D145" i="3"/>
  <c r="I145" i="3"/>
  <c r="D146" i="3"/>
  <c r="I146" i="3"/>
  <c r="D147" i="3"/>
  <c r="I147" i="3"/>
  <c r="D148" i="3"/>
  <c r="I148" i="3"/>
  <c r="D149" i="3"/>
  <c r="I149" i="3"/>
  <c r="D150" i="3"/>
  <c r="I150" i="3"/>
  <c r="D151" i="3"/>
  <c r="I151" i="3"/>
  <c r="D152" i="3"/>
  <c r="I152" i="3"/>
  <c r="D153" i="3"/>
  <c r="I153" i="3"/>
  <c r="D154" i="3"/>
  <c r="I154" i="3"/>
  <c r="D155" i="3"/>
  <c r="I155" i="3"/>
  <c r="D156" i="3"/>
  <c r="I156" i="3"/>
  <c r="D157" i="3"/>
  <c r="I157" i="3"/>
  <c r="D158" i="3"/>
  <c r="I158" i="3"/>
  <c r="D159" i="3"/>
  <c r="I159" i="3"/>
  <c r="D160" i="3"/>
  <c r="I160" i="3"/>
  <c r="D161" i="3"/>
  <c r="I161" i="3"/>
  <c r="D162" i="3"/>
  <c r="I162" i="3"/>
  <c r="D163" i="3"/>
  <c r="I163" i="3"/>
  <c r="D164" i="3"/>
  <c r="I164" i="3"/>
  <c r="D165" i="3"/>
  <c r="I165" i="3"/>
  <c r="D166" i="3"/>
  <c r="I166" i="3"/>
  <c r="D167" i="3"/>
  <c r="I167" i="3"/>
  <c r="D168" i="3"/>
  <c r="I168" i="3"/>
  <c r="D169" i="3"/>
  <c r="I169" i="3"/>
  <c r="D170" i="3"/>
  <c r="I170" i="3"/>
  <c r="D171" i="3"/>
  <c r="I171" i="3"/>
  <c r="D172" i="3"/>
  <c r="I172" i="3"/>
  <c r="D173" i="3"/>
  <c r="I173" i="3"/>
  <c r="D174" i="3"/>
  <c r="I174" i="3"/>
  <c r="D175" i="3"/>
  <c r="I175" i="3"/>
  <c r="D176" i="3"/>
  <c r="I176" i="3"/>
  <c r="D177" i="3"/>
  <c r="I177" i="3"/>
  <c r="D178" i="3"/>
  <c r="I178" i="3"/>
  <c r="D179" i="3"/>
  <c r="I179" i="3"/>
  <c r="D180" i="3"/>
  <c r="I180" i="3"/>
  <c r="D181" i="3"/>
  <c r="I181" i="3"/>
  <c r="D182" i="3"/>
  <c r="I182" i="3"/>
  <c r="D183" i="3"/>
  <c r="I183" i="3"/>
  <c r="D184" i="3"/>
  <c r="I184" i="3"/>
  <c r="D185" i="3"/>
  <c r="I185" i="3"/>
  <c r="D186" i="3"/>
  <c r="I186" i="3"/>
  <c r="D187" i="3"/>
  <c r="I187" i="3"/>
  <c r="D188" i="3"/>
  <c r="I188" i="3"/>
  <c r="D189" i="3"/>
  <c r="I189" i="3"/>
  <c r="D190" i="3"/>
  <c r="I190" i="3"/>
  <c r="D191" i="3"/>
  <c r="I191" i="3"/>
  <c r="D192" i="3"/>
  <c r="I192" i="3"/>
  <c r="D193" i="3"/>
  <c r="I193" i="3"/>
  <c r="D194" i="3"/>
  <c r="I194" i="3"/>
  <c r="D195" i="3"/>
  <c r="I195" i="3"/>
  <c r="D196" i="3"/>
  <c r="I196" i="3"/>
  <c r="D197" i="3"/>
  <c r="I197" i="3"/>
  <c r="D198" i="3"/>
  <c r="I198" i="3"/>
  <c r="D199" i="3"/>
  <c r="I199" i="3"/>
  <c r="D200" i="3"/>
  <c r="I200" i="3"/>
  <c r="D201" i="3"/>
  <c r="I201" i="3"/>
  <c r="D202" i="3"/>
  <c r="I202" i="3"/>
  <c r="D203" i="3"/>
  <c r="I203" i="3"/>
  <c r="D204" i="3"/>
  <c r="I204" i="3"/>
  <c r="D205" i="3"/>
  <c r="I205" i="3"/>
  <c r="D206" i="3"/>
  <c r="I206" i="3"/>
  <c r="D207" i="3"/>
  <c r="I207" i="3"/>
  <c r="D208" i="3"/>
  <c r="I208" i="3"/>
  <c r="D209" i="3"/>
  <c r="I209" i="3"/>
  <c r="D210" i="3"/>
  <c r="I210" i="3"/>
  <c r="D211" i="3"/>
  <c r="I211" i="3"/>
  <c r="D212" i="3"/>
  <c r="I212" i="3"/>
  <c r="D213" i="3"/>
  <c r="I213" i="3"/>
  <c r="D214" i="3"/>
  <c r="I214" i="3"/>
  <c r="D215" i="3"/>
  <c r="I215" i="3"/>
  <c r="D216" i="3"/>
  <c r="I216" i="3"/>
  <c r="D217" i="3"/>
  <c r="I217" i="3"/>
  <c r="D218" i="3"/>
  <c r="I218" i="3"/>
  <c r="D219" i="3"/>
  <c r="I219" i="3"/>
  <c r="D220" i="3"/>
  <c r="I220" i="3"/>
  <c r="D221" i="3"/>
  <c r="I221" i="3"/>
  <c r="D222" i="3"/>
  <c r="I222" i="3"/>
  <c r="D223" i="3"/>
  <c r="I223" i="3"/>
  <c r="D224" i="3"/>
  <c r="I224" i="3"/>
  <c r="D225" i="3"/>
  <c r="I225" i="3"/>
  <c r="D226" i="3"/>
  <c r="I226" i="3"/>
  <c r="D227" i="3"/>
  <c r="I227" i="3"/>
  <c r="D228" i="3"/>
  <c r="I228" i="3"/>
  <c r="D229" i="3"/>
  <c r="I229" i="3"/>
  <c r="D230" i="3"/>
  <c r="I230" i="3"/>
  <c r="D231" i="3"/>
  <c r="I231" i="3"/>
  <c r="D232" i="3"/>
  <c r="I232" i="3"/>
  <c r="D233" i="3"/>
  <c r="I233" i="3"/>
  <c r="D234" i="3"/>
  <c r="I234" i="3"/>
  <c r="D235" i="3"/>
  <c r="I235" i="3"/>
  <c r="D236" i="3"/>
  <c r="I236" i="3"/>
  <c r="D237" i="3"/>
  <c r="I237" i="3"/>
  <c r="D238" i="3"/>
  <c r="I238" i="3"/>
  <c r="D239" i="3"/>
  <c r="I239" i="3"/>
  <c r="D240" i="3"/>
  <c r="I240" i="3"/>
  <c r="D241" i="3"/>
  <c r="I241" i="3"/>
  <c r="D242" i="3"/>
  <c r="I242" i="3"/>
  <c r="D243" i="3"/>
  <c r="I243" i="3"/>
  <c r="D244" i="3"/>
  <c r="I244" i="3"/>
  <c r="D245" i="3"/>
  <c r="I245" i="3"/>
  <c r="D246" i="3"/>
  <c r="I246" i="3"/>
  <c r="D247" i="3"/>
  <c r="I247" i="3"/>
  <c r="D248" i="3"/>
  <c r="I248" i="3"/>
  <c r="D249" i="3"/>
  <c r="I249" i="3"/>
  <c r="D250" i="3"/>
  <c r="I250" i="3"/>
  <c r="D251" i="3"/>
  <c r="I251" i="3"/>
  <c r="D252" i="3"/>
  <c r="I252" i="3"/>
  <c r="D253" i="3"/>
  <c r="I253" i="3"/>
  <c r="D254" i="3"/>
  <c r="I254" i="3"/>
  <c r="D255" i="3"/>
  <c r="I255" i="3"/>
  <c r="D256" i="3"/>
  <c r="I256" i="3"/>
  <c r="D257" i="3"/>
  <c r="I257" i="3"/>
  <c r="D258" i="3"/>
  <c r="I258" i="3"/>
  <c r="D259" i="3"/>
  <c r="I259" i="3"/>
  <c r="D260" i="3"/>
  <c r="I260" i="3"/>
  <c r="D261" i="3"/>
  <c r="I261" i="3"/>
  <c r="D262" i="3"/>
  <c r="I262" i="3"/>
  <c r="D263" i="3"/>
  <c r="I263" i="3"/>
  <c r="D264" i="3"/>
  <c r="I264" i="3"/>
  <c r="D265" i="3"/>
  <c r="I265" i="3"/>
  <c r="D266" i="3"/>
  <c r="I266" i="3"/>
  <c r="D267" i="3"/>
  <c r="I267" i="3"/>
  <c r="D268" i="3"/>
  <c r="I268" i="3"/>
  <c r="D269" i="3"/>
  <c r="I269" i="3"/>
  <c r="D270" i="3"/>
  <c r="I270" i="3"/>
  <c r="D271" i="3"/>
  <c r="I271" i="3"/>
  <c r="D272" i="3"/>
  <c r="I272" i="3"/>
  <c r="D273" i="3"/>
  <c r="I273" i="3"/>
  <c r="D274" i="3"/>
  <c r="I274" i="3"/>
  <c r="D275" i="3"/>
  <c r="I275" i="3"/>
  <c r="D276" i="3"/>
  <c r="I276" i="3"/>
  <c r="D277" i="3"/>
  <c r="I277" i="3"/>
  <c r="D278" i="3"/>
  <c r="I278" i="3"/>
  <c r="D279" i="3"/>
  <c r="I279" i="3"/>
  <c r="D280" i="3"/>
  <c r="I280" i="3"/>
  <c r="D281" i="3"/>
  <c r="I281" i="3"/>
  <c r="D282" i="3"/>
  <c r="I282" i="3"/>
  <c r="D283" i="3"/>
  <c r="I283" i="3"/>
  <c r="D284" i="3"/>
  <c r="I284" i="3"/>
  <c r="D285" i="3"/>
  <c r="I285" i="3"/>
  <c r="D286" i="3"/>
  <c r="I286" i="3"/>
  <c r="D287" i="3"/>
  <c r="I287" i="3"/>
  <c r="D288" i="3"/>
  <c r="I288" i="3"/>
  <c r="D289" i="3"/>
  <c r="I289" i="3"/>
  <c r="D290" i="3"/>
  <c r="I290" i="3"/>
  <c r="D291" i="3"/>
  <c r="I291" i="3"/>
  <c r="D292" i="3"/>
  <c r="I292" i="3"/>
  <c r="D293" i="3"/>
  <c r="I293" i="3"/>
  <c r="D294" i="3"/>
  <c r="I294" i="3"/>
  <c r="D295" i="3"/>
  <c r="I295" i="3"/>
  <c r="D296" i="3"/>
  <c r="I296" i="3"/>
  <c r="D297" i="3"/>
  <c r="I297" i="3"/>
  <c r="D298" i="3"/>
  <c r="I298" i="3"/>
  <c r="D299" i="3"/>
  <c r="I299" i="3"/>
  <c r="D300" i="3"/>
  <c r="I300" i="3"/>
  <c r="D301" i="3"/>
  <c r="I301" i="3"/>
  <c r="D302" i="3"/>
  <c r="I302" i="3"/>
  <c r="D303" i="3"/>
  <c r="I303" i="3"/>
  <c r="D304" i="3"/>
  <c r="I304" i="3"/>
  <c r="D305" i="3"/>
  <c r="I305" i="3"/>
  <c r="D306" i="3"/>
  <c r="I306" i="3"/>
  <c r="D307" i="3"/>
  <c r="I307" i="3"/>
  <c r="D308" i="3"/>
  <c r="I308" i="3"/>
  <c r="D309" i="3"/>
  <c r="I309" i="3"/>
  <c r="D310" i="3"/>
  <c r="I310" i="3"/>
  <c r="D311" i="3"/>
  <c r="I311" i="3"/>
  <c r="D312" i="3"/>
  <c r="I312" i="3"/>
  <c r="D313" i="3"/>
  <c r="I313" i="3"/>
  <c r="D314" i="3"/>
  <c r="I314" i="3"/>
  <c r="D315" i="3"/>
  <c r="I315" i="3"/>
  <c r="D316" i="3"/>
  <c r="I316" i="3"/>
  <c r="D317" i="3"/>
  <c r="I317" i="3"/>
  <c r="D318" i="3"/>
  <c r="I318" i="3"/>
  <c r="D319" i="3"/>
  <c r="I319" i="3"/>
  <c r="D320" i="3"/>
  <c r="I320" i="3"/>
  <c r="D321" i="3"/>
  <c r="I321" i="3"/>
  <c r="D322" i="3"/>
  <c r="I322" i="3"/>
  <c r="D323" i="3"/>
  <c r="I323" i="3"/>
  <c r="D324" i="3"/>
  <c r="I324" i="3"/>
  <c r="D325" i="3"/>
  <c r="I325" i="3"/>
  <c r="D326" i="3"/>
  <c r="I326" i="3"/>
  <c r="D327" i="3"/>
  <c r="I327" i="3"/>
  <c r="D328" i="3"/>
  <c r="I328" i="3"/>
  <c r="D329" i="3"/>
  <c r="I329" i="3"/>
  <c r="D330" i="3"/>
  <c r="I330" i="3"/>
  <c r="D331" i="3"/>
  <c r="I331" i="3"/>
  <c r="D332" i="3"/>
  <c r="I332" i="3"/>
  <c r="D333" i="3"/>
  <c r="I333" i="3"/>
  <c r="D334" i="3"/>
  <c r="I334" i="3"/>
  <c r="D335" i="3"/>
  <c r="I335" i="3"/>
  <c r="D336" i="3"/>
  <c r="I336" i="3"/>
  <c r="D337" i="3"/>
  <c r="I337" i="3"/>
  <c r="D338" i="3"/>
  <c r="I338" i="3"/>
  <c r="D339" i="3"/>
  <c r="I339" i="3"/>
  <c r="D340" i="3"/>
  <c r="I340" i="3"/>
  <c r="D341" i="3"/>
  <c r="I341" i="3"/>
  <c r="D342" i="3"/>
  <c r="I342" i="3"/>
  <c r="D343" i="3"/>
  <c r="I343" i="3"/>
  <c r="D344" i="3"/>
  <c r="I344" i="3"/>
  <c r="D345" i="3"/>
  <c r="I345" i="3"/>
  <c r="D346" i="3"/>
  <c r="I346" i="3"/>
  <c r="D347" i="3"/>
  <c r="I347" i="3"/>
  <c r="D348" i="3"/>
  <c r="I348" i="3"/>
  <c r="D349" i="3"/>
  <c r="I349" i="3"/>
  <c r="D350" i="3"/>
  <c r="I350" i="3"/>
  <c r="D351" i="3"/>
  <c r="I351" i="3"/>
  <c r="D352" i="3"/>
  <c r="I352" i="3"/>
  <c r="D353" i="3"/>
  <c r="I353" i="3"/>
  <c r="D354" i="3"/>
  <c r="I354" i="3"/>
  <c r="D355" i="3"/>
  <c r="I355" i="3"/>
  <c r="D356" i="3"/>
  <c r="I356" i="3"/>
  <c r="D357" i="3"/>
  <c r="I357" i="3"/>
  <c r="D358" i="3"/>
  <c r="I358" i="3"/>
  <c r="D359" i="3"/>
  <c r="I359" i="3"/>
  <c r="D360" i="3"/>
  <c r="I360" i="3"/>
  <c r="D361" i="3"/>
  <c r="I361" i="3"/>
  <c r="D362" i="3"/>
  <c r="I362" i="3"/>
  <c r="D363" i="3"/>
  <c r="I363" i="3"/>
  <c r="D364" i="3"/>
  <c r="I364" i="3"/>
  <c r="D365" i="3"/>
  <c r="I365" i="3"/>
  <c r="D366" i="3"/>
  <c r="I366" i="3"/>
  <c r="D367" i="3"/>
  <c r="I367" i="3"/>
  <c r="D368" i="3"/>
  <c r="I368" i="3"/>
  <c r="D369" i="3"/>
  <c r="I369" i="3"/>
  <c r="D370" i="3"/>
  <c r="I370" i="3"/>
  <c r="D371" i="3"/>
  <c r="I371" i="3"/>
  <c r="D372" i="3"/>
  <c r="I372" i="3"/>
  <c r="D373" i="3"/>
  <c r="I373" i="3"/>
  <c r="D374" i="3"/>
  <c r="I374" i="3"/>
  <c r="D375" i="3"/>
  <c r="I375" i="3"/>
  <c r="D376" i="3"/>
  <c r="I376" i="3"/>
  <c r="D377" i="3"/>
  <c r="I377" i="3"/>
  <c r="D378" i="3"/>
  <c r="I378" i="3"/>
  <c r="D379" i="3"/>
  <c r="I379" i="3"/>
  <c r="D380" i="3"/>
  <c r="I380" i="3"/>
  <c r="D381" i="3"/>
  <c r="I381" i="3"/>
  <c r="D382" i="3"/>
  <c r="I382" i="3"/>
  <c r="D383" i="3"/>
  <c r="I383" i="3"/>
  <c r="D384" i="3"/>
  <c r="I384" i="3"/>
  <c r="D385" i="3"/>
  <c r="I385" i="3"/>
  <c r="D386" i="3"/>
  <c r="I386" i="3"/>
  <c r="D387" i="3"/>
  <c r="I387" i="3"/>
  <c r="D388" i="3"/>
  <c r="I388" i="3"/>
  <c r="D389" i="3"/>
  <c r="I389" i="3"/>
  <c r="D390" i="3"/>
  <c r="I390" i="3"/>
  <c r="D391" i="3"/>
  <c r="I391" i="3"/>
  <c r="D392" i="3"/>
  <c r="I392" i="3"/>
  <c r="D393" i="3"/>
  <c r="I393" i="3"/>
  <c r="D394" i="3"/>
  <c r="I394" i="3"/>
  <c r="D395" i="3"/>
  <c r="I395" i="3"/>
  <c r="D396" i="3"/>
  <c r="I396" i="3"/>
  <c r="D397" i="3"/>
  <c r="I397" i="3"/>
  <c r="D398" i="3"/>
  <c r="I398" i="3"/>
  <c r="D399" i="3"/>
  <c r="I399" i="3"/>
  <c r="D400" i="3"/>
  <c r="I400" i="3"/>
  <c r="D401" i="3"/>
  <c r="I401" i="3"/>
  <c r="D402" i="3"/>
  <c r="I402" i="3"/>
  <c r="D403" i="3"/>
  <c r="I403" i="3"/>
  <c r="D404" i="3"/>
  <c r="I404" i="3"/>
  <c r="D405" i="3"/>
  <c r="I405" i="3"/>
  <c r="D406" i="3"/>
  <c r="I406" i="3"/>
  <c r="D407" i="3"/>
  <c r="I407" i="3"/>
  <c r="D408" i="3"/>
  <c r="I408" i="3"/>
  <c r="D409" i="3"/>
  <c r="I409" i="3"/>
  <c r="D410" i="3"/>
  <c r="I410" i="3"/>
  <c r="D411" i="3"/>
  <c r="I411" i="3"/>
  <c r="D412" i="3"/>
  <c r="I412" i="3"/>
  <c r="D413" i="3"/>
  <c r="I413" i="3"/>
  <c r="D414" i="3"/>
  <c r="I414" i="3"/>
  <c r="D415" i="3"/>
  <c r="I415" i="3"/>
  <c r="D416" i="3"/>
  <c r="I416" i="3"/>
  <c r="D417" i="3"/>
  <c r="I417" i="3"/>
  <c r="D418" i="3"/>
  <c r="I418" i="3"/>
  <c r="D419" i="3"/>
  <c r="I419" i="3"/>
  <c r="D420" i="3"/>
  <c r="I420" i="3"/>
  <c r="D421" i="3"/>
  <c r="I421" i="3"/>
  <c r="D422" i="3"/>
  <c r="I422" i="3"/>
  <c r="D423" i="3"/>
  <c r="I423" i="3"/>
  <c r="D424" i="3"/>
  <c r="I424" i="3"/>
  <c r="D425" i="3"/>
  <c r="I425" i="3"/>
  <c r="D426" i="3"/>
  <c r="I426" i="3"/>
  <c r="D427" i="3"/>
  <c r="I427" i="3"/>
  <c r="D428" i="3"/>
  <c r="I428" i="3"/>
  <c r="D429" i="3"/>
  <c r="I429" i="3"/>
  <c r="D430" i="3"/>
  <c r="I430" i="3"/>
  <c r="D431" i="3"/>
  <c r="I431" i="3"/>
  <c r="D432" i="3"/>
  <c r="I432" i="3"/>
  <c r="D433" i="3"/>
  <c r="I433" i="3"/>
  <c r="D434" i="3"/>
  <c r="I434" i="3"/>
  <c r="D435" i="3"/>
  <c r="I435" i="3"/>
  <c r="D436" i="3"/>
  <c r="I436" i="3"/>
  <c r="D437" i="3"/>
  <c r="I437" i="3"/>
  <c r="D438" i="3"/>
  <c r="I438" i="3"/>
  <c r="D439" i="3"/>
  <c r="I439" i="3"/>
  <c r="D440" i="3"/>
  <c r="I440" i="3"/>
  <c r="D441" i="3"/>
  <c r="I441" i="3"/>
  <c r="D442" i="3"/>
  <c r="I442" i="3"/>
  <c r="D443" i="3"/>
  <c r="I443" i="3"/>
  <c r="D444" i="3"/>
  <c r="I444" i="3"/>
  <c r="D445" i="3"/>
  <c r="I445" i="3"/>
  <c r="D446" i="3"/>
  <c r="I446" i="3"/>
  <c r="D447" i="3"/>
  <c r="I447" i="3"/>
  <c r="D448" i="3"/>
  <c r="I448" i="3"/>
  <c r="D449" i="3"/>
  <c r="I449" i="3"/>
  <c r="D450" i="3"/>
  <c r="I450" i="3"/>
  <c r="D451" i="3"/>
  <c r="I451" i="3"/>
  <c r="D452" i="3"/>
  <c r="I452" i="3"/>
  <c r="D453" i="3"/>
  <c r="I453" i="3"/>
  <c r="D454" i="3"/>
  <c r="I454" i="3"/>
  <c r="D455" i="3"/>
  <c r="I455" i="3"/>
  <c r="D456" i="3"/>
  <c r="I456" i="3"/>
  <c r="D457" i="3"/>
  <c r="I457" i="3"/>
  <c r="D458" i="3"/>
  <c r="I458" i="3"/>
  <c r="D459" i="3"/>
  <c r="I459" i="3"/>
  <c r="D460" i="3"/>
  <c r="I460" i="3"/>
  <c r="D461" i="3"/>
  <c r="I461" i="3"/>
  <c r="D462" i="3"/>
  <c r="I462" i="3"/>
  <c r="D463" i="3"/>
  <c r="I463" i="3"/>
  <c r="D464" i="3"/>
  <c r="I464" i="3"/>
  <c r="D465" i="3"/>
  <c r="I465" i="3"/>
  <c r="D466" i="3"/>
  <c r="I466" i="3"/>
  <c r="D467" i="3"/>
  <c r="I467" i="3"/>
  <c r="D468" i="3"/>
  <c r="I468" i="3"/>
  <c r="D469" i="3"/>
  <c r="I469" i="3"/>
  <c r="D470" i="3"/>
  <c r="I470" i="3"/>
  <c r="D471" i="3"/>
  <c r="I471" i="3"/>
  <c r="D472" i="3"/>
  <c r="I472" i="3"/>
  <c r="D473" i="3"/>
  <c r="I473" i="3"/>
  <c r="D474" i="3"/>
  <c r="I474" i="3"/>
  <c r="D475" i="3"/>
  <c r="I475" i="3"/>
  <c r="D476" i="3"/>
  <c r="I476" i="3"/>
  <c r="D477" i="3"/>
  <c r="I477" i="3"/>
  <c r="D478" i="3"/>
  <c r="I478" i="3"/>
  <c r="D479" i="3"/>
  <c r="I479" i="3"/>
  <c r="D480" i="3"/>
  <c r="I480" i="3"/>
  <c r="D481" i="3"/>
  <c r="I481" i="3"/>
  <c r="D482" i="3"/>
  <c r="I482" i="3"/>
  <c r="D483" i="3"/>
  <c r="I483" i="3"/>
  <c r="D484" i="3"/>
  <c r="I484" i="3"/>
  <c r="D485" i="3"/>
  <c r="I485" i="3"/>
  <c r="D486" i="3"/>
  <c r="I486" i="3"/>
  <c r="D487" i="3"/>
  <c r="I487" i="3"/>
  <c r="D488" i="3"/>
  <c r="I488" i="3"/>
  <c r="D489" i="3"/>
  <c r="I489" i="3"/>
  <c r="D490" i="3"/>
  <c r="I490" i="3"/>
  <c r="D491" i="3"/>
  <c r="I491" i="3"/>
  <c r="D492" i="3"/>
  <c r="I492" i="3"/>
  <c r="D493" i="3"/>
  <c r="I493" i="3"/>
  <c r="D494" i="3"/>
  <c r="I494" i="3"/>
  <c r="D495" i="3"/>
  <c r="I495" i="3"/>
  <c r="D496" i="3"/>
  <c r="I496" i="3"/>
  <c r="D497" i="3"/>
  <c r="I497" i="3"/>
  <c r="D498" i="3"/>
  <c r="I498" i="3"/>
  <c r="D499" i="3"/>
  <c r="I499" i="3"/>
  <c r="D500" i="3"/>
  <c r="I500" i="3"/>
  <c r="D501" i="3"/>
  <c r="I501" i="3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D26" i="4"/>
  <c r="F26" i="4"/>
  <c r="I26" i="4"/>
  <c r="D27" i="4"/>
  <c r="F27" i="4"/>
  <c r="I27" i="4"/>
  <c r="D28" i="4"/>
  <c r="F28" i="4"/>
  <c r="I28" i="4"/>
  <c r="D29" i="4"/>
  <c r="F29" i="4"/>
  <c r="I29" i="4"/>
  <c r="D30" i="4"/>
  <c r="F30" i="4"/>
  <c r="I30" i="4"/>
  <c r="D31" i="4"/>
  <c r="F31" i="4"/>
  <c r="I31" i="4"/>
  <c r="D32" i="4"/>
  <c r="F32" i="4"/>
  <c r="I32" i="4"/>
  <c r="D33" i="4"/>
  <c r="F33" i="4"/>
  <c r="I33" i="4"/>
  <c r="D34" i="4"/>
  <c r="F34" i="4"/>
  <c r="I34" i="4"/>
  <c r="D35" i="4"/>
  <c r="F35" i="4"/>
  <c r="I35" i="4"/>
  <c r="D36" i="4"/>
  <c r="F36" i="4"/>
  <c r="I36" i="4"/>
  <c r="D37" i="4"/>
  <c r="F37" i="4"/>
  <c r="I37" i="4"/>
  <c r="D38" i="4"/>
  <c r="F38" i="4"/>
  <c r="I38" i="4"/>
  <c r="D39" i="4"/>
  <c r="F39" i="4"/>
  <c r="I39" i="4"/>
  <c r="D40" i="4"/>
  <c r="F40" i="4"/>
  <c r="I40" i="4"/>
  <c r="D41" i="4"/>
  <c r="F41" i="4"/>
  <c r="I41" i="4"/>
  <c r="D42" i="4"/>
  <c r="F42" i="4"/>
  <c r="I42" i="4"/>
  <c r="D43" i="4"/>
  <c r="F43" i="4"/>
  <c r="I43" i="4"/>
  <c r="D44" i="4"/>
  <c r="F44" i="4"/>
  <c r="I44" i="4"/>
  <c r="D45" i="4"/>
  <c r="F45" i="4"/>
  <c r="I45" i="4"/>
  <c r="D46" i="4"/>
  <c r="F46" i="4"/>
  <c r="I46" i="4"/>
  <c r="D47" i="4"/>
  <c r="F47" i="4"/>
  <c r="I47" i="4"/>
  <c r="D48" i="4"/>
  <c r="F48" i="4"/>
  <c r="I48" i="4"/>
  <c r="D49" i="4"/>
  <c r="F49" i="4"/>
  <c r="I49" i="4"/>
  <c r="D50" i="4"/>
  <c r="F50" i="4"/>
  <c r="I50" i="4"/>
  <c r="D51" i="4"/>
  <c r="F51" i="4"/>
  <c r="I51" i="4"/>
  <c r="D52" i="4"/>
  <c r="F52" i="4"/>
  <c r="I52" i="4"/>
  <c r="D53" i="4"/>
  <c r="F53" i="4"/>
  <c r="I53" i="4"/>
  <c r="D54" i="4"/>
  <c r="F54" i="4"/>
  <c r="I54" i="4"/>
  <c r="D55" i="4"/>
  <c r="F55" i="4"/>
  <c r="I55" i="4"/>
  <c r="D56" i="4"/>
  <c r="F56" i="4"/>
  <c r="I56" i="4"/>
  <c r="D57" i="4"/>
  <c r="F57" i="4"/>
  <c r="I57" i="4"/>
  <c r="D58" i="4"/>
  <c r="F58" i="4"/>
  <c r="I58" i="4"/>
  <c r="D59" i="4"/>
  <c r="F59" i="4"/>
  <c r="I59" i="4"/>
  <c r="D60" i="4"/>
  <c r="F60" i="4"/>
  <c r="I60" i="4"/>
  <c r="D61" i="4"/>
  <c r="F61" i="4"/>
  <c r="I61" i="4"/>
  <c r="D62" i="4"/>
  <c r="F62" i="4"/>
  <c r="I62" i="4"/>
  <c r="D63" i="4"/>
  <c r="F63" i="4"/>
  <c r="I63" i="4"/>
  <c r="D64" i="4"/>
  <c r="F64" i="4"/>
  <c r="I64" i="4"/>
  <c r="D65" i="4"/>
  <c r="F65" i="4"/>
  <c r="I65" i="4"/>
  <c r="D66" i="4"/>
  <c r="F66" i="4"/>
  <c r="I66" i="4"/>
  <c r="D67" i="4"/>
  <c r="F67" i="4"/>
  <c r="I67" i="4"/>
  <c r="D68" i="4"/>
  <c r="F68" i="4"/>
  <c r="I68" i="4"/>
  <c r="D69" i="4"/>
  <c r="F69" i="4"/>
  <c r="I69" i="4"/>
  <c r="D70" i="4"/>
  <c r="F70" i="4"/>
  <c r="I70" i="4"/>
  <c r="D71" i="4"/>
  <c r="F71" i="4"/>
  <c r="I71" i="4"/>
  <c r="D72" i="4"/>
  <c r="F72" i="4"/>
  <c r="I72" i="4"/>
  <c r="D73" i="4"/>
  <c r="F73" i="4"/>
  <c r="I73" i="4"/>
  <c r="D74" i="4"/>
  <c r="F74" i="4"/>
  <c r="I74" i="4"/>
  <c r="D75" i="4"/>
  <c r="F75" i="4"/>
  <c r="I75" i="4"/>
  <c r="D76" i="4"/>
  <c r="F76" i="4"/>
  <c r="I76" i="4"/>
  <c r="D77" i="4"/>
  <c r="F77" i="4"/>
  <c r="I77" i="4"/>
  <c r="D78" i="4"/>
  <c r="F78" i="4"/>
  <c r="I78" i="4"/>
  <c r="D79" i="4"/>
  <c r="F79" i="4"/>
  <c r="I79" i="4"/>
  <c r="D80" i="4"/>
  <c r="F80" i="4"/>
  <c r="I80" i="4"/>
  <c r="D81" i="4"/>
  <c r="F81" i="4"/>
  <c r="I81" i="4"/>
  <c r="D82" i="4"/>
  <c r="F82" i="4"/>
  <c r="I82" i="4"/>
  <c r="D83" i="4"/>
  <c r="F83" i="4"/>
  <c r="I83" i="4"/>
  <c r="D84" i="4"/>
  <c r="F84" i="4"/>
  <c r="I84" i="4"/>
  <c r="D85" i="4"/>
  <c r="F85" i="4"/>
  <c r="I85" i="4"/>
  <c r="D86" i="4"/>
  <c r="F86" i="4"/>
  <c r="I86" i="4"/>
  <c r="D87" i="4"/>
  <c r="F87" i="4"/>
  <c r="I87" i="4"/>
  <c r="D88" i="4"/>
  <c r="F88" i="4"/>
  <c r="I88" i="4"/>
  <c r="D89" i="4"/>
  <c r="F89" i="4"/>
  <c r="I89" i="4"/>
  <c r="D90" i="4"/>
  <c r="F90" i="4"/>
  <c r="I90" i="4"/>
  <c r="D91" i="4"/>
  <c r="F91" i="4"/>
  <c r="I91" i="4"/>
  <c r="D92" i="4"/>
  <c r="F92" i="4"/>
  <c r="I92" i="4"/>
  <c r="D93" i="4"/>
  <c r="F93" i="4"/>
  <c r="I93" i="4"/>
  <c r="D94" i="4"/>
  <c r="F94" i="4"/>
  <c r="I94" i="4"/>
  <c r="D95" i="4"/>
  <c r="F95" i="4"/>
  <c r="I95" i="4"/>
  <c r="D96" i="4"/>
  <c r="F96" i="4"/>
  <c r="I96" i="4"/>
  <c r="D97" i="4"/>
  <c r="F97" i="4"/>
  <c r="I97" i="4"/>
  <c r="D98" i="4"/>
  <c r="F98" i="4"/>
  <c r="I98" i="4"/>
  <c r="D99" i="4"/>
  <c r="F99" i="4"/>
  <c r="I99" i="4"/>
  <c r="D100" i="4"/>
  <c r="F100" i="4"/>
  <c r="I100" i="4"/>
  <c r="D101" i="4"/>
  <c r="F101" i="4"/>
  <c r="I101" i="4"/>
  <c r="D102" i="4"/>
  <c r="F102" i="4"/>
  <c r="I102" i="4"/>
  <c r="D103" i="4"/>
  <c r="F103" i="4"/>
  <c r="I103" i="4"/>
  <c r="D104" i="4"/>
  <c r="F104" i="4"/>
  <c r="I104" i="4"/>
  <c r="D105" i="4"/>
  <c r="F105" i="4"/>
  <c r="I105" i="4"/>
  <c r="D106" i="4"/>
  <c r="F106" i="4"/>
  <c r="I106" i="4"/>
  <c r="D107" i="4"/>
  <c r="F107" i="4"/>
  <c r="I107" i="4"/>
  <c r="D108" i="4"/>
  <c r="F108" i="4"/>
  <c r="I108" i="4"/>
  <c r="D109" i="4"/>
  <c r="F109" i="4"/>
  <c r="I109" i="4"/>
  <c r="D110" i="4"/>
  <c r="F110" i="4"/>
  <c r="I110" i="4"/>
  <c r="D111" i="4"/>
  <c r="F111" i="4"/>
  <c r="I111" i="4"/>
  <c r="D112" i="4"/>
  <c r="F112" i="4"/>
  <c r="I112" i="4"/>
  <c r="D113" i="4"/>
  <c r="F113" i="4"/>
  <c r="I113" i="4"/>
  <c r="D114" i="4"/>
  <c r="F114" i="4"/>
  <c r="I114" i="4"/>
  <c r="D115" i="4"/>
  <c r="F115" i="4"/>
  <c r="I115" i="4"/>
  <c r="D116" i="4"/>
  <c r="F116" i="4"/>
  <c r="I116" i="4"/>
  <c r="D117" i="4"/>
  <c r="F117" i="4"/>
  <c r="I117" i="4"/>
  <c r="D118" i="4"/>
  <c r="F118" i="4"/>
  <c r="I118" i="4"/>
  <c r="D119" i="4"/>
  <c r="F119" i="4"/>
  <c r="I119" i="4"/>
  <c r="D120" i="4"/>
  <c r="F120" i="4"/>
  <c r="I120" i="4"/>
  <c r="D121" i="4"/>
  <c r="F121" i="4"/>
  <c r="I121" i="4"/>
  <c r="D122" i="4"/>
  <c r="F122" i="4"/>
  <c r="I122" i="4"/>
  <c r="D123" i="4"/>
  <c r="F123" i="4"/>
  <c r="I123" i="4"/>
  <c r="D124" i="4"/>
  <c r="F124" i="4"/>
  <c r="I124" i="4"/>
  <c r="D125" i="4"/>
  <c r="F125" i="4"/>
  <c r="I125" i="4"/>
  <c r="D126" i="4"/>
  <c r="F126" i="4"/>
  <c r="I126" i="4"/>
  <c r="D127" i="4"/>
  <c r="F127" i="4"/>
  <c r="I127" i="4"/>
  <c r="D128" i="4"/>
  <c r="F128" i="4"/>
  <c r="I128" i="4"/>
  <c r="D129" i="4"/>
  <c r="F129" i="4"/>
  <c r="I129" i="4"/>
  <c r="D130" i="4"/>
  <c r="F130" i="4"/>
  <c r="I130" i="4"/>
  <c r="D131" i="4"/>
  <c r="F131" i="4"/>
  <c r="I131" i="4"/>
  <c r="D132" i="4"/>
  <c r="F132" i="4"/>
  <c r="I132" i="4"/>
  <c r="D133" i="4"/>
  <c r="F133" i="4"/>
  <c r="I133" i="4"/>
  <c r="D134" i="4"/>
  <c r="F134" i="4"/>
  <c r="I134" i="4"/>
  <c r="D135" i="4"/>
  <c r="F135" i="4"/>
  <c r="I135" i="4"/>
  <c r="D136" i="4"/>
  <c r="F136" i="4"/>
  <c r="I136" i="4"/>
  <c r="D137" i="4"/>
  <c r="F137" i="4"/>
  <c r="I137" i="4"/>
  <c r="D138" i="4"/>
  <c r="F138" i="4"/>
  <c r="I138" i="4"/>
  <c r="D139" i="4"/>
  <c r="F139" i="4"/>
  <c r="I139" i="4"/>
  <c r="D140" i="4"/>
  <c r="F140" i="4"/>
  <c r="I140" i="4"/>
  <c r="D141" i="4"/>
  <c r="F141" i="4"/>
  <c r="I141" i="4"/>
  <c r="D142" i="4"/>
  <c r="F142" i="4"/>
  <c r="I142" i="4"/>
  <c r="D143" i="4"/>
  <c r="F143" i="4"/>
  <c r="I143" i="4"/>
  <c r="D144" i="4"/>
  <c r="F144" i="4"/>
  <c r="I144" i="4"/>
  <c r="D145" i="4"/>
  <c r="F145" i="4"/>
  <c r="I145" i="4"/>
  <c r="D146" i="4"/>
  <c r="F146" i="4"/>
  <c r="I146" i="4"/>
  <c r="D147" i="4"/>
  <c r="F147" i="4"/>
  <c r="I147" i="4"/>
  <c r="D148" i="4"/>
  <c r="F148" i="4"/>
  <c r="I148" i="4"/>
  <c r="D149" i="4"/>
  <c r="F149" i="4"/>
  <c r="I149" i="4"/>
  <c r="D150" i="4"/>
  <c r="F150" i="4"/>
  <c r="I150" i="4"/>
  <c r="D151" i="4"/>
  <c r="F151" i="4"/>
  <c r="I151" i="4"/>
  <c r="D152" i="4"/>
  <c r="F152" i="4"/>
  <c r="I152" i="4"/>
  <c r="D153" i="4"/>
  <c r="F153" i="4"/>
  <c r="I153" i="4"/>
  <c r="D154" i="4"/>
  <c r="F154" i="4"/>
  <c r="I154" i="4"/>
  <c r="D155" i="4"/>
  <c r="F155" i="4"/>
  <c r="I155" i="4"/>
  <c r="D156" i="4"/>
  <c r="F156" i="4"/>
  <c r="I156" i="4"/>
  <c r="D157" i="4"/>
  <c r="F157" i="4"/>
  <c r="I157" i="4"/>
  <c r="D158" i="4"/>
  <c r="F158" i="4"/>
  <c r="I158" i="4"/>
  <c r="D159" i="4"/>
  <c r="F159" i="4"/>
  <c r="I159" i="4"/>
  <c r="D160" i="4"/>
  <c r="F160" i="4"/>
  <c r="I160" i="4"/>
  <c r="D161" i="4"/>
  <c r="F161" i="4"/>
  <c r="I161" i="4"/>
  <c r="D162" i="4"/>
  <c r="F162" i="4"/>
  <c r="I162" i="4"/>
  <c r="D163" i="4"/>
  <c r="F163" i="4"/>
  <c r="I163" i="4"/>
  <c r="D164" i="4"/>
  <c r="F164" i="4"/>
  <c r="I164" i="4"/>
  <c r="D165" i="4"/>
  <c r="F165" i="4"/>
  <c r="I165" i="4"/>
  <c r="D166" i="4"/>
  <c r="F166" i="4"/>
  <c r="I166" i="4"/>
  <c r="D167" i="4"/>
  <c r="F167" i="4"/>
  <c r="I167" i="4"/>
  <c r="D168" i="4"/>
  <c r="F168" i="4"/>
  <c r="I168" i="4"/>
  <c r="D169" i="4"/>
  <c r="F169" i="4"/>
  <c r="I169" i="4"/>
  <c r="D170" i="4"/>
  <c r="F170" i="4"/>
  <c r="I170" i="4"/>
  <c r="D171" i="4"/>
  <c r="F171" i="4"/>
  <c r="I171" i="4"/>
  <c r="D172" i="4"/>
  <c r="F172" i="4"/>
  <c r="I172" i="4"/>
  <c r="D173" i="4"/>
  <c r="F173" i="4"/>
  <c r="I173" i="4"/>
  <c r="D174" i="4"/>
  <c r="F174" i="4"/>
  <c r="I174" i="4"/>
  <c r="D175" i="4"/>
  <c r="F175" i="4"/>
  <c r="I175" i="4"/>
  <c r="D176" i="4"/>
  <c r="F176" i="4"/>
  <c r="I176" i="4"/>
  <c r="D177" i="4"/>
  <c r="F177" i="4"/>
  <c r="I177" i="4"/>
  <c r="D178" i="4"/>
  <c r="F178" i="4"/>
  <c r="I178" i="4"/>
  <c r="D179" i="4"/>
  <c r="F179" i="4"/>
  <c r="I179" i="4"/>
  <c r="D180" i="4"/>
  <c r="F180" i="4"/>
  <c r="I180" i="4"/>
  <c r="D181" i="4"/>
  <c r="F181" i="4"/>
  <c r="I181" i="4"/>
  <c r="D182" i="4"/>
  <c r="F182" i="4"/>
  <c r="I182" i="4"/>
  <c r="D183" i="4"/>
  <c r="F183" i="4"/>
  <c r="I183" i="4"/>
  <c r="D184" i="4"/>
  <c r="F184" i="4"/>
  <c r="I184" i="4"/>
  <c r="D185" i="4"/>
  <c r="F185" i="4"/>
  <c r="I185" i="4"/>
  <c r="D186" i="4"/>
  <c r="F186" i="4"/>
  <c r="I186" i="4"/>
  <c r="D187" i="4"/>
  <c r="F187" i="4"/>
  <c r="I187" i="4"/>
  <c r="D188" i="4"/>
  <c r="F188" i="4"/>
  <c r="I188" i="4"/>
  <c r="D189" i="4"/>
  <c r="F189" i="4"/>
  <c r="I189" i="4"/>
  <c r="D190" i="4"/>
  <c r="F190" i="4"/>
  <c r="I190" i="4"/>
  <c r="D191" i="4"/>
  <c r="F191" i="4"/>
  <c r="I191" i="4"/>
  <c r="D192" i="4"/>
  <c r="F192" i="4"/>
  <c r="I192" i="4"/>
  <c r="D193" i="4"/>
  <c r="F193" i="4"/>
  <c r="I193" i="4"/>
  <c r="D194" i="4"/>
  <c r="F194" i="4"/>
  <c r="I194" i="4"/>
  <c r="D195" i="4"/>
  <c r="F195" i="4"/>
  <c r="I195" i="4"/>
  <c r="D196" i="4"/>
  <c r="F196" i="4"/>
  <c r="I196" i="4"/>
  <c r="D197" i="4"/>
  <c r="F197" i="4"/>
  <c r="I197" i="4"/>
  <c r="D198" i="4"/>
  <c r="F198" i="4"/>
  <c r="I198" i="4"/>
  <c r="D199" i="4"/>
  <c r="F199" i="4"/>
  <c r="I199" i="4"/>
  <c r="D200" i="4"/>
  <c r="F200" i="4"/>
  <c r="I200" i="4"/>
  <c r="D201" i="4"/>
  <c r="F201" i="4"/>
  <c r="I201" i="4"/>
  <c r="D202" i="4"/>
  <c r="F202" i="4"/>
  <c r="I202" i="4"/>
  <c r="D203" i="4"/>
  <c r="F203" i="4"/>
  <c r="I203" i="4"/>
  <c r="D204" i="4"/>
  <c r="F204" i="4"/>
  <c r="I204" i="4"/>
  <c r="D205" i="4"/>
  <c r="F205" i="4"/>
  <c r="I205" i="4"/>
  <c r="D206" i="4"/>
  <c r="F206" i="4"/>
  <c r="I206" i="4"/>
  <c r="D207" i="4"/>
  <c r="F207" i="4"/>
  <c r="I207" i="4"/>
  <c r="D208" i="4"/>
  <c r="F208" i="4"/>
  <c r="I208" i="4"/>
  <c r="D209" i="4"/>
  <c r="F209" i="4"/>
  <c r="I209" i="4"/>
  <c r="D210" i="4"/>
  <c r="F210" i="4"/>
  <c r="I210" i="4"/>
  <c r="D211" i="4"/>
  <c r="F211" i="4"/>
  <c r="I211" i="4"/>
  <c r="D212" i="4"/>
  <c r="F212" i="4"/>
  <c r="I212" i="4"/>
  <c r="D213" i="4"/>
  <c r="F213" i="4"/>
  <c r="I213" i="4"/>
  <c r="D214" i="4"/>
  <c r="F214" i="4"/>
  <c r="I214" i="4"/>
  <c r="D215" i="4"/>
  <c r="F215" i="4"/>
  <c r="I215" i="4"/>
  <c r="D216" i="4"/>
  <c r="F216" i="4"/>
  <c r="I216" i="4"/>
  <c r="D217" i="4"/>
  <c r="F217" i="4"/>
  <c r="I217" i="4"/>
  <c r="D218" i="4"/>
  <c r="F218" i="4"/>
  <c r="I218" i="4"/>
  <c r="D219" i="4"/>
  <c r="F219" i="4"/>
  <c r="I219" i="4"/>
  <c r="D220" i="4"/>
  <c r="F220" i="4"/>
  <c r="I220" i="4"/>
  <c r="D221" i="4"/>
  <c r="F221" i="4"/>
  <c r="I221" i="4"/>
  <c r="D222" i="4"/>
  <c r="F222" i="4"/>
  <c r="I222" i="4"/>
  <c r="D223" i="4"/>
  <c r="F223" i="4"/>
  <c r="I223" i="4"/>
  <c r="D224" i="4"/>
  <c r="F224" i="4"/>
  <c r="I224" i="4"/>
  <c r="D225" i="4"/>
  <c r="F225" i="4"/>
  <c r="I225" i="4"/>
  <c r="D226" i="4"/>
  <c r="F226" i="4"/>
  <c r="I226" i="4"/>
  <c r="D227" i="4"/>
  <c r="F227" i="4"/>
  <c r="I227" i="4"/>
  <c r="D228" i="4"/>
  <c r="F228" i="4"/>
  <c r="I228" i="4"/>
  <c r="D229" i="4"/>
  <c r="F229" i="4"/>
  <c r="I229" i="4"/>
  <c r="D230" i="4"/>
  <c r="F230" i="4"/>
  <c r="I230" i="4"/>
  <c r="D231" i="4"/>
  <c r="F231" i="4"/>
  <c r="I231" i="4"/>
  <c r="D232" i="4"/>
  <c r="F232" i="4"/>
  <c r="I232" i="4"/>
  <c r="D233" i="4"/>
  <c r="F233" i="4"/>
  <c r="I233" i="4"/>
  <c r="D234" i="4"/>
  <c r="F234" i="4"/>
  <c r="I234" i="4"/>
  <c r="D235" i="4"/>
  <c r="F235" i="4"/>
  <c r="I235" i="4"/>
  <c r="D236" i="4"/>
  <c r="F236" i="4"/>
  <c r="I236" i="4"/>
  <c r="D237" i="4"/>
  <c r="F237" i="4"/>
  <c r="I237" i="4"/>
  <c r="D238" i="4"/>
  <c r="F238" i="4"/>
  <c r="I238" i="4"/>
  <c r="D239" i="4"/>
  <c r="F239" i="4"/>
  <c r="I239" i="4"/>
  <c r="D240" i="4"/>
  <c r="F240" i="4"/>
  <c r="I240" i="4"/>
  <c r="D241" i="4"/>
  <c r="F241" i="4"/>
  <c r="I241" i="4"/>
  <c r="D242" i="4"/>
  <c r="F242" i="4"/>
  <c r="I242" i="4"/>
  <c r="D243" i="4"/>
  <c r="F243" i="4"/>
  <c r="I243" i="4"/>
  <c r="D244" i="4"/>
  <c r="F244" i="4"/>
  <c r="I244" i="4"/>
  <c r="D245" i="4"/>
  <c r="F245" i="4"/>
  <c r="I245" i="4"/>
  <c r="D246" i="4"/>
  <c r="F246" i="4"/>
  <c r="I246" i="4"/>
  <c r="D247" i="4"/>
  <c r="F247" i="4"/>
  <c r="I247" i="4"/>
  <c r="D248" i="4"/>
  <c r="F248" i="4"/>
  <c r="I248" i="4"/>
  <c r="D249" i="4"/>
  <c r="F249" i="4"/>
  <c r="I249" i="4"/>
  <c r="D250" i="4"/>
  <c r="F250" i="4"/>
  <c r="I250" i="4"/>
  <c r="D251" i="4"/>
  <c r="F251" i="4"/>
  <c r="I251" i="4"/>
  <c r="D252" i="4"/>
  <c r="F252" i="4"/>
  <c r="I252" i="4"/>
  <c r="D253" i="4"/>
  <c r="F253" i="4"/>
  <c r="I253" i="4"/>
  <c r="D254" i="4"/>
  <c r="F254" i="4"/>
  <c r="I254" i="4"/>
  <c r="D255" i="4"/>
  <c r="F255" i="4"/>
  <c r="I255" i="4"/>
  <c r="D256" i="4"/>
  <c r="F256" i="4"/>
  <c r="I256" i="4"/>
  <c r="D257" i="4"/>
  <c r="F257" i="4"/>
  <c r="I257" i="4"/>
  <c r="D258" i="4"/>
  <c r="F258" i="4"/>
  <c r="I258" i="4"/>
  <c r="D259" i="4"/>
  <c r="F259" i="4"/>
  <c r="I259" i="4"/>
  <c r="D260" i="4"/>
  <c r="F260" i="4"/>
  <c r="I260" i="4"/>
  <c r="D261" i="4"/>
  <c r="F261" i="4"/>
  <c r="I261" i="4"/>
  <c r="D262" i="4"/>
  <c r="F262" i="4"/>
  <c r="I262" i="4"/>
  <c r="D263" i="4"/>
  <c r="F263" i="4"/>
  <c r="I263" i="4"/>
  <c r="D264" i="4"/>
  <c r="F264" i="4"/>
  <c r="I264" i="4"/>
  <c r="D265" i="4"/>
  <c r="F265" i="4"/>
  <c r="I265" i="4"/>
  <c r="D266" i="4"/>
  <c r="F266" i="4"/>
  <c r="I266" i="4"/>
  <c r="D267" i="4"/>
  <c r="F267" i="4"/>
  <c r="I267" i="4"/>
  <c r="D268" i="4"/>
  <c r="F268" i="4"/>
  <c r="I268" i="4"/>
  <c r="D269" i="4"/>
  <c r="F269" i="4"/>
  <c r="I269" i="4"/>
  <c r="D270" i="4"/>
  <c r="F270" i="4"/>
  <c r="I270" i="4"/>
  <c r="D271" i="4"/>
  <c r="F271" i="4"/>
  <c r="I271" i="4"/>
  <c r="D272" i="4"/>
  <c r="F272" i="4"/>
  <c r="I272" i="4"/>
  <c r="D273" i="4"/>
  <c r="F273" i="4"/>
  <c r="I273" i="4"/>
  <c r="D274" i="4"/>
  <c r="F274" i="4"/>
  <c r="I274" i="4"/>
  <c r="D275" i="4"/>
  <c r="F275" i="4"/>
  <c r="I275" i="4"/>
  <c r="D276" i="4"/>
  <c r="F276" i="4"/>
  <c r="I276" i="4"/>
  <c r="D277" i="4"/>
  <c r="F277" i="4"/>
  <c r="I277" i="4"/>
  <c r="D278" i="4"/>
  <c r="F278" i="4"/>
  <c r="I278" i="4"/>
  <c r="D279" i="4"/>
  <c r="F279" i="4"/>
  <c r="I279" i="4"/>
  <c r="D280" i="4"/>
  <c r="F280" i="4"/>
  <c r="I280" i="4"/>
  <c r="D281" i="4"/>
  <c r="F281" i="4"/>
  <c r="I281" i="4"/>
  <c r="D282" i="4"/>
  <c r="F282" i="4"/>
  <c r="I282" i="4"/>
  <c r="D283" i="4"/>
  <c r="F283" i="4"/>
  <c r="I283" i="4"/>
  <c r="D284" i="4"/>
  <c r="F284" i="4"/>
  <c r="I284" i="4"/>
  <c r="D285" i="4"/>
  <c r="F285" i="4"/>
  <c r="I285" i="4"/>
  <c r="D286" i="4"/>
  <c r="F286" i="4"/>
  <c r="I286" i="4"/>
  <c r="D287" i="4"/>
  <c r="F287" i="4"/>
  <c r="I287" i="4"/>
  <c r="D288" i="4"/>
  <c r="F288" i="4"/>
  <c r="I288" i="4"/>
  <c r="D289" i="4"/>
  <c r="F289" i="4"/>
  <c r="I289" i="4"/>
  <c r="D290" i="4"/>
  <c r="F290" i="4"/>
  <c r="I290" i="4"/>
  <c r="D291" i="4"/>
  <c r="F291" i="4"/>
  <c r="I291" i="4"/>
  <c r="D292" i="4"/>
  <c r="F292" i="4"/>
  <c r="I292" i="4"/>
  <c r="D293" i="4"/>
  <c r="F293" i="4"/>
  <c r="I293" i="4"/>
  <c r="D294" i="4"/>
  <c r="F294" i="4"/>
  <c r="I294" i="4"/>
  <c r="D295" i="4"/>
  <c r="F295" i="4"/>
  <c r="I295" i="4"/>
  <c r="D296" i="4"/>
  <c r="F296" i="4"/>
  <c r="I296" i="4"/>
  <c r="D297" i="4"/>
  <c r="F297" i="4"/>
  <c r="I297" i="4"/>
  <c r="D298" i="4"/>
  <c r="F298" i="4"/>
  <c r="I298" i="4"/>
  <c r="D299" i="4"/>
  <c r="F299" i="4"/>
  <c r="I299" i="4"/>
  <c r="D300" i="4"/>
  <c r="F300" i="4"/>
  <c r="I300" i="4"/>
  <c r="D301" i="4"/>
  <c r="F301" i="4"/>
  <c r="I301" i="4"/>
  <c r="D302" i="4"/>
  <c r="F302" i="4"/>
  <c r="I302" i="4"/>
  <c r="D303" i="4"/>
  <c r="F303" i="4"/>
  <c r="I303" i="4"/>
  <c r="D304" i="4"/>
  <c r="F304" i="4"/>
  <c r="I304" i="4"/>
  <c r="D305" i="4"/>
  <c r="F305" i="4"/>
  <c r="I305" i="4"/>
  <c r="D306" i="4"/>
  <c r="F306" i="4"/>
  <c r="I306" i="4"/>
  <c r="F6" i="4"/>
  <c r="F5" i="3" l="1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5" i="4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5" i="3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5" i="4"/>
  <c r="J5" i="1" l="1"/>
  <c r="J6" i="1"/>
  <c r="J8" i="1"/>
  <c r="J10" i="1"/>
  <c r="J12" i="1"/>
  <c r="J14" i="1"/>
  <c r="J16" i="1"/>
  <c r="J18" i="1"/>
  <c r="J20" i="1"/>
  <c r="J22" i="1"/>
  <c r="J24" i="1"/>
  <c r="J26" i="1"/>
  <c r="J28" i="1"/>
  <c r="J30" i="1"/>
  <c r="J32" i="1"/>
  <c r="J34" i="1"/>
  <c r="J36" i="1"/>
  <c r="J38" i="1"/>
  <c r="J40" i="1"/>
  <c r="J42" i="1"/>
  <c r="J44" i="1"/>
  <c r="J46" i="1"/>
  <c r="J48" i="1"/>
  <c r="J50" i="1"/>
  <c r="J52" i="1"/>
  <c r="J54" i="1"/>
  <c r="J56" i="1"/>
  <c r="J58" i="1"/>
  <c r="J60" i="1"/>
  <c r="J62" i="1"/>
  <c r="J64" i="1"/>
  <c r="J66" i="1"/>
  <c r="J68" i="1"/>
  <c r="J70" i="1"/>
  <c r="J72" i="1"/>
  <c r="J74" i="1"/>
  <c r="J76" i="1"/>
  <c r="J78" i="1"/>
  <c r="J80" i="1"/>
  <c r="J82" i="1"/>
  <c r="J84" i="1"/>
  <c r="J86" i="1"/>
  <c r="J88" i="1"/>
  <c r="J90" i="1"/>
  <c r="J92" i="1"/>
  <c r="J94" i="1"/>
  <c r="J96" i="1"/>
  <c r="J98" i="1"/>
  <c r="J100" i="1"/>
  <c r="J102" i="1"/>
  <c r="J104" i="1"/>
  <c r="J106" i="1"/>
  <c r="J108" i="1"/>
  <c r="J110" i="1"/>
  <c r="J112" i="1"/>
  <c r="J114" i="1"/>
  <c r="J116" i="1"/>
  <c r="J118" i="1"/>
  <c r="J120" i="1"/>
  <c r="J122" i="1"/>
  <c r="J124" i="1"/>
  <c r="J126" i="1"/>
  <c r="J128" i="1"/>
  <c r="J130" i="1"/>
  <c r="J132" i="1"/>
  <c r="J134" i="1"/>
  <c r="J136" i="1"/>
  <c r="J138" i="1"/>
  <c r="J140" i="1"/>
  <c r="J142" i="1"/>
  <c r="J144" i="1"/>
  <c r="J146" i="1"/>
  <c r="J148" i="1"/>
  <c r="J150" i="1"/>
  <c r="J152" i="1"/>
  <c r="J154" i="1"/>
  <c r="J156" i="1"/>
  <c r="J158" i="1"/>
  <c r="J160" i="1"/>
  <c r="J162" i="1"/>
  <c r="J164" i="1"/>
  <c r="J166" i="1"/>
  <c r="J168" i="1"/>
  <c r="J170" i="1"/>
  <c r="J172" i="1"/>
  <c r="J7" i="1"/>
  <c r="J9" i="1"/>
  <c r="J11" i="1"/>
  <c r="J13" i="1"/>
  <c r="J15" i="1"/>
  <c r="J17" i="1"/>
  <c r="J19" i="1"/>
  <c r="J21" i="1"/>
  <c r="J23" i="1"/>
  <c r="J25" i="1"/>
  <c r="J27" i="1"/>
  <c r="J29" i="1"/>
  <c r="J31" i="1"/>
  <c r="J33" i="1"/>
  <c r="J35" i="1"/>
  <c r="J37" i="1"/>
  <c r="J39" i="1"/>
  <c r="J41" i="1"/>
  <c r="J43" i="1"/>
  <c r="J45" i="1"/>
  <c r="J47" i="1"/>
  <c r="J49" i="1"/>
  <c r="J51" i="1"/>
  <c r="J53" i="1"/>
  <c r="J55" i="1"/>
  <c r="J57" i="1"/>
  <c r="J59" i="1"/>
  <c r="J61" i="1"/>
  <c r="J63" i="1"/>
  <c r="J65" i="1"/>
  <c r="J67" i="1"/>
  <c r="J69" i="1"/>
  <c r="J71" i="1"/>
  <c r="J73" i="1"/>
  <c r="J75" i="1"/>
  <c r="J77" i="1"/>
  <c r="J79" i="1"/>
  <c r="J81" i="1"/>
  <c r="J83" i="1"/>
  <c r="J85" i="1"/>
  <c r="J87" i="1"/>
  <c r="J89" i="1"/>
  <c r="J91" i="1"/>
  <c r="J93" i="1"/>
  <c r="J95" i="1"/>
  <c r="J97" i="1"/>
  <c r="J99" i="1"/>
  <c r="J101" i="1"/>
  <c r="J103" i="1"/>
  <c r="J105" i="1"/>
  <c r="J107" i="1"/>
  <c r="J109" i="1"/>
  <c r="J111" i="1"/>
  <c r="J113" i="1"/>
  <c r="J115" i="1"/>
  <c r="J117" i="1"/>
  <c r="J119" i="1"/>
  <c r="J121" i="1"/>
  <c r="J123" i="1"/>
  <c r="J125" i="1"/>
  <c r="J127" i="1"/>
  <c r="J129" i="1"/>
  <c r="J131" i="1"/>
  <c r="J133" i="1"/>
  <c r="J135" i="1"/>
  <c r="J137" i="1"/>
  <c r="J139" i="1"/>
  <c r="J141" i="1"/>
  <c r="J143" i="1"/>
  <c r="J145" i="1"/>
  <c r="J147" i="1"/>
  <c r="J149" i="1"/>
  <c r="J151" i="1"/>
  <c r="J153" i="1"/>
  <c r="J155" i="1"/>
  <c r="J157" i="1"/>
  <c r="J159" i="1"/>
  <c r="J161" i="1"/>
  <c r="J163" i="1"/>
  <c r="J165" i="1"/>
  <c r="J167" i="1"/>
  <c r="J169" i="1"/>
  <c r="J171" i="1"/>
  <c r="J173" i="1"/>
  <c r="J175" i="1"/>
  <c r="J174" i="1"/>
  <c r="J177" i="1"/>
  <c r="J179" i="1"/>
  <c r="J181" i="1"/>
  <c r="J183" i="1"/>
  <c r="J185" i="1"/>
  <c r="J187" i="1"/>
  <c r="J189" i="1"/>
  <c r="J191" i="1"/>
  <c r="J193" i="1"/>
  <c r="J195" i="1"/>
  <c r="J197" i="1"/>
  <c r="J199" i="1"/>
  <c r="J201" i="1"/>
  <c r="J203" i="1"/>
  <c r="J205" i="1"/>
  <c r="J207" i="1"/>
  <c r="J209" i="1"/>
  <c r="J211" i="1"/>
  <c r="J213" i="1"/>
  <c r="J215" i="1"/>
  <c r="J217" i="1"/>
  <c r="J219" i="1"/>
  <c r="J221" i="1"/>
  <c r="J223" i="1"/>
  <c r="J225" i="1"/>
  <c r="J227" i="1"/>
  <c r="J229" i="1"/>
  <c r="J231" i="1"/>
  <c r="J233" i="1"/>
  <c r="J235" i="1"/>
  <c r="J237" i="1"/>
  <c r="J239" i="1"/>
  <c r="J241" i="1"/>
  <c r="J243" i="1"/>
  <c r="J245" i="1"/>
  <c r="J247" i="1"/>
  <c r="J249" i="1"/>
  <c r="J251" i="1"/>
  <c r="J253" i="1"/>
  <c r="J255" i="1"/>
  <c r="J257" i="1"/>
  <c r="J259" i="1"/>
  <c r="J261" i="1"/>
  <c r="J263" i="1"/>
  <c r="J265" i="1"/>
  <c r="J267" i="1"/>
  <c r="J269" i="1"/>
  <c r="J271" i="1"/>
  <c r="J273" i="1"/>
  <c r="J275" i="1"/>
  <c r="J277" i="1"/>
  <c r="J279" i="1"/>
  <c r="J281" i="1"/>
  <c r="J283" i="1"/>
  <c r="J285" i="1"/>
  <c r="J287" i="1"/>
  <c r="J289" i="1"/>
  <c r="J291" i="1"/>
  <c r="J293" i="1"/>
  <c r="J295" i="1"/>
  <c r="J297" i="1"/>
  <c r="J299" i="1"/>
  <c r="J301" i="1"/>
  <c r="J303" i="1"/>
  <c r="J305" i="1"/>
  <c r="J307" i="1"/>
  <c r="J309" i="1"/>
  <c r="J311" i="1"/>
  <c r="J313" i="1"/>
  <c r="J315" i="1"/>
  <c r="J317" i="1"/>
  <c r="J319" i="1"/>
  <c r="J321" i="1"/>
  <c r="J323" i="1"/>
  <c r="J325" i="1"/>
  <c r="J327" i="1"/>
  <c r="J329" i="1"/>
  <c r="J331" i="1"/>
  <c r="J333" i="1"/>
  <c r="J335" i="1"/>
  <c r="J337" i="1"/>
  <c r="J339" i="1"/>
  <c r="J341" i="1"/>
  <c r="J343" i="1"/>
  <c r="J176" i="1"/>
  <c r="J178" i="1"/>
  <c r="J180" i="1"/>
  <c r="J182" i="1"/>
  <c r="J184" i="1"/>
  <c r="J186" i="1"/>
  <c r="J188" i="1"/>
  <c r="J190" i="1"/>
  <c r="J192" i="1"/>
  <c r="J194" i="1"/>
  <c r="J196" i="1"/>
  <c r="J198" i="1"/>
  <c r="J200" i="1"/>
  <c r="J202" i="1"/>
  <c r="J204" i="1"/>
  <c r="J206" i="1"/>
  <c r="J208" i="1"/>
  <c r="J210" i="1"/>
  <c r="J212" i="1"/>
  <c r="J214" i="1"/>
  <c r="J216" i="1"/>
  <c r="J218" i="1"/>
  <c r="J220" i="1"/>
  <c r="J222" i="1"/>
  <c r="J224" i="1"/>
  <c r="J226" i="1"/>
  <c r="J228" i="1"/>
  <c r="J230" i="1"/>
  <c r="J232" i="1"/>
  <c r="J234" i="1"/>
  <c r="J236" i="1"/>
  <c r="J238" i="1"/>
  <c r="J240" i="1"/>
  <c r="J242" i="1"/>
  <c r="J244" i="1"/>
  <c r="J246" i="1"/>
  <c r="J248" i="1"/>
  <c r="J250" i="1"/>
  <c r="J252" i="1"/>
  <c r="J254" i="1"/>
  <c r="J256" i="1"/>
  <c r="J258" i="1"/>
  <c r="J260" i="1"/>
  <c r="J262" i="1"/>
  <c r="J264" i="1"/>
  <c r="J266" i="1"/>
  <c r="J268" i="1"/>
  <c r="J270" i="1"/>
  <c r="J272" i="1"/>
  <c r="J274" i="1"/>
  <c r="J276" i="1"/>
  <c r="J278" i="1"/>
  <c r="J280" i="1"/>
  <c r="J282" i="1"/>
  <c r="J284" i="1"/>
  <c r="J286" i="1"/>
  <c r="J288" i="1"/>
  <c r="J290" i="1"/>
  <c r="J292" i="1"/>
  <c r="J294" i="1"/>
  <c r="J296" i="1"/>
  <c r="J298" i="1"/>
  <c r="J300" i="1"/>
  <c r="J302" i="1"/>
  <c r="J304" i="1"/>
  <c r="J306" i="1"/>
  <c r="J308" i="1"/>
  <c r="J310" i="1"/>
  <c r="J312" i="1"/>
  <c r="J314" i="1"/>
  <c r="J316" i="1"/>
  <c r="J318" i="1"/>
  <c r="J320" i="1"/>
  <c r="J322" i="1"/>
  <c r="J324" i="1"/>
  <c r="J326" i="1"/>
  <c r="J328" i="1"/>
  <c r="J330" i="1"/>
  <c r="J332" i="1"/>
  <c r="J334" i="1"/>
  <c r="J336" i="1"/>
  <c r="J338" i="1"/>
  <c r="J340" i="1"/>
  <c r="J342" i="1"/>
  <c r="J344" i="1"/>
  <c r="J346" i="1"/>
  <c r="J348" i="1"/>
  <c r="J350" i="1"/>
  <c r="J352" i="1"/>
  <c r="J354" i="1"/>
  <c r="J356" i="1"/>
  <c r="J358" i="1"/>
  <c r="J360" i="1"/>
  <c r="J362" i="1"/>
  <c r="J364" i="1"/>
  <c r="J366" i="1"/>
  <c r="J368" i="1"/>
  <c r="J370" i="1"/>
  <c r="J372" i="1"/>
  <c r="J374" i="1"/>
  <c r="J376" i="1"/>
  <c r="J378" i="1"/>
  <c r="J345" i="1"/>
  <c r="J349" i="1"/>
  <c r="J353" i="1"/>
  <c r="J357" i="1"/>
  <c r="J361" i="1"/>
  <c r="J365" i="1"/>
  <c r="J369" i="1"/>
  <c r="J373" i="1"/>
  <c r="J377" i="1"/>
  <c r="J380" i="1"/>
  <c r="J382" i="1"/>
  <c r="J384" i="1"/>
  <c r="J386" i="1"/>
  <c r="J388" i="1"/>
  <c r="J390" i="1"/>
  <c r="J392" i="1"/>
  <c r="J394" i="1"/>
  <c r="J396" i="1"/>
  <c r="J398" i="1"/>
  <c r="J400" i="1"/>
  <c r="J402" i="1"/>
  <c r="J404" i="1"/>
  <c r="J406" i="1"/>
  <c r="J408" i="1"/>
  <c r="J410" i="1"/>
  <c r="J412" i="1"/>
  <c r="J414" i="1"/>
  <c r="J416" i="1"/>
  <c r="J418" i="1"/>
  <c r="J420" i="1"/>
  <c r="J422" i="1"/>
  <c r="J424" i="1"/>
  <c r="J426" i="1"/>
  <c r="J428" i="1"/>
  <c r="J430" i="1"/>
  <c r="J432" i="1"/>
  <c r="J434" i="1"/>
  <c r="J436" i="1"/>
  <c r="J438" i="1"/>
  <c r="J440" i="1"/>
  <c r="J442" i="1"/>
  <c r="J444" i="1"/>
  <c r="J446" i="1"/>
  <c r="J448" i="1"/>
  <c r="J450" i="1"/>
  <c r="J452" i="1"/>
  <c r="J454" i="1"/>
  <c r="J456" i="1"/>
  <c r="J458" i="1"/>
  <c r="J460" i="1"/>
  <c r="J462" i="1"/>
  <c r="J464" i="1"/>
  <c r="J466" i="1"/>
  <c r="J468" i="1"/>
  <c r="J470" i="1"/>
  <c r="J472" i="1"/>
  <c r="J474" i="1"/>
  <c r="J476" i="1"/>
  <c r="J478" i="1"/>
  <c r="J480" i="1"/>
  <c r="J482" i="1"/>
  <c r="J347" i="1"/>
  <c r="J351" i="1"/>
  <c r="J355" i="1"/>
  <c r="J359" i="1"/>
  <c r="J363" i="1"/>
  <c r="J367" i="1"/>
  <c r="J371" i="1"/>
  <c r="J375" i="1"/>
  <c r="J379" i="1"/>
  <c r="J381" i="1"/>
  <c r="J383" i="1"/>
  <c r="J385" i="1"/>
  <c r="J387" i="1"/>
  <c r="J389" i="1"/>
  <c r="J391" i="1"/>
  <c r="J393" i="1"/>
  <c r="J395" i="1"/>
  <c r="J397" i="1"/>
  <c r="J399" i="1"/>
  <c r="J401" i="1"/>
  <c r="J403" i="1"/>
  <c r="J405" i="1"/>
  <c r="J407" i="1"/>
  <c r="J409" i="1"/>
  <c r="J411" i="1"/>
  <c r="J413" i="1"/>
  <c r="J415" i="1"/>
  <c r="J417" i="1"/>
  <c r="J419" i="1"/>
  <c r="J421" i="1"/>
  <c r="J423" i="1"/>
  <c r="J425" i="1"/>
  <c r="J427" i="1"/>
  <c r="J429" i="1"/>
  <c r="J431" i="1"/>
  <c r="J433" i="1"/>
  <c r="J435" i="1"/>
  <c r="J437" i="1"/>
  <c r="J439" i="1"/>
  <c r="J441" i="1"/>
  <c r="J443" i="1"/>
  <c r="J445" i="1"/>
  <c r="J447" i="1"/>
  <c r="J449" i="1"/>
  <c r="J451" i="1"/>
  <c r="J453" i="1"/>
  <c r="J455" i="1"/>
  <c r="J457" i="1"/>
  <c r="J459" i="1"/>
  <c r="J461" i="1"/>
  <c r="J463" i="1"/>
  <c r="J465" i="1"/>
  <c r="J467" i="1"/>
  <c r="J469" i="1"/>
  <c r="J471" i="1"/>
  <c r="J473" i="1"/>
  <c r="J475" i="1"/>
  <c r="J477" i="1"/>
  <c r="J479" i="1"/>
  <c r="J481" i="1"/>
  <c r="J483" i="1"/>
  <c r="J485" i="1"/>
  <c r="J487" i="1"/>
  <c r="J489" i="1"/>
  <c r="J491" i="1"/>
  <c r="J493" i="1"/>
  <c r="J495" i="1"/>
  <c r="J497" i="1"/>
  <c r="J499" i="1"/>
  <c r="J501" i="1"/>
  <c r="J484" i="1"/>
  <c r="J486" i="1"/>
  <c r="J488" i="1"/>
  <c r="J490" i="1"/>
  <c r="J492" i="1"/>
  <c r="J494" i="1"/>
  <c r="J496" i="1"/>
  <c r="J498" i="1"/>
  <c r="J500" i="1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F173" i="5"/>
  <c r="F174" i="5"/>
  <c r="F175" i="5"/>
  <c r="F176" i="5"/>
  <c r="F177" i="5"/>
  <c r="F178" i="5"/>
  <c r="F179" i="5"/>
  <c r="F180" i="5"/>
  <c r="F181" i="5"/>
  <c r="F182" i="5"/>
  <c r="F183" i="5"/>
  <c r="F184" i="5"/>
  <c r="F185" i="5"/>
  <c r="F186" i="5"/>
  <c r="F187" i="5"/>
  <c r="F188" i="5"/>
  <c r="F189" i="5"/>
  <c r="F190" i="5"/>
  <c r="F191" i="5"/>
  <c r="F192" i="5"/>
  <c r="F193" i="5"/>
  <c r="F194" i="5"/>
  <c r="F195" i="5"/>
  <c r="F196" i="5"/>
  <c r="F197" i="5"/>
  <c r="F198" i="5"/>
  <c r="F199" i="5"/>
  <c r="F200" i="5"/>
  <c r="F201" i="5"/>
  <c r="F202" i="5"/>
  <c r="F203" i="5"/>
  <c r="F204" i="5"/>
  <c r="F205" i="5"/>
  <c r="F206" i="5"/>
  <c r="F207" i="5"/>
  <c r="F208" i="5"/>
  <c r="F209" i="5"/>
  <c r="F210" i="5"/>
  <c r="F211" i="5"/>
  <c r="F212" i="5"/>
  <c r="F213" i="5"/>
  <c r="F214" i="5"/>
  <c r="F215" i="5"/>
  <c r="F216" i="5"/>
  <c r="F217" i="5"/>
  <c r="F218" i="5"/>
  <c r="F219" i="5"/>
  <c r="F220" i="5"/>
  <c r="F221" i="5"/>
  <c r="F222" i="5"/>
  <c r="F223" i="5"/>
  <c r="F224" i="5"/>
  <c r="F225" i="5"/>
  <c r="F226" i="5"/>
  <c r="F227" i="5"/>
  <c r="F228" i="5"/>
  <c r="F229" i="5"/>
  <c r="F230" i="5"/>
  <c r="F231" i="5"/>
  <c r="F232" i="5"/>
  <c r="F233" i="5"/>
  <c r="F234" i="5"/>
  <c r="F235" i="5"/>
  <c r="F236" i="5"/>
  <c r="F237" i="5"/>
  <c r="F238" i="5"/>
  <c r="F239" i="5"/>
  <c r="F240" i="5"/>
  <c r="F241" i="5"/>
  <c r="F242" i="5"/>
  <c r="F243" i="5"/>
  <c r="F244" i="5"/>
  <c r="F245" i="5"/>
  <c r="F269" i="5"/>
  <c r="F270" i="5"/>
  <c r="F271" i="5"/>
  <c r="F272" i="5"/>
  <c r="F273" i="5"/>
  <c r="F274" i="5"/>
  <c r="F275" i="5"/>
  <c r="F276" i="5"/>
  <c r="F277" i="5"/>
  <c r="F278" i="5"/>
  <c r="F279" i="5"/>
  <c r="F280" i="5"/>
  <c r="F281" i="5"/>
  <c r="F282" i="5"/>
  <c r="F283" i="5"/>
  <c r="F284" i="5"/>
  <c r="F285" i="5"/>
  <c r="F286" i="5"/>
  <c r="F287" i="5"/>
  <c r="F288" i="5"/>
  <c r="F289" i="5"/>
  <c r="F290" i="5"/>
  <c r="F291" i="5"/>
  <c r="F292" i="5"/>
  <c r="F293" i="5"/>
  <c r="F294" i="5"/>
  <c r="F295" i="5"/>
  <c r="F296" i="5"/>
  <c r="F297" i="5"/>
  <c r="F298" i="5"/>
  <c r="F299" i="5"/>
  <c r="F300" i="5"/>
  <c r="F301" i="5"/>
  <c r="F302" i="5"/>
  <c r="F303" i="5"/>
  <c r="F304" i="5"/>
  <c r="F305" i="5"/>
  <c r="F306" i="5"/>
  <c r="F307" i="5"/>
  <c r="F308" i="5"/>
  <c r="F309" i="5"/>
  <c r="F310" i="5"/>
  <c r="F311" i="5"/>
  <c r="F312" i="5"/>
  <c r="F313" i="5"/>
  <c r="F314" i="5"/>
  <c r="F315" i="5"/>
  <c r="F316" i="5"/>
  <c r="F317" i="5"/>
  <c r="F318" i="5"/>
  <c r="F319" i="5"/>
  <c r="F320" i="5"/>
  <c r="F321" i="5"/>
  <c r="F322" i="5"/>
  <c r="F323" i="5"/>
  <c r="F324" i="5"/>
  <c r="F325" i="5"/>
  <c r="F326" i="5"/>
  <c r="F327" i="5"/>
  <c r="F328" i="5"/>
  <c r="F329" i="5"/>
  <c r="F330" i="5"/>
  <c r="F331" i="5"/>
  <c r="F332" i="5"/>
  <c r="F333" i="5"/>
  <c r="F334" i="5"/>
  <c r="F335" i="5"/>
  <c r="F336" i="5"/>
  <c r="F337" i="5"/>
  <c r="F338" i="5"/>
  <c r="F339" i="5"/>
  <c r="F340" i="5"/>
  <c r="F341" i="5"/>
  <c r="F342" i="5"/>
  <c r="F343" i="5"/>
  <c r="F344" i="5"/>
  <c r="F345" i="5"/>
  <c r="F346" i="5"/>
  <c r="F347" i="5"/>
  <c r="F348" i="5"/>
  <c r="F349" i="5"/>
  <c r="F350" i="5"/>
  <c r="F351" i="5"/>
  <c r="F352" i="5"/>
  <c r="F353" i="5"/>
  <c r="F354" i="5"/>
  <c r="F355" i="5"/>
  <c r="F356" i="5"/>
  <c r="F357" i="5"/>
  <c r="F358" i="5"/>
  <c r="F359" i="5"/>
  <c r="F360" i="5"/>
  <c r="F361" i="5"/>
  <c r="F362" i="5"/>
  <c r="F363" i="5"/>
  <c r="F364" i="5"/>
  <c r="F365" i="5"/>
  <c r="F366" i="5"/>
  <c r="F367" i="5"/>
  <c r="F368" i="5"/>
  <c r="F369" i="5"/>
  <c r="F370" i="5"/>
  <c r="F371" i="5"/>
  <c r="F372" i="5"/>
  <c r="F373" i="5"/>
  <c r="F374" i="5"/>
  <c r="F375" i="5"/>
  <c r="F376" i="5"/>
  <c r="F377" i="5"/>
  <c r="F378" i="5"/>
  <c r="F379" i="5"/>
  <c r="F380" i="5"/>
  <c r="F381" i="5"/>
  <c r="F382" i="5"/>
  <c r="F383" i="5"/>
  <c r="F384" i="5"/>
  <c r="F385" i="5"/>
  <c r="F386" i="5"/>
  <c r="F387" i="5"/>
  <c r="F388" i="5"/>
  <c r="F389" i="5"/>
  <c r="F390" i="5"/>
  <c r="F391" i="5"/>
  <c r="F392" i="5"/>
  <c r="F393" i="5"/>
  <c r="F394" i="5"/>
  <c r="F395" i="5"/>
  <c r="F396" i="5"/>
  <c r="F397" i="5"/>
  <c r="F398" i="5"/>
  <c r="F399" i="5"/>
  <c r="F400" i="5"/>
  <c r="F401" i="5"/>
  <c r="F402" i="5"/>
  <c r="F403" i="5"/>
  <c r="F404" i="5"/>
  <c r="F405" i="5"/>
  <c r="F406" i="5"/>
  <c r="F407" i="5"/>
  <c r="F408" i="5"/>
  <c r="F409" i="5"/>
  <c r="F410" i="5"/>
  <c r="F411" i="5"/>
  <c r="F412" i="5"/>
  <c r="F413" i="5"/>
  <c r="F414" i="5"/>
  <c r="F415" i="5"/>
  <c r="F416" i="5"/>
  <c r="F417" i="5"/>
  <c r="F418" i="5"/>
  <c r="F419" i="5"/>
  <c r="F420" i="5"/>
  <c r="F421" i="5"/>
  <c r="F422" i="5"/>
  <c r="F423" i="5"/>
  <c r="F424" i="5"/>
  <c r="F425" i="5"/>
  <c r="F426" i="5"/>
  <c r="F427" i="5"/>
  <c r="F246" i="5"/>
  <c r="F247" i="5"/>
  <c r="F248" i="5"/>
  <c r="F249" i="5"/>
  <c r="F250" i="5"/>
  <c r="F251" i="5"/>
  <c r="F252" i="5"/>
  <c r="F253" i="5"/>
  <c r="F254" i="5"/>
  <c r="F255" i="5"/>
  <c r="F256" i="5"/>
  <c r="F257" i="5"/>
  <c r="F258" i="5"/>
  <c r="F259" i="5"/>
  <c r="F260" i="5"/>
  <c r="F261" i="5"/>
  <c r="F262" i="5"/>
  <c r="F263" i="5"/>
  <c r="F264" i="5"/>
  <c r="F265" i="5"/>
  <c r="F266" i="5"/>
  <c r="F267" i="5"/>
  <c r="F268" i="5"/>
  <c r="F428" i="5"/>
  <c r="F429" i="5"/>
  <c r="F430" i="5"/>
  <c r="F431" i="5"/>
  <c r="F432" i="5"/>
  <c r="F433" i="5"/>
  <c r="F434" i="5"/>
  <c r="F435" i="5"/>
  <c r="F436" i="5"/>
  <c r="F437" i="5"/>
  <c r="F438" i="5"/>
  <c r="F439" i="5"/>
  <c r="F440" i="5"/>
  <c r="F441" i="5"/>
  <c r="F442" i="5"/>
  <c r="F443" i="5"/>
  <c r="F444" i="5"/>
  <c r="F445" i="5"/>
  <c r="F446" i="5"/>
  <c r="F447" i="5"/>
  <c r="F448" i="5"/>
  <c r="F449" i="5"/>
  <c r="F450" i="5"/>
  <c r="F451" i="5"/>
  <c r="F452" i="5"/>
  <c r="F453" i="5"/>
  <c r="F454" i="5"/>
  <c r="F455" i="5"/>
  <c r="F456" i="5"/>
  <c r="F457" i="5"/>
  <c r="F458" i="5"/>
  <c r="F459" i="5"/>
  <c r="F460" i="5"/>
  <c r="F461" i="5"/>
  <c r="F462" i="5"/>
  <c r="F463" i="5"/>
  <c r="F464" i="5"/>
  <c r="F465" i="5"/>
  <c r="F466" i="5"/>
  <c r="F467" i="5"/>
  <c r="F468" i="5"/>
  <c r="F469" i="5"/>
  <c r="F470" i="5"/>
  <c r="F471" i="5"/>
  <c r="F472" i="5"/>
  <c r="F473" i="5"/>
  <c r="F474" i="5"/>
  <c r="F475" i="5"/>
  <c r="F476" i="5"/>
  <c r="F477" i="5"/>
  <c r="F478" i="5"/>
  <c r="F479" i="5"/>
  <c r="F480" i="5"/>
  <c r="F481" i="5"/>
  <c r="F482" i="5"/>
  <c r="F483" i="5"/>
  <c r="F484" i="5"/>
  <c r="F485" i="5"/>
  <c r="F486" i="5"/>
  <c r="F487" i="5"/>
  <c r="F488" i="5"/>
  <c r="F489" i="5"/>
  <c r="F490" i="5"/>
  <c r="F491" i="5"/>
  <c r="F492" i="5"/>
  <c r="F493" i="5"/>
  <c r="F494" i="5"/>
  <c r="F495" i="5"/>
  <c r="F496" i="5"/>
  <c r="F497" i="5"/>
  <c r="F498" i="5"/>
  <c r="F499" i="5"/>
  <c r="F500" i="5"/>
  <c r="F501" i="5"/>
  <c r="G27" i="2"/>
  <c r="I27" i="2" s="1"/>
  <c r="G28" i="2"/>
  <c r="I28" i="2" s="1"/>
  <c r="G29" i="2"/>
  <c r="I29" i="2" s="1"/>
  <c r="G30" i="2"/>
  <c r="I30" i="2" s="1"/>
  <c r="G31" i="2"/>
  <c r="I31" i="2" s="1"/>
  <c r="G32" i="2"/>
  <c r="I32" i="2" s="1"/>
  <c r="G33" i="2"/>
  <c r="I33" i="2" s="1"/>
  <c r="G34" i="2"/>
  <c r="I34" i="2" s="1"/>
  <c r="G35" i="2"/>
  <c r="I35" i="2" s="1"/>
  <c r="G36" i="2"/>
  <c r="I36" i="2" s="1"/>
  <c r="G37" i="2"/>
  <c r="I37" i="2" s="1"/>
  <c r="G38" i="2"/>
  <c r="I38" i="2" s="1"/>
  <c r="G39" i="2"/>
  <c r="I39" i="2" s="1"/>
  <c r="G40" i="2"/>
  <c r="I40" i="2" s="1"/>
  <c r="G41" i="2"/>
  <c r="I41" i="2" s="1"/>
  <c r="G42" i="2"/>
  <c r="I42" i="2" s="1"/>
  <c r="G43" i="2"/>
  <c r="I43" i="2" s="1"/>
  <c r="G44" i="2"/>
  <c r="I44" i="2" s="1"/>
  <c r="G45" i="2"/>
  <c r="I45" i="2" s="1"/>
  <c r="G46" i="2"/>
  <c r="I46" i="2" s="1"/>
  <c r="G47" i="2"/>
  <c r="I47" i="2" s="1"/>
  <c r="G48" i="2"/>
  <c r="I48" i="2" s="1"/>
  <c r="G49" i="2"/>
  <c r="I49" i="2" s="1"/>
  <c r="G50" i="2"/>
  <c r="I50" i="2" s="1"/>
  <c r="G51" i="2"/>
  <c r="I51" i="2" s="1"/>
  <c r="G52" i="2"/>
  <c r="I52" i="2" s="1"/>
  <c r="G53" i="2"/>
  <c r="I53" i="2" s="1"/>
  <c r="G54" i="2"/>
  <c r="I54" i="2" s="1"/>
  <c r="G55" i="2"/>
  <c r="I55" i="2" s="1"/>
  <c r="G56" i="2"/>
  <c r="I56" i="2" s="1"/>
  <c r="G57" i="2"/>
  <c r="I57" i="2" s="1"/>
  <c r="G58" i="2"/>
  <c r="I58" i="2" s="1"/>
  <c r="G59" i="2"/>
  <c r="I59" i="2" s="1"/>
  <c r="G60" i="2"/>
  <c r="I60" i="2" s="1"/>
  <c r="G61" i="2"/>
  <c r="I61" i="2" s="1"/>
  <c r="G62" i="2"/>
  <c r="I62" i="2" s="1"/>
  <c r="G63" i="2"/>
  <c r="I63" i="2" s="1"/>
  <c r="G64" i="2"/>
  <c r="I64" i="2" s="1"/>
  <c r="G65" i="2"/>
  <c r="I65" i="2" s="1"/>
  <c r="G66" i="2"/>
  <c r="I66" i="2" s="1"/>
  <c r="G67" i="2"/>
  <c r="I67" i="2" s="1"/>
  <c r="G68" i="2"/>
  <c r="I68" i="2" s="1"/>
  <c r="G69" i="2"/>
  <c r="I69" i="2" s="1"/>
  <c r="G70" i="2"/>
  <c r="I70" i="2" s="1"/>
  <c r="G71" i="2"/>
  <c r="I71" i="2" s="1"/>
  <c r="G72" i="2"/>
  <c r="I72" i="2" s="1"/>
  <c r="G73" i="2"/>
  <c r="I73" i="2" s="1"/>
  <c r="G74" i="2"/>
  <c r="I74" i="2" s="1"/>
  <c r="G75" i="2"/>
  <c r="I75" i="2" s="1"/>
  <c r="G76" i="2"/>
  <c r="I76" i="2" s="1"/>
  <c r="G77" i="2"/>
  <c r="I77" i="2" s="1"/>
  <c r="G78" i="2"/>
  <c r="I78" i="2" s="1"/>
  <c r="G79" i="2"/>
  <c r="I79" i="2" s="1"/>
  <c r="G80" i="2"/>
  <c r="I80" i="2" s="1"/>
  <c r="G81" i="2"/>
  <c r="I81" i="2" s="1"/>
  <c r="G82" i="2"/>
  <c r="I82" i="2" s="1"/>
  <c r="G83" i="2"/>
  <c r="I83" i="2" s="1"/>
  <c r="G84" i="2"/>
  <c r="I84" i="2" s="1"/>
  <c r="G85" i="2"/>
  <c r="I85" i="2" s="1"/>
  <c r="G86" i="2"/>
  <c r="I86" i="2" s="1"/>
  <c r="G87" i="2"/>
  <c r="I87" i="2" s="1"/>
  <c r="G88" i="2"/>
  <c r="I88" i="2" s="1"/>
  <c r="G89" i="2"/>
  <c r="I89" i="2" s="1"/>
  <c r="G90" i="2"/>
  <c r="I90" i="2" s="1"/>
  <c r="G91" i="2"/>
  <c r="I91" i="2" s="1"/>
  <c r="G92" i="2"/>
  <c r="I92" i="2" s="1"/>
  <c r="G93" i="2"/>
  <c r="I93" i="2" s="1"/>
  <c r="G94" i="2"/>
  <c r="I94" i="2" s="1"/>
  <c r="G95" i="2"/>
  <c r="I95" i="2" s="1"/>
  <c r="G96" i="2"/>
  <c r="I96" i="2" s="1"/>
  <c r="G97" i="2"/>
  <c r="I97" i="2" s="1"/>
  <c r="G98" i="2"/>
  <c r="I98" i="2" s="1"/>
  <c r="G99" i="2"/>
  <c r="I99" i="2" s="1"/>
  <c r="G100" i="2"/>
  <c r="I100" i="2" s="1"/>
  <c r="G101" i="2"/>
  <c r="I101" i="2" s="1"/>
  <c r="G102" i="2"/>
  <c r="I102" i="2" s="1"/>
  <c r="G103" i="2"/>
  <c r="I103" i="2" s="1"/>
  <c r="G104" i="2"/>
  <c r="I104" i="2" s="1"/>
  <c r="G105" i="2"/>
  <c r="I105" i="2" s="1"/>
  <c r="G106" i="2"/>
  <c r="I106" i="2" s="1"/>
  <c r="G107" i="2"/>
  <c r="I107" i="2" s="1"/>
  <c r="G108" i="2"/>
  <c r="I108" i="2" s="1"/>
  <c r="G109" i="2"/>
  <c r="I109" i="2" s="1"/>
  <c r="G110" i="2"/>
  <c r="I110" i="2" s="1"/>
  <c r="G111" i="2"/>
  <c r="I111" i="2" s="1"/>
  <c r="G112" i="2"/>
  <c r="I112" i="2" s="1"/>
  <c r="G113" i="2"/>
  <c r="I113" i="2" s="1"/>
  <c r="G114" i="2"/>
  <c r="I114" i="2" s="1"/>
  <c r="G115" i="2"/>
  <c r="I115" i="2" s="1"/>
  <c r="G116" i="2"/>
  <c r="I116" i="2" s="1"/>
  <c r="G117" i="2"/>
  <c r="I117" i="2" s="1"/>
  <c r="G118" i="2"/>
  <c r="I118" i="2" s="1"/>
  <c r="G119" i="2"/>
  <c r="I119" i="2" s="1"/>
  <c r="G120" i="2"/>
  <c r="I120" i="2" s="1"/>
  <c r="G121" i="2"/>
  <c r="I121" i="2" s="1"/>
  <c r="G122" i="2"/>
  <c r="I122" i="2" s="1"/>
  <c r="G123" i="2"/>
  <c r="I123" i="2" s="1"/>
  <c r="G124" i="2"/>
  <c r="I124" i="2" s="1"/>
  <c r="G125" i="2"/>
  <c r="I125" i="2" s="1"/>
  <c r="G126" i="2"/>
  <c r="I126" i="2" s="1"/>
  <c r="G127" i="2"/>
  <c r="I127" i="2" s="1"/>
  <c r="G128" i="2"/>
  <c r="I128" i="2" s="1"/>
  <c r="G129" i="2"/>
  <c r="I129" i="2" s="1"/>
  <c r="G130" i="2"/>
  <c r="I130" i="2" s="1"/>
  <c r="G131" i="2"/>
  <c r="I131" i="2" s="1"/>
  <c r="G132" i="2"/>
  <c r="I132" i="2" s="1"/>
  <c r="G133" i="2"/>
  <c r="I133" i="2" s="1"/>
  <c r="G134" i="2"/>
  <c r="I134" i="2" s="1"/>
  <c r="G135" i="2"/>
  <c r="I135" i="2" s="1"/>
  <c r="G136" i="2"/>
  <c r="I136" i="2" s="1"/>
  <c r="G137" i="2"/>
  <c r="I137" i="2" s="1"/>
  <c r="G138" i="2"/>
  <c r="I138" i="2" s="1"/>
  <c r="G139" i="2"/>
  <c r="I139" i="2" s="1"/>
  <c r="G140" i="2"/>
  <c r="I140" i="2" s="1"/>
  <c r="G141" i="2"/>
  <c r="I141" i="2" s="1"/>
  <c r="G142" i="2"/>
  <c r="I142" i="2" s="1"/>
  <c r="G143" i="2"/>
  <c r="I143" i="2" s="1"/>
  <c r="G144" i="2"/>
  <c r="I144" i="2" s="1"/>
  <c r="G145" i="2"/>
  <c r="I145" i="2" s="1"/>
  <c r="G146" i="2"/>
  <c r="I146" i="2" s="1"/>
  <c r="G147" i="2"/>
  <c r="I147" i="2" s="1"/>
  <c r="G148" i="2"/>
  <c r="I148" i="2" s="1"/>
  <c r="G149" i="2"/>
  <c r="I149" i="2" s="1"/>
  <c r="G150" i="2"/>
  <c r="I150" i="2" s="1"/>
  <c r="G151" i="2"/>
  <c r="I151" i="2" s="1"/>
  <c r="G152" i="2"/>
  <c r="I152" i="2" s="1"/>
  <c r="G153" i="2"/>
  <c r="I153" i="2" s="1"/>
  <c r="G154" i="2"/>
  <c r="I154" i="2" s="1"/>
  <c r="G155" i="2"/>
  <c r="I155" i="2" s="1"/>
  <c r="G156" i="2"/>
  <c r="I156" i="2" s="1"/>
  <c r="G157" i="2"/>
  <c r="I157" i="2" s="1"/>
  <c r="G158" i="2"/>
  <c r="I158" i="2" s="1"/>
  <c r="G159" i="2"/>
  <c r="I159" i="2" s="1"/>
  <c r="G160" i="2"/>
  <c r="I160" i="2" s="1"/>
  <c r="G161" i="2"/>
  <c r="I161" i="2" s="1"/>
  <c r="G162" i="2"/>
  <c r="I162" i="2" s="1"/>
  <c r="G163" i="2"/>
  <c r="I163" i="2" s="1"/>
  <c r="G164" i="2"/>
  <c r="I164" i="2" s="1"/>
  <c r="G166" i="2"/>
  <c r="I166" i="2" s="1"/>
  <c r="G168" i="2"/>
  <c r="I168" i="2" s="1"/>
  <c r="G170" i="2"/>
  <c r="I170" i="2" s="1"/>
  <c r="G172" i="2"/>
  <c r="I172" i="2" s="1"/>
  <c r="G174" i="2"/>
  <c r="I174" i="2" s="1"/>
  <c r="G176" i="2"/>
  <c r="I176" i="2" s="1"/>
  <c r="G178" i="2"/>
  <c r="I178" i="2" s="1"/>
  <c r="G180" i="2"/>
  <c r="I180" i="2" s="1"/>
  <c r="G165" i="2"/>
  <c r="I165" i="2" s="1"/>
  <c r="G167" i="2"/>
  <c r="I167" i="2" s="1"/>
  <c r="G169" i="2"/>
  <c r="I169" i="2" s="1"/>
  <c r="G171" i="2"/>
  <c r="I171" i="2" s="1"/>
  <c r="G173" i="2"/>
  <c r="I173" i="2" s="1"/>
  <c r="G175" i="2"/>
  <c r="I175" i="2" s="1"/>
  <c r="G177" i="2"/>
  <c r="I177" i="2" s="1"/>
  <c r="G179" i="2"/>
  <c r="I179" i="2" s="1"/>
  <c r="G181" i="2"/>
  <c r="I181" i="2" s="1"/>
  <c r="G182" i="2"/>
  <c r="I182" i="2" s="1"/>
  <c r="G183" i="2"/>
  <c r="I183" i="2" s="1"/>
  <c r="G184" i="2"/>
  <c r="I184" i="2" s="1"/>
  <c r="G185" i="2"/>
  <c r="I185" i="2" s="1"/>
  <c r="G186" i="2"/>
  <c r="I186" i="2" s="1"/>
  <c r="G187" i="2"/>
  <c r="I187" i="2" s="1"/>
  <c r="G188" i="2"/>
  <c r="I188" i="2" s="1"/>
  <c r="G189" i="2"/>
  <c r="I189" i="2" s="1"/>
  <c r="G190" i="2"/>
  <c r="I190" i="2" s="1"/>
  <c r="G191" i="2"/>
  <c r="I191" i="2" s="1"/>
  <c r="G192" i="2"/>
  <c r="I192" i="2" s="1"/>
  <c r="G193" i="2"/>
  <c r="I193" i="2" s="1"/>
  <c r="G194" i="2"/>
  <c r="I194" i="2" s="1"/>
  <c r="G195" i="2"/>
  <c r="I195" i="2" s="1"/>
  <c r="G196" i="2"/>
  <c r="I196" i="2" s="1"/>
  <c r="G197" i="2"/>
  <c r="I197" i="2" s="1"/>
  <c r="G198" i="2"/>
  <c r="I198" i="2" s="1"/>
  <c r="G199" i="2"/>
  <c r="I199" i="2" s="1"/>
  <c r="G200" i="2"/>
  <c r="I200" i="2" s="1"/>
  <c r="G201" i="2"/>
  <c r="I201" i="2" s="1"/>
  <c r="G202" i="2"/>
  <c r="I202" i="2" s="1"/>
  <c r="G203" i="2"/>
  <c r="I203" i="2" s="1"/>
  <c r="G204" i="2"/>
  <c r="I204" i="2" s="1"/>
  <c r="G205" i="2"/>
  <c r="I205" i="2" s="1"/>
  <c r="G206" i="2"/>
  <c r="I206" i="2" s="1"/>
  <c r="G207" i="2"/>
  <c r="I207" i="2" s="1"/>
  <c r="G208" i="2"/>
  <c r="I208" i="2" s="1"/>
  <c r="G209" i="2"/>
  <c r="I209" i="2" s="1"/>
  <c r="G210" i="2"/>
  <c r="I210" i="2" s="1"/>
  <c r="G211" i="2"/>
  <c r="I211" i="2" s="1"/>
  <c r="G212" i="2"/>
  <c r="I212" i="2" s="1"/>
  <c r="G213" i="2"/>
  <c r="I213" i="2" s="1"/>
  <c r="G214" i="2"/>
  <c r="I214" i="2" s="1"/>
  <c r="G215" i="2"/>
  <c r="I215" i="2" s="1"/>
  <c r="G216" i="2"/>
  <c r="I216" i="2" s="1"/>
  <c r="G217" i="2"/>
  <c r="I217" i="2" s="1"/>
  <c r="G218" i="2"/>
  <c r="I218" i="2" s="1"/>
  <c r="G219" i="2"/>
  <c r="I219" i="2" s="1"/>
  <c r="G220" i="2"/>
  <c r="I220" i="2" s="1"/>
  <c r="G221" i="2"/>
  <c r="I221" i="2" s="1"/>
  <c r="G222" i="2"/>
  <c r="I222" i="2" s="1"/>
  <c r="G223" i="2"/>
  <c r="I223" i="2" s="1"/>
  <c r="G224" i="2"/>
  <c r="I224" i="2" s="1"/>
  <c r="G225" i="2"/>
  <c r="I225" i="2" s="1"/>
  <c r="G226" i="2"/>
  <c r="I226" i="2" s="1"/>
  <c r="G227" i="2"/>
  <c r="I227" i="2" s="1"/>
  <c r="G228" i="2"/>
  <c r="I228" i="2" s="1"/>
  <c r="G229" i="2"/>
  <c r="I229" i="2" s="1"/>
  <c r="G230" i="2"/>
  <c r="I230" i="2" s="1"/>
  <c r="G231" i="2"/>
  <c r="I231" i="2" s="1"/>
  <c r="G232" i="2"/>
  <c r="I232" i="2" s="1"/>
  <c r="G233" i="2"/>
  <c r="I233" i="2" s="1"/>
  <c r="G234" i="2"/>
  <c r="I234" i="2" s="1"/>
  <c r="G235" i="2"/>
  <c r="I235" i="2" s="1"/>
  <c r="G236" i="2"/>
  <c r="I236" i="2" s="1"/>
  <c r="G237" i="2"/>
  <c r="I237" i="2" s="1"/>
  <c r="G238" i="2"/>
  <c r="I238" i="2" s="1"/>
  <c r="G239" i="2"/>
  <c r="I239" i="2" s="1"/>
  <c r="G240" i="2"/>
  <c r="I240" i="2" s="1"/>
  <c r="G241" i="2"/>
  <c r="I241" i="2" s="1"/>
  <c r="G242" i="2"/>
  <c r="I242" i="2" s="1"/>
  <c r="G243" i="2"/>
  <c r="I243" i="2" s="1"/>
  <c r="G244" i="2"/>
  <c r="I244" i="2" s="1"/>
  <c r="G245" i="2"/>
  <c r="I245" i="2" s="1"/>
  <c r="G246" i="2"/>
  <c r="I246" i="2" s="1"/>
  <c r="G247" i="2"/>
  <c r="I247" i="2" s="1"/>
  <c r="G248" i="2"/>
  <c r="I248" i="2" s="1"/>
  <c r="G249" i="2"/>
  <c r="I249" i="2" s="1"/>
  <c r="G250" i="2"/>
  <c r="I250" i="2" s="1"/>
  <c r="G251" i="2"/>
  <c r="I251" i="2" s="1"/>
  <c r="G252" i="2"/>
  <c r="I252" i="2" s="1"/>
  <c r="G253" i="2"/>
  <c r="I253" i="2" s="1"/>
  <c r="G254" i="2"/>
  <c r="I254" i="2" s="1"/>
  <c r="G255" i="2"/>
  <c r="I255" i="2" s="1"/>
  <c r="G256" i="2"/>
  <c r="I256" i="2" s="1"/>
  <c r="G257" i="2"/>
  <c r="I257" i="2" s="1"/>
  <c r="G258" i="2"/>
  <c r="I258" i="2" s="1"/>
  <c r="G259" i="2"/>
  <c r="I259" i="2" s="1"/>
  <c r="G260" i="2"/>
  <c r="I260" i="2" s="1"/>
  <c r="G261" i="2"/>
  <c r="I261" i="2" s="1"/>
  <c r="G262" i="2"/>
  <c r="I262" i="2" s="1"/>
  <c r="G263" i="2"/>
  <c r="I263" i="2" s="1"/>
  <c r="G264" i="2"/>
  <c r="I264" i="2" s="1"/>
  <c r="G265" i="2"/>
  <c r="I265" i="2" s="1"/>
  <c r="G266" i="2"/>
  <c r="I266" i="2" s="1"/>
  <c r="G267" i="2"/>
  <c r="I267" i="2" s="1"/>
  <c r="G268" i="2"/>
  <c r="I268" i="2" s="1"/>
  <c r="G269" i="2"/>
  <c r="I269" i="2" s="1"/>
  <c r="G270" i="2"/>
  <c r="I270" i="2" s="1"/>
  <c r="G271" i="2"/>
  <c r="I271" i="2" s="1"/>
  <c r="G272" i="2"/>
  <c r="I272" i="2" s="1"/>
  <c r="G273" i="2"/>
  <c r="I273" i="2" s="1"/>
  <c r="G274" i="2"/>
  <c r="I274" i="2" s="1"/>
  <c r="G275" i="2"/>
  <c r="I275" i="2" s="1"/>
  <c r="G276" i="2"/>
  <c r="I276" i="2" s="1"/>
  <c r="G277" i="2"/>
  <c r="I277" i="2" s="1"/>
  <c r="G278" i="2"/>
  <c r="I278" i="2" s="1"/>
  <c r="G279" i="2"/>
  <c r="I279" i="2" s="1"/>
  <c r="G280" i="2"/>
  <c r="I280" i="2" s="1"/>
  <c r="G281" i="2"/>
  <c r="I281" i="2" s="1"/>
  <c r="G282" i="2"/>
  <c r="I282" i="2" s="1"/>
  <c r="G283" i="2"/>
  <c r="I283" i="2" s="1"/>
  <c r="G284" i="2"/>
  <c r="I284" i="2" s="1"/>
  <c r="G285" i="2"/>
  <c r="I285" i="2" s="1"/>
  <c r="G286" i="2"/>
  <c r="I286" i="2" s="1"/>
  <c r="G287" i="2"/>
  <c r="I287" i="2" s="1"/>
  <c r="G288" i="2"/>
  <c r="I288" i="2" s="1"/>
  <c r="G289" i="2"/>
  <c r="I289" i="2" s="1"/>
  <c r="G290" i="2"/>
  <c r="I290" i="2" s="1"/>
  <c r="G291" i="2"/>
  <c r="I291" i="2" s="1"/>
  <c r="G292" i="2"/>
  <c r="I292" i="2" s="1"/>
  <c r="G293" i="2"/>
  <c r="I293" i="2" s="1"/>
  <c r="G294" i="2"/>
  <c r="I294" i="2" s="1"/>
  <c r="G295" i="2"/>
  <c r="I295" i="2" s="1"/>
  <c r="G296" i="2"/>
  <c r="I296" i="2" s="1"/>
  <c r="G297" i="2"/>
  <c r="I297" i="2" s="1"/>
  <c r="G298" i="2"/>
  <c r="I298" i="2" s="1"/>
  <c r="G299" i="2"/>
  <c r="I299" i="2" s="1"/>
  <c r="G300" i="2"/>
  <c r="I300" i="2" s="1"/>
  <c r="G301" i="2"/>
  <c r="I301" i="2" s="1"/>
  <c r="G302" i="2"/>
  <c r="I302" i="2" s="1"/>
  <c r="G303" i="2"/>
  <c r="I303" i="2" s="1"/>
  <c r="G304" i="2"/>
  <c r="I304" i="2" s="1"/>
  <c r="G305" i="2"/>
  <c r="I305" i="2" s="1"/>
  <c r="G306" i="2"/>
  <c r="I306" i="2" s="1"/>
  <c r="G307" i="2"/>
  <c r="I307" i="2" s="1"/>
  <c r="G308" i="2"/>
  <c r="I308" i="2" s="1"/>
  <c r="G309" i="2"/>
  <c r="I309" i="2" s="1"/>
  <c r="G310" i="2"/>
  <c r="I310" i="2" s="1"/>
  <c r="G311" i="2"/>
  <c r="I311" i="2" s="1"/>
  <c r="G312" i="2"/>
  <c r="I312" i="2" s="1"/>
  <c r="G313" i="2"/>
  <c r="I313" i="2" s="1"/>
  <c r="G314" i="2"/>
  <c r="I314" i="2" s="1"/>
  <c r="G315" i="2"/>
  <c r="I315" i="2" s="1"/>
  <c r="G316" i="2"/>
  <c r="I316" i="2" s="1"/>
  <c r="G317" i="2"/>
  <c r="I317" i="2" s="1"/>
  <c r="G318" i="2"/>
  <c r="I318" i="2" s="1"/>
  <c r="G319" i="2"/>
  <c r="I319" i="2" s="1"/>
  <c r="G320" i="2"/>
  <c r="I320" i="2" s="1"/>
  <c r="G321" i="2"/>
  <c r="I321" i="2" s="1"/>
  <c r="G322" i="2"/>
  <c r="I322" i="2" s="1"/>
  <c r="G323" i="2"/>
  <c r="I323" i="2" s="1"/>
  <c r="G324" i="2"/>
  <c r="I324" i="2" s="1"/>
  <c r="G325" i="2"/>
  <c r="I325" i="2" s="1"/>
  <c r="G326" i="2"/>
  <c r="I326" i="2" s="1"/>
  <c r="G327" i="2"/>
  <c r="I327" i="2" s="1"/>
  <c r="G328" i="2"/>
  <c r="I328" i="2" s="1"/>
  <c r="G329" i="2"/>
  <c r="I329" i="2" s="1"/>
  <c r="G330" i="2"/>
  <c r="I330" i="2" s="1"/>
  <c r="G331" i="2"/>
  <c r="I331" i="2" s="1"/>
  <c r="G332" i="2"/>
  <c r="I332" i="2" s="1"/>
  <c r="G333" i="2"/>
  <c r="I333" i="2" s="1"/>
  <c r="G334" i="2"/>
  <c r="I334" i="2" s="1"/>
  <c r="G335" i="2"/>
  <c r="I335" i="2" s="1"/>
  <c r="G336" i="2"/>
  <c r="I336" i="2" s="1"/>
  <c r="G337" i="2"/>
  <c r="I337" i="2" s="1"/>
  <c r="G338" i="2"/>
  <c r="I338" i="2" s="1"/>
  <c r="G339" i="2"/>
  <c r="I339" i="2" s="1"/>
  <c r="G340" i="2"/>
  <c r="I340" i="2" s="1"/>
  <c r="G341" i="2"/>
  <c r="I341" i="2" s="1"/>
  <c r="G342" i="2"/>
  <c r="I342" i="2" s="1"/>
  <c r="G343" i="2"/>
  <c r="I343" i="2" s="1"/>
  <c r="G344" i="2"/>
  <c r="I344" i="2" s="1"/>
  <c r="G345" i="2"/>
  <c r="I345" i="2" s="1"/>
  <c r="G346" i="2"/>
  <c r="I346" i="2" s="1"/>
  <c r="G347" i="2"/>
  <c r="I347" i="2" s="1"/>
  <c r="G348" i="2"/>
  <c r="I348" i="2" s="1"/>
  <c r="G349" i="2"/>
  <c r="I349" i="2" s="1"/>
  <c r="G350" i="2"/>
  <c r="I350" i="2" s="1"/>
  <c r="G351" i="2"/>
  <c r="I351" i="2" s="1"/>
  <c r="G352" i="2"/>
  <c r="I352" i="2" s="1"/>
  <c r="G353" i="2"/>
  <c r="I353" i="2" s="1"/>
  <c r="G354" i="2"/>
  <c r="I354" i="2" s="1"/>
  <c r="G355" i="2"/>
  <c r="I355" i="2" s="1"/>
  <c r="G356" i="2"/>
  <c r="I356" i="2" s="1"/>
  <c r="G357" i="2"/>
  <c r="I357" i="2" s="1"/>
  <c r="G358" i="2"/>
  <c r="I358" i="2" s="1"/>
  <c r="G359" i="2"/>
  <c r="I359" i="2" s="1"/>
  <c r="G360" i="2"/>
  <c r="I360" i="2" s="1"/>
  <c r="G361" i="2"/>
  <c r="I361" i="2" s="1"/>
  <c r="G362" i="2"/>
  <c r="I362" i="2" s="1"/>
  <c r="G363" i="2"/>
  <c r="I363" i="2" s="1"/>
  <c r="G364" i="2"/>
  <c r="I364" i="2" s="1"/>
  <c r="G365" i="2"/>
  <c r="I365" i="2" s="1"/>
  <c r="G366" i="2"/>
  <c r="I366" i="2" s="1"/>
  <c r="G367" i="2"/>
  <c r="I367" i="2" s="1"/>
  <c r="G368" i="2"/>
  <c r="I368" i="2" s="1"/>
  <c r="G369" i="2"/>
  <c r="I369" i="2" s="1"/>
  <c r="G370" i="2"/>
  <c r="I370" i="2" s="1"/>
  <c r="G371" i="2"/>
  <c r="I371" i="2" s="1"/>
  <c r="G372" i="2"/>
  <c r="I372" i="2" s="1"/>
  <c r="G373" i="2"/>
  <c r="I373" i="2" s="1"/>
  <c r="G374" i="2"/>
  <c r="I374" i="2" s="1"/>
  <c r="G375" i="2"/>
  <c r="I375" i="2" s="1"/>
  <c r="G376" i="2"/>
  <c r="I376" i="2" s="1"/>
  <c r="G377" i="2"/>
  <c r="I377" i="2" s="1"/>
  <c r="G378" i="2"/>
  <c r="I378" i="2" s="1"/>
  <c r="G379" i="2"/>
  <c r="I379" i="2" s="1"/>
  <c r="G380" i="2"/>
  <c r="I380" i="2" s="1"/>
  <c r="G381" i="2"/>
  <c r="I381" i="2" s="1"/>
  <c r="G382" i="2"/>
  <c r="I382" i="2" s="1"/>
  <c r="G383" i="2"/>
  <c r="I383" i="2" s="1"/>
  <c r="G384" i="2"/>
  <c r="I384" i="2" s="1"/>
  <c r="G385" i="2"/>
  <c r="I385" i="2" s="1"/>
  <c r="G386" i="2"/>
  <c r="I386" i="2" s="1"/>
  <c r="G387" i="2"/>
  <c r="I387" i="2" s="1"/>
  <c r="G388" i="2"/>
  <c r="I388" i="2" s="1"/>
  <c r="G389" i="2"/>
  <c r="I389" i="2" s="1"/>
  <c r="G390" i="2"/>
  <c r="I390" i="2" s="1"/>
  <c r="G391" i="2"/>
  <c r="I391" i="2" s="1"/>
  <c r="G392" i="2"/>
  <c r="I392" i="2" s="1"/>
  <c r="G393" i="2"/>
  <c r="I393" i="2" s="1"/>
  <c r="G395" i="2"/>
  <c r="I395" i="2" s="1"/>
  <c r="G397" i="2"/>
  <c r="I397" i="2" s="1"/>
  <c r="G399" i="2"/>
  <c r="I399" i="2" s="1"/>
  <c r="G401" i="2"/>
  <c r="I401" i="2" s="1"/>
  <c r="G403" i="2"/>
  <c r="I403" i="2" s="1"/>
  <c r="G405" i="2"/>
  <c r="I405" i="2" s="1"/>
  <c r="G406" i="2"/>
  <c r="I406" i="2" s="1"/>
  <c r="G407" i="2"/>
  <c r="I407" i="2" s="1"/>
  <c r="G408" i="2"/>
  <c r="I408" i="2" s="1"/>
  <c r="G409" i="2"/>
  <c r="I409" i="2" s="1"/>
  <c r="G410" i="2"/>
  <c r="I410" i="2" s="1"/>
  <c r="G411" i="2"/>
  <c r="I411" i="2" s="1"/>
  <c r="G412" i="2"/>
  <c r="I412" i="2" s="1"/>
  <c r="G413" i="2"/>
  <c r="I413" i="2" s="1"/>
  <c r="G414" i="2"/>
  <c r="I414" i="2" s="1"/>
  <c r="G415" i="2"/>
  <c r="I415" i="2" s="1"/>
  <c r="G416" i="2"/>
  <c r="I416" i="2" s="1"/>
  <c r="G417" i="2"/>
  <c r="I417" i="2" s="1"/>
  <c r="G418" i="2"/>
  <c r="I418" i="2" s="1"/>
  <c r="G419" i="2"/>
  <c r="I419" i="2" s="1"/>
  <c r="G420" i="2"/>
  <c r="I420" i="2" s="1"/>
  <c r="G421" i="2"/>
  <c r="I421" i="2" s="1"/>
  <c r="G422" i="2"/>
  <c r="I422" i="2" s="1"/>
  <c r="G423" i="2"/>
  <c r="I423" i="2" s="1"/>
  <c r="G424" i="2"/>
  <c r="I424" i="2" s="1"/>
  <c r="G425" i="2"/>
  <c r="I425" i="2" s="1"/>
  <c r="G426" i="2"/>
  <c r="I426" i="2" s="1"/>
  <c r="G427" i="2"/>
  <c r="I427" i="2" s="1"/>
  <c r="G428" i="2"/>
  <c r="I428" i="2" s="1"/>
  <c r="G429" i="2"/>
  <c r="I429" i="2" s="1"/>
  <c r="G430" i="2"/>
  <c r="I430" i="2" s="1"/>
  <c r="G431" i="2"/>
  <c r="I431" i="2" s="1"/>
  <c r="G432" i="2"/>
  <c r="I432" i="2" s="1"/>
  <c r="G433" i="2"/>
  <c r="I433" i="2" s="1"/>
  <c r="G434" i="2"/>
  <c r="I434" i="2" s="1"/>
  <c r="G435" i="2"/>
  <c r="I435" i="2" s="1"/>
  <c r="G436" i="2"/>
  <c r="I436" i="2" s="1"/>
  <c r="G437" i="2"/>
  <c r="I437" i="2" s="1"/>
  <c r="G438" i="2"/>
  <c r="I438" i="2" s="1"/>
  <c r="G439" i="2"/>
  <c r="I439" i="2" s="1"/>
  <c r="G440" i="2"/>
  <c r="I440" i="2" s="1"/>
  <c r="G441" i="2"/>
  <c r="I441" i="2" s="1"/>
  <c r="G442" i="2"/>
  <c r="I442" i="2" s="1"/>
  <c r="G443" i="2"/>
  <c r="I443" i="2" s="1"/>
  <c r="G444" i="2"/>
  <c r="I444" i="2" s="1"/>
  <c r="G445" i="2"/>
  <c r="I445" i="2" s="1"/>
  <c r="G446" i="2"/>
  <c r="I446" i="2" s="1"/>
  <c r="G447" i="2"/>
  <c r="I447" i="2" s="1"/>
  <c r="G448" i="2"/>
  <c r="I448" i="2" s="1"/>
  <c r="G449" i="2"/>
  <c r="I449" i="2" s="1"/>
  <c r="G450" i="2"/>
  <c r="I450" i="2" s="1"/>
  <c r="G451" i="2"/>
  <c r="I451" i="2" s="1"/>
  <c r="G452" i="2"/>
  <c r="I452" i="2" s="1"/>
  <c r="G453" i="2"/>
  <c r="I453" i="2" s="1"/>
  <c r="G454" i="2"/>
  <c r="I454" i="2" s="1"/>
  <c r="G455" i="2"/>
  <c r="I455" i="2" s="1"/>
  <c r="G456" i="2"/>
  <c r="I456" i="2" s="1"/>
  <c r="G457" i="2"/>
  <c r="I457" i="2" s="1"/>
  <c r="G458" i="2"/>
  <c r="I458" i="2" s="1"/>
  <c r="G459" i="2"/>
  <c r="I459" i="2" s="1"/>
  <c r="G460" i="2"/>
  <c r="I460" i="2" s="1"/>
  <c r="G461" i="2"/>
  <c r="I461" i="2" s="1"/>
  <c r="G462" i="2"/>
  <c r="I462" i="2" s="1"/>
  <c r="G463" i="2"/>
  <c r="I463" i="2" s="1"/>
  <c r="G464" i="2"/>
  <c r="I464" i="2" s="1"/>
  <c r="G465" i="2"/>
  <c r="I465" i="2" s="1"/>
  <c r="G466" i="2"/>
  <c r="I466" i="2" s="1"/>
  <c r="G467" i="2"/>
  <c r="I467" i="2" s="1"/>
  <c r="G468" i="2"/>
  <c r="I468" i="2" s="1"/>
  <c r="G469" i="2"/>
  <c r="I469" i="2" s="1"/>
  <c r="G470" i="2"/>
  <c r="I470" i="2" s="1"/>
  <c r="G471" i="2"/>
  <c r="I471" i="2" s="1"/>
  <c r="G472" i="2"/>
  <c r="I472" i="2" s="1"/>
  <c r="G473" i="2"/>
  <c r="I473" i="2" s="1"/>
  <c r="G474" i="2"/>
  <c r="I474" i="2" s="1"/>
  <c r="G475" i="2"/>
  <c r="I475" i="2" s="1"/>
  <c r="G476" i="2"/>
  <c r="I476" i="2" s="1"/>
  <c r="G477" i="2"/>
  <c r="I477" i="2" s="1"/>
  <c r="G478" i="2"/>
  <c r="I478" i="2" s="1"/>
  <c r="G479" i="2"/>
  <c r="I479" i="2" s="1"/>
  <c r="G480" i="2"/>
  <c r="I480" i="2" s="1"/>
  <c r="G481" i="2"/>
  <c r="I481" i="2" s="1"/>
  <c r="G482" i="2"/>
  <c r="I482" i="2" s="1"/>
  <c r="G483" i="2"/>
  <c r="I483" i="2" s="1"/>
  <c r="G484" i="2"/>
  <c r="I484" i="2" s="1"/>
  <c r="G485" i="2"/>
  <c r="I485" i="2" s="1"/>
  <c r="G486" i="2"/>
  <c r="I486" i="2" s="1"/>
  <c r="G487" i="2"/>
  <c r="I487" i="2" s="1"/>
  <c r="G488" i="2"/>
  <c r="I488" i="2" s="1"/>
  <c r="G489" i="2"/>
  <c r="I489" i="2" s="1"/>
  <c r="G490" i="2"/>
  <c r="I490" i="2" s="1"/>
  <c r="G491" i="2"/>
  <c r="I491" i="2" s="1"/>
  <c r="G492" i="2"/>
  <c r="I492" i="2" s="1"/>
  <c r="G493" i="2"/>
  <c r="I493" i="2" s="1"/>
  <c r="G494" i="2"/>
  <c r="I494" i="2" s="1"/>
  <c r="G495" i="2"/>
  <c r="I495" i="2" s="1"/>
  <c r="G496" i="2"/>
  <c r="I496" i="2" s="1"/>
  <c r="G497" i="2"/>
  <c r="I497" i="2" s="1"/>
  <c r="G498" i="2"/>
  <c r="I498" i="2" s="1"/>
  <c r="G499" i="2"/>
  <c r="I499" i="2" s="1"/>
  <c r="G500" i="2"/>
  <c r="I500" i="2" s="1"/>
  <c r="G501" i="2"/>
  <c r="I501" i="2" s="1"/>
  <c r="G394" i="2"/>
  <c r="I394" i="2" s="1"/>
  <c r="G396" i="2"/>
  <c r="I396" i="2" s="1"/>
  <c r="G398" i="2"/>
  <c r="I398" i="2" s="1"/>
  <c r="G400" i="2"/>
  <c r="I400" i="2" s="1"/>
  <c r="G402" i="2"/>
  <c r="I402" i="2" s="1"/>
  <c r="G404" i="2"/>
  <c r="I404" i="2" s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F27" i="1"/>
  <c r="F28" i="1"/>
  <c r="H28" i="1" s="1"/>
  <c r="F29" i="1"/>
  <c r="F31" i="1"/>
  <c r="F33" i="1"/>
  <c r="F35" i="1"/>
  <c r="F37" i="1"/>
  <c r="F39" i="1"/>
  <c r="F41" i="1"/>
  <c r="F43" i="1"/>
  <c r="F45" i="1"/>
  <c r="F47" i="1"/>
  <c r="F49" i="1"/>
  <c r="F51" i="1"/>
  <c r="F53" i="1"/>
  <c r="F55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F30" i="1"/>
  <c r="F32" i="1"/>
  <c r="F34" i="1"/>
  <c r="F36" i="1"/>
  <c r="F38" i="1"/>
  <c r="F40" i="1"/>
  <c r="F42" i="1"/>
  <c r="F44" i="1"/>
  <c r="F46" i="1"/>
  <c r="F48" i="1"/>
  <c r="F50" i="1"/>
  <c r="F52" i="1"/>
  <c r="F54" i="1"/>
  <c r="F56" i="1"/>
  <c r="H56" i="1" s="1"/>
  <c r="F57" i="1"/>
  <c r="F59" i="1"/>
  <c r="F61" i="1"/>
  <c r="F63" i="1"/>
  <c r="F65" i="1"/>
  <c r="F67" i="1"/>
  <c r="F69" i="1"/>
  <c r="F71" i="1"/>
  <c r="F73" i="1"/>
  <c r="F75" i="1"/>
  <c r="F77" i="1"/>
  <c r="F79" i="1"/>
  <c r="F81" i="1"/>
  <c r="F83" i="1"/>
  <c r="F85" i="1"/>
  <c r="F87" i="1"/>
  <c r="F89" i="1"/>
  <c r="F91" i="1"/>
  <c r="F93" i="1"/>
  <c r="F58" i="1"/>
  <c r="H58" i="1" s="1"/>
  <c r="F60" i="1"/>
  <c r="H60" i="1" s="1"/>
  <c r="F62" i="1"/>
  <c r="H62" i="1" s="1"/>
  <c r="F64" i="1"/>
  <c r="H64" i="1" s="1"/>
  <c r="F66" i="1"/>
  <c r="H66" i="1" s="1"/>
  <c r="F68" i="1"/>
  <c r="H68" i="1" s="1"/>
  <c r="F70" i="1"/>
  <c r="H70" i="1" s="1"/>
  <c r="F72" i="1"/>
  <c r="H72" i="1" s="1"/>
  <c r="F74" i="1"/>
  <c r="H74" i="1" s="1"/>
  <c r="F76" i="1"/>
  <c r="H76" i="1" s="1"/>
  <c r="F78" i="1"/>
  <c r="H78" i="1" s="1"/>
  <c r="F80" i="1"/>
  <c r="H80" i="1" s="1"/>
  <c r="F82" i="1"/>
  <c r="H82" i="1" s="1"/>
  <c r="F84" i="1"/>
  <c r="H84" i="1" s="1"/>
  <c r="F86" i="1"/>
  <c r="H86" i="1" s="1"/>
  <c r="F88" i="1"/>
  <c r="H88" i="1" s="1"/>
  <c r="F90" i="1"/>
  <c r="H90" i="1" s="1"/>
  <c r="F92" i="1"/>
  <c r="H92" i="1" s="1"/>
  <c r="F94" i="1"/>
  <c r="H94" i="1" s="1"/>
  <c r="I95" i="1"/>
  <c r="I96" i="1"/>
  <c r="I97" i="1"/>
  <c r="F96" i="1"/>
  <c r="H96" i="1" s="1"/>
  <c r="F98" i="1"/>
  <c r="H98" i="1" s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F95" i="1"/>
  <c r="H95" i="1" s="1"/>
  <c r="F97" i="1"/>
  <c r="H97" i="1" s="1"/>
  <c r="F99" i="1"/>
  <c r="H99" i="1" s="1"/>
  <c r="F100" i="1"/>
  <c r="H100" i="1" s="1"/>
  <c r="F101" i="1"/>
  <c r="H101" i="1" s="1"/>
  <c r="F102" i="1"/>
  <c r="H102" i="1" s="1"/>
  <c r="F103" i="1"/>
  <c r="H103" i="1" s="1"/>
  <c r="F104" i="1"/>
  <c r="H104" i="1" s="1"/>
  <c r="F105" i="1"/>
  <c r="H105" i="1" s="1"/>
  <c r="F106" i="1"/>
  <c r="H106" i="1" s="1"/>
  <c r="F107" i="1"/>
  <c r="H107" i="1" s="1"/>
  <c r="F109" i="1"/>
  <c r="H109" i="1" s="1"/>
  <c r="F111" i="1"/>
  <c r="H111" i="1" s="1"/>
  <c r="F113" i="1"/>
  <c r="H113" i="1" s="1"/>
  <c r="F115" i="1"/>
  <c r="H115" i="1" s="1"/>
  <c r="F117" i="1"/>
  <c r="H117" i="1" s="1"/>
  <c r="F119" i="1"/>
  <c r="H119" i="1" s="1"/>
  <c r="F121" i="1"/>
  <c r="H121" i="1" s="1"/>
  <c r="F123" i="1"/>
  <c r="H123" i="1" s="1"/>
  <c r="F125" i="1"/>
  <c r="H125" i="1" s="1"/>
  <c r="F127" i="1"/>
  <c r="H127" i="1" s="1"/>
  <c r="F129" i="1"/>
  <c r="H129" i="1" s="1"/>
  <c r="F131" i="1"/>
  <c r="H131" i="1" s="1"/>
  <c r="F133" i="1"/>
  <c r="H133" i="1" s="1"/>
  <c r="F135" i="1"/>
  <c r="H135" i="1" s="1"/>
  <c r="F137" i="1"/>
  <c r="H137" i="1" s="1"/>
  <c r="F139" i="1"/>
  <c r="H139" i="1" s="1"/>
  <c r="F141" i="1"/>
  <c r="H141" i="1" s="1"/>
  <c r="F143" i="1"/>
  <c r="H143" i="1" s="1"/>
  <c r="F145" i="1"/>
  <c r="H145" i="1" s="1"/>
  <c r="F147" i="1"/>
  <c r="H147" i="1" s="1"/>
  <c r="F149" i="1"/>
  <c r="H149" i="1" s="1"/>
  <c r="F151" i="1"/>
  <c r="H151" i="1" s="1"/>
  <c r="F153" i="1"/>
  <c r="H153" i="1" s="1"/>
  <c r="F155" i="1"/>
  <c r="H155" i="1" s="1"/>
  <c r="F157" i="1"/>
  <c r="H157" i="1" s="1"/>
  <c r="F159" i="1"/>
  <c r="H159" i="1" s="1"/>
  <c r="F161" i="1"/>
  <c r="H161" i="1" s="1"/>
  <c r="F163" i="1"/>
  <c r="H163" i="1" s="1"/>
  <c r="F165" i="1"/>
  <c r="H165" i="1" s="1"/>
  <c r="F167" i="1"/>
  <c r="H167" i="1" s="1"/>
  <c r="F169" i="1"/>
  <c r="H169" i="1" s="1"/>
  <c r="F171" i="1"/>
  <c r="H171" i="1" s="1"/>
  <c r="F173" i="1"/>
  <c r="H173" i="1" s="1"/>
  <c r="F175" i="1"/>
  <c r="H175" i="1" s="1"/>
  <c r="F177" i="1"/>
  <c r="H177" i="1" s="1"/>
  <c r="F179" i="1"/>
  <c r="H179" i="1" s="1"/>
  <c r="F181" i="1"/>
  <c r="H181" i="1" s="1"/>
  <c r="F183" i="1"/>
  <c r="H183" i="1" s="1"/>
  <c r="F185" i="1"/>
  <c r="H185" i="1" s="1"/>
  <c r="F187" i="1"/>
  <c r="H187" i="1" s="1"/>
  <c r="F189" i="1"/>
  <c r="H189" i="1" s="1"/>
  <c r="F191" i="1"/>
  <c r="H191" i="1" s="1"/>
  <c r="F108" i="1"/>
  <c r="H108" i="1" s="1"/>
  <c r="F110" i="1"/>
  <c r="H110" i="1" s="1"/>
  <c r="F112" i="1"/>
  <c r="H112" i="1" s="1"/>
  <c r="F114" i="1"/>
  <c r="H114" i="1" s="1"/>
  <c r="F116" i="1"/>
  <c r="H116" i="1" s="1"/>
  <c r="F118" i="1"/>
  <c r="H118" i="1" s="1"/>
  <c r="F120" i="1"/>
  <c r="H120" i="1" s="1"/>
  <c r="F122" i="1"/>
  <c r="H122" i="1" s="1"/>
  <c r="F124" i="1"/>
  <c r="H124" i="1" s="1"/>
  <c r="F126" i="1"/>
  <c r="H126" i="1" s="1"/>
  <c r="F128" i="1"/>
  <c r="H128" i="1" s="1"/>
  <c r="F130" i="1"/>
  <c r="H130" i="1" s="1"/>
  <c r="F132" i="1"/>
  <c r="H132" i="1" s="1"/>
  <c r="F134" i="1"/>
  <c r="H134" i="1" s="1"/>
  <c r="F136" i="1"/>
  <c r="H136" i="1" s="1"/>
  <c r="F138" i="1"/>
  <c r="H138" i="1" s="1"/>
  <c r="F140" i="1"/>
  <c r="H140" i="1" s="1"/>
  <c r="F142" i="1"/>
  <c r="H142" i="1" s="1"/>
  <c r="F144" i="1"/>
  <c r="H144" i="1" s="1"/>
  <c r="F146" i="1"/>
  <c r="H146" i="1" s="1"/>
  <c r="F148" i="1"/>
  <c r="H148" i="1" s="1"/>
  <c r="F150" i="1"/>
  <c r="H150" i="1" s="1"/>
  <c r="F152" i="1"/>
  <c r="H152" i="1" s="1"/>
  <c r="F154" i="1"/>
  <c r="H154" i="1" s="1"/>
  <c r="F156" i="1"/>
  <c r="H156" i="1" s="1"/>
  <c r="F158" i="1"/>
  <c r="H158" i="1" s="1"/>
  <c r="F160" i="1"/>
  <c r="H160" i="1" s="1"/>
  <c r="F162" i="1"/>
  <c r="H162" i="1" s="1"/>
  <c r="F164" i="1"/>
  <c r="H164" i="1" s="1"/>
  <c r="F166" i="1"/>
  <c r="H166" i="1" s="1"/>
  <c r="F168" i="1"/>
  <c r="H168" i="1" s="1"/>
  <c r="F170" i="1"/>
  <c r="H170" i="1" s="1"/>
  <c r="F172" i="1"/>
  <c r="H172" i="1" s="1"/>
  <c r="F174" i="1"/>
  <c r="H174" i="1" s="1"/>
  <c r="F176" i="1"/>
  <c r="H176" i="1" s="1"/>
  <c r="F178" i="1"/>
  <c r="H178" i="1" s="1"/>
  <c r="F180" i="1"/>
  <c r="H180" i="1" s="1"/>
  <c r="F182" i="1"/>
  <c r="H182" i="1" s="1"/>
  <c r="F184" i="1"/>
  <c r="H184" i="1" s="1"/>
  <c r="F186" i="1"/>
  <c r="H186" i="1" s="1"/>
  <c r="F188" i="1"/>
  <c r="H188" i="1" s="1"/>
  <c r="F190" i="1"/>
  <c r="H190" i="1" s="1"/>
  <c r="F192" i="1"/>
  <c r="H192" i="1" s="1"/>
  <c r="F194" i="1"/>
  <c r="H194" i="1" s="1"/>
  <c r="F196" i="1"/>
  <c r="H196" i="1" s="1"/>
  <c r="F198" i="1"/>
  <c r="H198" i="1" s="1"/>
  <c r="F200" i="1"/>
  <c r="H200" i="1" s="1"/>
  <c r="F202" i="1"/>
  <c r="H202" i="1" s="1"/>
  <c r="F204" i="1"/>
  <c r="H204" i="1" s="1"/>
  <c r="F206" i="1"/>
  <c r="H206" i="1" s="1"/>
  <c r="F208" i="1"/>
  <c r="H208" i="1" s="1"/>
  <c r="F210" i="1"/>
  <c r="H210" i="1" s="1"/>
  <c r="F211" i="1"/>
  <c r="H211" i="1" s="1"/>
  <c r="F212" i="1"/>
  <c r="H212" i="1" s="1"/>
  <c r="F213" i="1"/>
  <c r="H213" i="1" s="1"/>
  <c r="F214" i="1"/>
  <c r="H214" i="1" s="1"/>
  <c r="F215" i="1"/>
  <c r="H215" i="1" s="1"/>
  <c r="F216" i="1"/>
  <c r="H216" i="1" s="1"/>
  <c r="F193" i="1"/>
  <c r="H193" i="1" s="1"/>
  <c r="F195" i="1"/>
  <c r="H195" i="1" s="1"/>
  <c r="F197" i="1"/>
  <c r="H197" i="1" s="1"/>
  <c r="F199" i="1"/>
  <c r="H199" i="1" s="1"/>
  <c r="F201" i="1"/>
  <c r="H201" i="1" s="1"/>
  <c r="F203" i="1"/>
  <c r="H203" i="1" s="1"/>
  <c r="F205" i="1"/>
  <c r="H205" i="1" s="1"/>
  <c r="F207" i="1"/>
  <c r="H207" i="1" s="1"/>
  <c r="F209" i="1"/>
  <c r="H209" i="1" s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F217" i="1"/>
  <c r="H217" i="1" s="1"/>
  <c r="F219" i="1"/>
  <c r="H219" i="1" s="1"/>
  <c r="F221" i="1"/>
  <c r="H221" i="1" s="1"/>
  <c r="F223" i="1"/>
  <c r="H223" i="1" s="1"/>
  <c r="F225" i="1"/>
  <c r="H225" i="1" s="1"/>
  <c r="F227" i="1"/>
  <c r="H227" i="1" s="1"/>
  <c r="F229" i="1"/>
  <c r="H229" i="1" s="1"/>
  <c r="F231" i="1"/>
  <c r="H231" i="1" s="1"/>
  <c r="F233" i="1"/>
  <c r="H233" i="1" s="1"/>
  <c r="F235" i="1"/>
  <c r="H235" i="1" s="1"/>
  <c r="F237" i="1"/>
  <c r="H237" i="1" s="1"/>
  <c r="F239" i="1"/>
  <c r="H239" i="1" s="1"/>
  <c r="F241" i="1"/>
  <c r="H241" i="1" s="1"/>
  <c r="F243" i="1"/>
  <c r="H243" i="1" s="1"/>
  <c r="F245" i="1"/>
  <c r="H245" i="1" s="1"/>
  <c r="F247" i="1"/>
  <c r="H247" i="1" s="1"/>
  <c r="F249" i="1"/>
  <c r="H249" i="1" s="1"/>
  <c r="F251" i="1"/>
  <c r="H251" i="1" s="1"/>
  <c r="F253" i="1"/>
  <c r="H253" i="1" s="1"/>
  <c r="F255" i="1"/>
  <c r="H255" i="1" s="1"/>
  <c r="F257" i="1"/>
  <c r="H257" i="1" s="1"/>
  <c r="F259" i="1"/>
  <c r="H259" i="1" s="1"/>
  <c r="F261" i="1"/>
  <c r="H261" i="1" s="1"/>
  <c r="F263" i="1"/>
  <c r="H263" i="1" s="1"/>
  <c r="F265" i="1"/>
  <c r="H265" i="1" s="1"/>
  <c r="F267" i="1"/>
  <c r="H267" i="1" s="1"/>
  <c r="F269" i="1"/>
  <c r="H269" i="1" s="1"/>
  <c r="F271" i="1"/>
  <c r="H271" i="1" s="1"/>
  <c r="F273" i="1"/>
  <c r="H273" i="1" s="1"/>
  <c r="F275" i="1"/>
  <c r="H275" i="1" s="1"/>
  <c r="F277" i="1"/>
  <c r="H277" i="1" s="1"/>
  <c r="F279" i="1"/>
  <c r="H279" i="1" s="1"/>
  <c r="F281" i="1"/>
  <c r="H281" i="1" s="1"/>
  <c r="F283" i="1"/>
  <c r="H283" i="1" s="1"/>
  <c r="F285" i="1"/>
  <c r="H285" i="1" s="1"/>
  <c r="F287" i="1"/>
  <c r="H287" i="1" s="1"/>
  <c r="F289" i="1"/>
  <c r="H289" i="1" s="1"/>
  <c r="F291" i="1"/>
  <c r="H291" i="1" s="1"/>
  <c r="F293" i="1"/>
  <c r="H293" i="1" s="1"/>
  <c r="F295" i="1"/>
  <c r="H295" i="1" s="1"/>
  <c r="F297" i="1"/>
  <c r="H297" i="1" s="1"/>
  <c r="F299" i="1"/>
  <c r="H299" i="1" s="1"/>
  <c r="F301" i="1"/>
  <c r="H301" i="1" s="1"/>
  <c r="F303" i="1"/>
  <c r="H303" i="1" s="1"/>
  <c r="F305" i="1"/>
  <c r="H305" i="1" s="1"/>
  <c r="F307" i="1"/>
  <c r="H307" i="1" s="1"/>
  <c r="F309" i="1"/>
  <c r="H309" i="1" s="1"/>
  <c r="F311" i="1"/>
  <c r="H311" i="1" s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F218" i="1"/>
  <c r="H218" i="1" s="1"/>
  <c r="F220" i="1"/>
  <c r="H220" i="1" s="1"/>
  <c r="F222" i="1"/>
  <c r="H222" i="1" s="1"/>
  <c r="F224" i="1"/>
  <c r="H224" i="1" s="1"/>
  <c r="F226" i="1"/>
  <c r="H226" i="1" s="1"/>
  <c r="F228" i="1"/>
  <c r="H228" i="1" s="1"/>
  <c r="F230" i="1"/>
  <c r="H230" i="1" s="1"/>
  <c r="F232" i="1"/>
  <c r="H232" i="1" s="1"/>
  <c r="F234" i="1"/>
  <c r="H234" i="1" s="1"/>
  <c r="F236" i="1"/>
  <c r="H236" i="1" s="1"/>
  <c r="F238" i="1"/>
  <c r="H238" i="1" s="1"/>
  <c r="F240" i="1"/>
  <c r="H240" i="1" s="1"/>
  <c r="F242" i="1"/>
  <c r="H242" i="1" s="1"/>
  <c r="F244" i="1"/>
  <c r="H244" i="1" s="1"/>
  <c r="F246" i="1"/>
  <c r="H246" i="1" s="1"/>
  <c r="F248" i="1"/>
  <c r="H248" i="1" s="1"/>
  <c r="F250" i="1"/>
  <c r="H250" i="1" s="1"/>
  <c r="F252" i="1"/>
  <c r="H252" i="1" s="1"/>
  <c r="F254" i="1"/>
  <c r="H254" i="1" s="1"/>
  <c r="F256" i="1"/>
  <c r="H256" i="1" s="1"/>
  <c r="F258" i="1"/>
  <c r="H258" i="1" s="1"/>
  <c r="F260" i="1"/>
  <c r="H260" i="1" s="1"/>
  <c r="F262" i="1"/>
  <c r="H262" i="1" s="1"/>
  <c r="F264" i="1"/>
  <c r="F266" i="1"/>
  <c r="H266" i="1" s="1"/>
  <c r="F268" i="1"/>
  <c r="F270" i="1"/>
  <c r="H270" i="1" s="1"/>
  <c r="F272" i="1"/>
  <c r="F274" i="1"/>
  <c r="H274" i="1" s="1"/>
  <c r="F276" i="1"/>
  <c r="F278" i="1"/>
  <c r="H278" i="1" s="1"/>
  <c r="F280" i="1"/>
  <c r="F282" i="1"/>
  <c r="H282" i="1" s="1"/>
  <c r="F284" i="1"/>
  <c r="F286" i="1"/>
  <c r="H286" i="1" s="1"/>
  <c r="F288" i="1"/>
  <c r="F290" i="1"/>
  <c r="H290" i="1" s="1"/>
  <c r="F292" i="1"/>
  <c r="F294" i="1"/>
  <c r="H294" i="1" s="1"/>
  <c r="F296" i="1"/>
  <c r="F298" i="1"/>
  <c r="H298" i="1" s="1"/>
  <c r="F300" i="1"/>
  <c r="F302" i="1"/>
  <c r="H302" i="1" s="1"/>
  <c r="F304" i="1"/>
  <c r="F306" i="1"/>
  <c r="H306" i="1" s="1"/>
  <c r="F308" i="1"/>
  <c r="F310" i="1"/>
  <c r="H310" i="1" s="1"/>
  <c r="F312" i="1"/>
  <c r="F313" i="1"/>
  <c r="H313" i="1" s="1"/>
  <c r="F314" i="1"/>
  <c r="F315" i="1"/>
  <c r="H315" i="1" s="1"/>
  <c r="F316" i="1"/>
  <c r="F317" i="1"/>
  <c r="H317" i="1" s="1"/>
  <c r="F318" i="1"/>
  <c r="F319" i="1"/>
  <c r="H319" i="1" s="1"/>
  <c r="F320" i="1"/>
  <c r="F321" i="1"/>
  <c r="H321" i="1" s="1"/>
  <c r="F322" i="1"/>
  <c r="F323" i="1"/>
  <c r="H323" i="1" s="1"/>
  <c r="F324" i="1"/>
  <c r="F325" i="1"/>
  <c r="H325" i="1" s="1"/>
  <c r="F327" i="1"/>
  <c r="H327" i="1" s="1"/>
  <c r="F329" i="1"/>
  <c r="H329" i="1" s="1"/>
  <c r="F331" i="1"/>
  <c r="H331" i="1" s="1"/>
  <c r="F333" i="1"/>
  <c r="H333" i="1" s="1"/>
  <c r="F335" i="1"/>
  <c r="H335" i="1" s="1"/>
  <c r="F337" i="1"/>
  <c r="H337" i="1" s="1"/>
  <c r="F339" i="1"/>
  <c r="H339" i="1" s="1"/>
  <c r="F341" i="1"/>
  <c r="H341" i="1" s="1"/>
  <c r="F343" i="1"/>
  <c r="H343" i="1" s="1"/>
  <c r="F345" i="1"/>
  <c r="H345" i="1" s="1"/>
  <c r="F347" i="1"/>
  <c r="H347" i="1" s="1"/>
  <c r="F349" i="1"/>
  <c r="H349" i="1" s="1"/>
  <c r="F351" i="1"/>
  <c r="H351" i="1" s="1"/>
  <c r="F353" i="1"/>
  <c r="H353" i="1" s="1"/>
  <c r="F355" i="1"/>
  <c r="H355" i="1" s="1"/>
  <c r="F357" i="1"/>
  <c r="H357" i="1" s="1"/>
  <c r="F359" i="1"/>
  <c r="H359" i="1" s="1"/>
  <c r="F361" i="1"/>
  <c r="H361" i="1" s="1"/>
  <c r="F363" i="1"/>
  <c r="H363" i="1" s="1"/>
  <c r="F365" i="1"/>
  <c r="H365" i="1" s="1"/>
  <c r="F367" i="1"/>
  <c r="H367" i="1" s="1"/>
  <c r="F369" i="1"/>
  <c r="H369" i="1" s="1"/>
  <c r="F371" i="1"/>
  <c r="H371" i="1" s="1"/>
  <c r="F373" i="1"/>
  <c r="H373" i="1" s="1"/>
  <c r="F375" i="1"/>
  <c r="H375" i="1" s="1"/>
  <c r="F377" i="1"/>
  <c r="H377" i="1" s="1"/>
  <c r="F379" i="1"/>
  <c r="H379" i="1" s="1"/>
  <c r="F381" i="1"/>
  <c r="H381" i="1" s="1"/>
  <c r="F383" i="1"/>
  <c r="H383" i="1" s="1"/>
  <c r="F385" i="1"/>
  <c r="H385" i="1" s="1"/>
  <c r="F387" i="1"/>
  <c r="H387" i="1" s="1"/>
  <c r="F389" i="1"/>
  <c r="H389" i="1" s="1"/>
  <c r="F391" i="1"/>
  <c r="H391" i="1" s="1"/>
  <c r="F393" i="1"/>
  <c r="H393" i="1" s="1"/>
  <c r="F395" i="1"/>
  <c r="H395" i="1" s="1"/>
  <c r="F397" i="1"/>
  <c r="H397" i="1" s="1"/>
  <c r="F399" i="1"/>
  <c r="H399" i="1" s="1"/>
  <c r="F401" i="1"/>
  <c r="H401" i="1" s="1"/>
  <c r="F403" i="1"/>
  <c r="H403" i="1" s="1"/>
  <c r="F405" i="1"/>
  <c r="H405" i="1" s="1"/>
  <c r="F407" i="1"/>
  <c r="H407" i="1" s="1"/>
  <c r="F409" i="1"/>
  <c r="H409" i="1" s="1"/>
  <c r="F411" i="1"/>
  <c r="H411" i="1" s="1"/>
  <c r="F413" i="1"/>
  <c r="H413" i="1" s="1"/>
  <c r="F415" i="1"/>
  <c r="H415" i="1" s="1"/>
  <c r="F417" i="1"/>
  <c r="H417" i="1" s="1"/>
  <c r="F419" i="1"/>
  <c r="H419" i="1" s="1"/>
  <c r="F421" i="1"/>
  <c r="H421" i="1" s="1"/>
  <c r="F423" i="1"/>
  <c r="H423" i="1" s="1"/>
  <c r="F425" i="1"/>
  <c r="H425" i="1" s="1"/>
  <c r="F427" i="1"/>
  <c r="H427" i="1" s="1"/>
  <c r="F429" i="1"/>
  <c r="H429" i="1" s="1"/>
  <c r="F431" i="1"/>
  <c r="H431" i="1" s="1"/>
  <c r="F433" i="1"/>
  <c r="H433" i="1" s="1"/>
  <c r="F435" i="1"/>
  <c r="H435" i="1" s="1"/>
  <c r="F437" i="1"/>
  <c r="H437" i="1" s="1"/>
  <c r="F439" i="1"/>
  <c r="H439" i="1" s="1"/>
  <c r="F441" i="1"/>
  <c r="H441" i="1" s="1"/>
  <c r="F443" i="1"/>
  <c r="H443" i="1" s="1"/>
  <c r="F445" i="1"/>
  <c r="H445" i="1" s="1"/>
  <c r="F447" i="1"/>
  <c r="H447" i="1" s="1"/>
  <c r="F449" i="1"/>
  <c r="H449" i="1" s="1"/>
  <c r="F451" i="1"/>
  <c r="H451" i="1" s="1"/>
  <c r="F453" i="1"/>
  <c r="H453" i="1" s="1"/>
  <c r="F455" i="1"/>
  <c r="H455" i="1" s="1"/>
  <c r="F457" i="1"/>
  <c r="H457" i="1" s="1"/>
  <c r="F459" i="1"/>
  <c r="H459" i="1" s="1"/>
  <c r="F461" i="1"/>
  <c r="H461" i="1" s="1"/>
  <c r="F463" i="1"/>
  <c r="H463" i="1" s="1"/>
  <c r="F465" i="1"/>
  <c r="H465" i="1" s="1"/>
  <c r="F467" i="1"/>
  <c r="H467" i="1" s="1"/>
  <c r="F469" i="1"/>
  <c r="H469" i="1" s="1"/>
  <c r="F471" i="1"/>
  <c r="H471" i="1" s="1"/>
  <c r="F473" i="1"/>
  <c r="H473" i="1" s="1"/>
  <c r="F475" i="1"/>
  <c r="H475" i="1" s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F326" i="1"/>
  <c r="F328" i="1"/>
  <c r="H328" i="1" s="1"/>
  <c r="F330" i="1"/>
  <c r="F332" i="1"/>
  <c r="H332" i="1" s="1"/>
  <c r="F334" i="1"/>
  <c r="F336" i="1"/>
  <c r="H336" i="1" s="1"/>
  <c r="F338" i="1"/>
  <c r="F340" i="1"/>
  <c r="H340" i="1" s="1"/>
  <c r="F342" i="1"/>
  <c r="F344" i="1"/>
  <c r="H344" i="1" s="1"/>
  <c r="F346" i="1"/>
  <c r="F348" i="1"/>
  <c r="H348" i="1" s="1"/>
  <c r="F350" i="1"/>
  <c r="F352" i="1"/>
  <c r="H352" i="1" s="1"/>
  <c r="F354" i="1"/>
  <c r="F356" i="1"/>
  <c r="H356" i="1" s="1"/>
  <c r="F358" i="1"/>
  <c r="F360" i="1"/>
  <c r="H360" i="1" s="1"/>
  <c r="F362" i="1"/>
  <c r="F364" i="1"/>
  <c r="H364" i="1" s="1"/>
  <c r="F366" i="1"/>
  <c r="F368" i="1"/>
  <c r="H368" i="1" s="1"/>
  <c r="F370" i="1"/>
  <c r="F372" i="1"/>
  <c r="H372" i="1" s="1"/>
  <c r="F374" i="1"/>
  <c r="F376" i="1"/>
  <c r="H376" i="1" s="1"/>
  <c r="F378" i="1"/>
  <c r="F380" i="1"/>
  <c r="H380" i="1" s="1"/>
  <c r="F382" i="1"/>
  <c r="F384" i="1"/>
  <c r="H384" i="1" s="1"/>
  <c r="F386" i="1"/>
  <c r="F388" i="1"/>
  <c r="H388" i="1" s="1"/>
  <c r="F390" i="1"/>
  <c r="F392" i="1"/>
  <c r="H392" i="1" s="1"/>
  <c r="F394" i="1"/>
  <c r="F396" i="1"/>
  <c r="H396" i="1" s="1"/>
  <c r="F398" i="1"/>
  <c r="F400" i="1"/>
  <c r="H400" i="1" s="1"/>
  <c r="F402" i="1"/>
  <c r="F404" i="1"/>
  <c r="H404" i="1" s="1"/>
  <c r="F406" i="1"/>
  <c r="F408" i="1"/>
  <c r="H408" i="1" s="1"/>
  <c r="F410" i="1"/>
  <c r="F412" i="1"/>
  <c r="H412" i="1" s="1"/>
  <c r="F414" i="1"/>
  <c r="F416" i="1"/>
  <c r="H416" i="1" s="1"/>
  <c r="F418" i="1"/>
  <c r="F420" i="1"/>
  <c r="H420" i="1" s="1"/>
  <c r="F422" i="1"/>
  <c r="F424" i="1"/>
  <c r="H424" i="1" s="1"/>
  <c r="F426" i="1"/>
  <c r="F428" i="1"/>
  <c r="H428" i="1" s="1"/>
  <c r="F430" i="1"/>
  <c r="F432" i="1"/>
  <c r="H432" i="1" s="1"/>
  <c r="F434" i="1"/>
  <c r="F436" i="1"/>
  <c r="H436" i="1" s="1"/>
  <c r="F438" i="1"/>
  <c r="F440" i="1"/>
  <c r="H440" i="1" s="1"/>
  <c r="F442" i="1"/>
  <c r="F444" i="1"/>
  <c r="H444" i="1" s="1"/>
  <c r="F446" i="1"/>
  <c r="F448" i="1"/>
  <c r="H448" i="1" s="1"/>
  <c r="F450" i="1"/>
  <c r="F452" i="1"/>
  <c r="H452" i="1" s="1"/>
  <c r="F454" i="1"/>
  <c r="F456" i="1"/>
  <c r="H456" i="1" s="1"/>
  <c r="F458" i="1"/>
  <c r="F460" i="1"/>
  <c r="H460" i="1" s="1"/>
  <c r="F462" i="1"/>
  <c r="F464" i="1"/>
  <c r="H464" i="1" s="1"/>
  <c r="F466" i="1"/>
  <c r="F468" i="1"/>
  <c r="H468" i="1" s="1"/>
  <c r="F470" i="1"/>
  <c r="F472" i="1"/>
  <c r="H472" i="1" s="1"/>
  <c r="F474" i="1"/>
  <c r="F476" i="1"/>
  <c r="H476" i="1" s="1"/>
  <c r="F477" i="1"/>
  <c r="H477" i="1" s="1"/>
  <c r="F478" i="1"/>
  <c r="H478" i="1" s="1"/>
  <c r="F479" i="1"/>
  <c r="H479" i="1" s="1"/>
  <c r="F480" i="1"/>
  <c r="H480" i="1" s="1"/>
  <c r="F481" i="1"/>
  <c r="H481" i="1" s="1"/>
  <c r="F482" i="1"/>
  <c r="H482" i="1" s="1"/>
  <c r="F483" i="1"/>
  <c r="H483" i="1" s="1"/>
  <c r="F484" i="1"/>
  <c r="H484" i="1" s="1"/>
  <c r="F485" i="1"/>
  <c r="H485" i="1" s="1"/>
  <c r="F486" i="1"/>
  <c r="H486" i="1" s="1"/>
  <c r="F487" i="1"/>
  <c r="H487" i="1" s="1"/>
  <c r="F488" i="1"/>
  <c r="H488" i="1" s="1"/>
  <c r="F489" i="1"/>
  <c r="H489" i="1" s="1"/>
  <c r="F490" i="1"/>
  <c r="H490" i="1" s="1"/>
  <c r="F491" i="1"/>
  <c r="H491" i="1" s="1"/>
  <c r="F492" i="1"/>
  <c r="H492" i="1" s="1"/>
  <c r="F493" i="1"/>
  <c r="H493" i="1" s="1"/>
  <c r="F494" i="1"/>
  <c r="H494" i="1" s="1"/>
  <c r="F495" i="1"/>
  <c r="H495" i="1" s="1"/>
  <c r="F496" i="1"/>
  <c r="H496" i="1" s="1"/>
  <c r="F497" i="1"/>
  <c r="H497" i="1" s="1"/>
  <c r="F498" i="1"/>
  <c r="H498" i="1" s="1"/>
  <c r="F499" i="1"/>
  <c r="H499" i="1" s="1"/>
  <c r="F500" i="1"/>
  <c r="H500" i="1" s="1"/>
  <c r="F501" i="1"/>
  <c r="H501" i="1" s="1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5" i="4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5" i="3"/>
  <c r="D6" i="7"/>
  <c r="D7" i="7"/>
  <c r="D8" i="7"/>
  <c r="D9" i="7"/>
  <c r="D10" i="7"/>
  <c r="D11" i="7"/>
  <c r="D12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5" i="7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5" i="6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5" i="1"/>
  <c r="H474" i="1" l="1"/>
  <c r="H470" i="1"/>
  <c r="H466" i="1"/>
  <c r="H462" i="1"/>
  <c r="H458" i="1"/>
  <c r="H454" i="1"/>
  <c r="H450" i="1"/>
  <c r="H446" i="1"/>
  <c r="H442" i="1"/>
  <c r="H438" i="1"/>
  <c r="H434" i="1"/>
  <c r="H430" i="1"/>
  <c r="H426" i="1"/>
  <c r="H422" i="1"/>
  <c r="H418" i="1"/>
  <c r="H414" i="1"/>
  <c r="H410" i="1"/>
  <c r="H406" i="1"/>
  <c r="H402" i="1"/>
  <c r="H398" i="1"/>
  <c r="H394" i="1"/>
  <c r="H390" i="1"/>
  <c r="H386" i="1"/>
  <c r="H382" i="1"/>
  <c r="H378" i="1"/>
  <c r="H374" i="1"/>
  <c r="H370" i="1"/>
  <c r="H366" i="1"/>
  <c r="H362" i="1"/>
  <c r="H358" i="1"/>
  <c r="H354" i="1"/>
  <c r="H350" i="1"/>
  <c r="H346" i="1"/>
  <c r="H342" i="1"/>
  <c r="H338" i="1"/>
  <c r="H334" i="1"/>
  <c r="H330" i="1"/>
  <c r="H326" i="1"/>
  <c r="H324" i="1"/>
  <c r="H322" i="1"/>
  <c r="H320" i="1"/>
  <c r="H318" i="1"/>
  <c r="H316" i="1"/>
  <c r="H314" i="1"/>
  <c r="H312" i="1"/>
  <c r="H308" i="1"/>
  <c r="H304" i="1"/>
  <c r="H300" i="1"/>
  <c r="H296" i="1"/>
  <c r="H292" i="1"/>
  <c r="H288" i="1"/>
  <c r="H284" i="1"/>
  <c r="H280" i="1"/>
  <c r="H276" i="1"/>
  <c r="H272" i="1"/>
  <c r="H268" i="1"/>
  <c r="H264" i="1"/>
  <c r="G5" i="2"/>
  <c r="I5" i="2" s="1"/>
  <c r="I5" i="1"/>
  <c r="H93" i="1"/>
  <c r="H91" i="1"/>
  <c r="K91" i="1" s="1"/>
  <c r="H89" i="1"/>
  <c r="H87" i="1"/>
  <c r="K87" i="1" s="1"/>
  <c r="H85" i="1"/>
  <c r="H83" i="1"/>
  <c r="K83" i="1" s="1"/>
  <c r="H81" i="1"/>
  <c r="H79" i="1"/>
  <c r="K79" i="1" s="1"/>
  <c r="H77" i="1"/>
  <c r="H75" i="1"/>
  <c r="K75" i="1" s="1"/>
  <c r="H73" i="1"/>
  <c r="H71" i="1"/>
  <c r="K71" i="1" s="1"/>
  <c r="H69" i="1"/>
  <c r="H67" i="1"/>
  <c r="K67" i="1" s="1"/>
  <c r="H65" i="1"/>
  <c r="H63" i="1"/>
  <c r="K63" i="1" s="1"/>
  <c r="H61" i="1"/>
  <c r="H59" i="1"/>
  <c r="K59" i="1" s="1"/>
  <c r="H57" i="1"/>
  <c r="H55" i="1"/>
  <c r="K55" i="1" s="1"/>
  <c r="H53" i="1"/>
  <c r="H51" i="1"/>
  <c r="K51" i="1" s="1"/>
  <c r="H49" i="1"/>
  <c r="H47" i="1"/>
  <c r="K47" i="1" s="1"/>
  <c r="H45" i="1"/>
  <c r="H43" i="1"/>
  <c r="K43" i="1" s="1"/>
  <c r="H41" i="1"/>
  <c r="H39" i="1"/>
  <c r="K39" i="1" s="1"/>
  <c r="H37" i="1"/>
  <c r="H35" i="1"/>
  <c r="K35" i="1" s="1"/>
  <c r="H33" i="1"/>
  <c r="H31" i="1"/>
  <c r="K31" i="1" s="1"/>
  <c r="H29" i="1"/>
  <c r="H27" i="1"/>
  <c r="K27" i="1" s="1"/>
  <c r="H54" i="1"/>
  <c r="H52" i="1"/>
  <c r="L52" i="1" s="1"/>
  <c r="H50" i="1"/>
  <c r="H48" i="1"/>
  <c r="L48" i="1" s="1"/>
  <c r="H46" i="1"/>
  <c r="H44" i="1"/>
  <c r="L44" i="1" s="1"/>
  <c r="H42" i="1"/>
  <c r="H40" i="1"/>
  <c r="L40" i="1" s="1"/>
  <c r="H38" i="1"/>
  <c r="H36" i="1"/>
  <c r="L36" i="1" s="1"/>
  <c r="H34" i="1"/>
  <c r="H32" i="1"/>
  <c r="L32" i="1" s="1"/>
  <c r="H30" i="1"/>
  <c r="G27" i="5"/>
  <c r="I27" i="5" s="1"/>
  <c r="G28" i="5"/>
  <c r="I28" i="5" s="1"/>
  <c r="G29" i="5"/>
  <c r="I29" i="5" s="1"/>
  <c r="G30" i="5"/>
  <c r="G31" i="5"/>
  <c r="I31" i="5" s="1"/>
  <c r="G32" i="5"/>
  <c r="I32" i="5" s="1"/>
  <c r="G33" i="5"/>
  <c r="I33" i="5" s="1"/>
  <c r="G34" i="5"/>
  <c r="G35" i="5"/>
  <c r="I35" i="5" s="1"/>
  <c r="G36" i="5"/>
  <c r="I36" i="5" s="1"/>
  <c r="G37" i="5"/>
  <c r="I37" i="5" s="1"/>
  <c r="G38" i="5"/>
  <c r="G39" i="5"/>
  <c r="I39" i="5" s="1"/>
  <c r="G40" i="5"/>
  <c r="I40" i="5" s="1"/>
  <c r="G41" i="5"/>
  <c r="I41" i="5" s="1"/>
  <c r="G42" i="5"/>
  <c r="G43" i="5"/>
  <c r="I43" i="5" s="1"/>
  <c r="G44" i="5"/>
  <c r="I44" i="5" s="1"/>
  <c r="G45" i="5"/>
  <c r="I45" i="5" s="1"/>
  <c r="G46" i="5"/>
  <c r="G47" i="5"/>
  <c r="I47" i="5" s="1"/>
  <c r="G48" i="5"/>
  <c r="I48" i="5" s="1"/>
  <c r="G49" i="5"/>
  <c r="I49" i="5" s="1"/>
  <c r="G50" i="5"/>
  <c r="G51" i="5"/>
  <c r="I51" i="5" s="1"/>
  <c r="G52" i="5"/>
  <c r="I52" i="5" s="1"/>
  <c r="G53" i="5"/>
  <c r="I53" i="5" s="1"/>
  <c r="G54" i="5"/>
  <c r="G55" i="5"/>
  <c r="I55" i="5" s="1"/>
  <c r="G56" i="5"/>
  <c r="I56" i="5" s="1"/>
  <c r="G57" i="5"/>
  <c r="I57" i="5" s="1"/>
  <c r="G58" i="5"/>
  <c r="G59" i="5"/>
  <c r="I59" i="5" s="1"/>
  <c r="G60" i="5"/>
  <c r="I60" i="5" s="1"/>
  <c r="G61" i="5"/>
  <c r="I61" i="5" s="1"/>
  <c r="G62" i="5"/>
  <c r="G63" i="5"/>
  <c r="I63" i="5" s="1"/>
  <c r="G64" i="5"/>
  <c r="I64" i="5" s="1"/>
  <c r="G65" i="5"/>
  <c r="I65" i="5" s="1"/>
  <c r="G66" i="5"/>
  <c r="G67" i="5"/>
  <c r="I67" i="5" s="1"/>
  <c r="G68" i="5"/>
  <c r="I68" i="5" s="1"/>
  <c r="G69" i="5"/>
  <c r="I69" i="5" s="1"/>
  <c r="G70" i="5"/>
  <c r="G71" i="5"/>
  <c r="I71" i="5" s="1"/>
  <c r="G72" i="5"/>
  <c r="I72" i="5" s="1"/>
  <c r="G73" i="5"/>
  <c r="I73" i="5" s="1"/>
  <c r="G74" i="5"/>
  <c r="G75" i="5"/>
  <c r="I75" i="5" s="1"/>
  <c r="G76" i="5"/>
  <c r="I76" i="5" s="1"/>
  <c r="G77" i="5"/>
  <c r="I77" i="5" s="1"/>
  <c r="G78" i="5"/>
  <c r="G79" i="5"/>
  <c r="I79" i="5" s="1"/>
  <c r="G80" i="5"/>
  <c r="I80" i="5" s="1"/>
  <c r="G81" i="5"/>
  <c r="I81" i="5" s="1"/>
  <c r="G82" i="5"/>
  <c r="G83" i="5"/>
  <c r="I83" i="5" s="1"/>
  <c r="G84" i="5"/>
  <c r="I84" i="5" s="1"/>
  <c r="G85" i="5"/>
  <c r="I85" i="5" s="1"/>
  <c r="G86" i="5"/>
  <c r="G87" i="5"/>
  <c r="I87" i="5" s="1"/>
  <c r="G88" i="5"/>
  <c r="I88" i="5" s="1"/>
  <c r="G89" i="5"/>
  <c r="I89" i="5" s="1"/>
  <c r="G90" i="5"/>
  <c r="G91" i="5"/>
  <c r="I91" i="5" s="1"/>
  <c r="G92" i="5"/>
  <c r="I92" i="5" s="1"/>
  <c r="G93" i="5"/>
  <c r="I93" i="5" s="1"/>
  <c r="G94" i="5"/>
  <c r="G95" i="5"/>
  <c r="I95" i="5" s="1"/>
  <c r="G96" i="5"/>
  <c r="I96" i="5" s="1"/>
  <c r="G97" i="5"/>
  <c r="I97" i="5" s="1"/>
  <c r="G98" i="5"/>
  <c r="G99" i="5"/>
  <c r="I99" i="5" s="1"/>
  <c r="G100" i="5"/>
  <c r="I100" i="5" s="1"/>
  <c r="G101" i="5"/>
  <c r="I101" i="5" s="1"/>
  <c r="G102" i="5"/>
  <c r="G103" i="5"/>
  <c r="I103" i="5" s="1"/>
  <c r="G104" i="5"/>
  <c r="I104" i="5" s="1"/>
  <c r="G105" i="5"/>
  <c r="I105" i="5" s="1"/>
  <c r="G106" i="5"/>
  <c r="G107" i="5"/>
  <c r="I107" i="5" s="1"/>
  <c r="G108" i="5"/>
  <c r="I108" i="5" s="1"/>
  <c r="G109" i="5"/>
  <c r="I109" i="5" s="1"/>
  <c r="G110" i="5"/>
  <c r="G111" i="5"/>
  <c r="I111" i="5" s="1"/>
  <c r="G112" i="5"/>
  <c r="I112" i="5" s="1"/>
  <c r="G113" i="5"/>
  <c r="I113" i="5" s="1"/>
  <c r="G114" i="5"/>
  <c r="G115" i="5"/>
  <c r="I115" i="5" s="1"/>
  <c r="G116" i="5"/>
  <c r="I116" i="5" s="1"/>
  <c r="G117" i="5"/>
  <c r="I117" i="5" s="1"/>
  <c r="G118" i="5"/>
  <c r="G119" i="5"/>
  <c r="I119" i="5" s="1"/>
  <c r="G120" i="5"/>
  <c r="I120" i="5" s="1"/>
  <c r="G121" i="5"/>
  <c r="I121" i="5" s="1"/>
  <c r="G122" i="5"/>
  <c r="G123" i="5"/>
  <c r="I123" i="5" s="1"/>
  <c r="G124" i="5"/>
  <c r="I124" i="5" s="1"/>
  <c r="G125" i="5"/>
  <c r="I125" i="5" s="1"/>
  <c r="G126" i="5"/>
  <c r="G127" i="5"/>
  <c r="I127" i="5" s="1"/>
  <c r="G128" i="5"/>
  <c r="I128" i="5" s="1"/>
  <c r="G129" i="5"/>
  <c r="I129" i="5" s="1"/>
  <c r="G130" i="5"/>
  <c r="G131" i="5"/>
  <c r="I131" i="5" s="1"/>
  <c r="G132" i="5"/>
  <c r="I132" i="5" s="1"/>
  <c r="G133" i="5"/>
  <c r="I133" i="5" s="1"/>
  <c r="G134" i="5"/>
  <c r="G135" i="5"/>
  <c r="I135" i="5" s="1"/>
  <c r="G136" i="5"/>
  <c r="I136" i="5" s="1"/>
  <c r="G137" i="5"/>
  <c r="I137" i="5" s="1"/>
  <c r="G138" i="5"/>
  <c r="G139" i="5"/>
  <c r="I139" i="5" s="1"/>
  <c r="G140" i="5"/>
  <c r="I140" i="5" s="1"/>
  <c r="G141" i="5"/>
  <c r="I141" i="5" s="1"/>
  <c r="G142" i="5"/>
  <c r="G143" i="5"/>
  <c r="I143" i="5" s="1"/>
  <c r="G144" i="5"/>
  <c r="I144" i="5" s="1"/>
  <c r="G145" i="5"/>
  <c r="I145" i="5" s="1"/>
  <c r="G146" i="5"/>
  <c r="G147" i="5"/>
  <c r="I147" i="5" s="1"/>
  <c r="G148" i="5"/>
  <c r="I148" i="5" s="1"/>
  <c r="G149" i="5"/>
  <c r="I149" i="5" s="1"/>
  <c r="G150" i="5"/>
  <c r="G151" i="5"/>
  <c r="I151" i="5" s="1"/>
  <c r="G152" i="5"/>
  <c r="I152" i="5" s="1"/>
  <c r="G153" i="5"/>
  <c r="I153" i="5" s="1"/>
  <c r="G154" i="5"/>
  <c r="G155" i="5"/>
  <c r="I155" i="5" s="1"/>
  <c r="G156" i="5"/>
  <c r="I156" i="5" s="1"/>
  <c r="G157" i="5"/>
  <c r="I157" i="5" s="1"/>
  <c r="G158" i="5"/>
  <c r="G159" i="5"/>
  <c r="I159" i="5" s="1"/>
  <c r="G160" i="5"/>
  <c r="I160" i="5" s="1"/>
  <c r="G161" i="5"/>
  <c r="I161" i="5" s="1"/>
  <c r="G162" i="5"/>
  <c r="G163" i="5"/>
  <c r="I163" i="5" s="1"/>
  <c r="G164" i="5"/>
  <c r="I164" i="5" s="1"/>
  <c r="G165" i="5"/>
  <c r="I165" i="5" s="1"/>
  <c r="G166" i="5"/>
  <c r="G167" i="5"/>
  <c r="I167" i="5" s="1"/>
  <c r="G168" i="5"/>
  <c r="I168" i="5" s="1"/>
  <c r="G169" i="5"/>
  <c r="I169" i="5" s="1"/>
  <c r="G170" i="5"/>
  <c r="G171" i="5"/>
  <c r="I171" i="5" s="1"/>
  <c r="G172" i="5"/>
  <c r="I172" i="5" s="1"/>
  <c r="G173" i="5"/>
  <c r="I173" i="5" s="1"/>
  <c r="G174" i="5"/>
  <c r="G175" i="5"/>
  <c r="I175" i="5" s="1"/>
  <c r="G176" i="5"/>
  <c r="I176" i="5" s="1"/>
  <c r="G177" i="5"/>
  <c r="I177" i="5" s="1"/>
  <c r="G178" i="5"/>
  <c r="G179" i="5"/>
  <c r="I179" i="5" s="1"/>
  <c r="G180" i="5"/>
  <c r="I180" i="5" s="1"/>
  <c r="G181" i="5"/>
  <c r="I181" i="5" s="1"/>
  <c r="G182" i="5"/>
  <c r="G183" i="5"/>
  <c r="I183" i="5" s="1"/>
  <c r="G184" i="5"/>
  <c r="I184" i="5" s="1"/>
  <c r="G185" i="5"/>
  <c r="I185" i="5" s="1"/>
  <c r="G186" i="5"/>
  <c r="G187" i="5"/>
  <c r="I187" i="5" s="1"/>
  <c r="G188" i="5"/>
  <c r="I188" i="5" s="1"/>
  <c r="G189" i="5"/>
  <c r="I189" i="5" s="1"/>
  <c r="G190" i="5"/>
  <c r="G191" i="5"/>
  <c r="I191" i="5" s="1"/>
  <c r="G192" i="5"/>
  <c r="I192" i="5" s="1"/>
  <c r="G193" i="5"/>
  <c r="I193" i="5" s="1"/>
  <c r="G194" i="5"/>
  <c r="G195" i="5"/>
  <c r="I195" i="5" s="1"/>
  <c r="G196" i="5"/>
  <c r="I196" i="5" s="1"/>
  <c r="G197" i="5"/>
  <c r="I197" i="5" s="1"/>
  <c r="G198" i="5"/>
  <c r="G199" i="5"/>
  <c r="I199" i="5" s="1"/>
  <c r="G200" i="5"/>
  <c r="I200" i="5" s="1"/>
  <c r="G201" i="5"/>
  <c r="I201" i="5" s="1"/>
  <c r="G202" i="5"/>
  <c r="G203" i="5"/>
  <c r="I203" i="5" s="1"/>
  <c r="G204" i="5"/>
  <c r="I204" i="5" s="1"/>
  <c r="G205" i="5"/>
  <c r="I205" i="5" s="1"/>
  <c r="G206" i="5"/>
  <c r="G207" i="5"/>
  <c r="I207" i="5" s="1"/>
  <c r="G208" i="5"/>
  <c r="I208" i="5" s="1"/>
  <c r="G209" i="5"/>
  <c r="I209" i="5" s="1"/>
  <c r="G210" i="5"/>
  <c r="G211" i="5"/>
  <c r="I211" i="5" s="1"/>
  <c r="G212" i="5"/>
  <c r="I212" i="5" s="1"/>
  <c r="G213" i="5"/>
  <c r="I213" i="5" s="1"/>
  <c r="G214" i="5"/>
  <c r="G215" i="5"/>
  <c r="I215" i="5" s="1"/>
  <c r="G216" i="5"/>
  <c r="I216" i="5" s="1"/>
  <c r="G217" i="5"/>
  <c r="I217" i="5" s="1"/>
  <c r="G218" i="5"/>
  <c r="G219" i="5"/>
  <c r="I219" i="5" s="1"/>
  <c r="G220" i="5"/>
  <c r="I220" i="5" s="1"/>
  <c r="G221" i="5"/>
  <c r="I221" i="5" s="1"/>
  <c r="G222" i="5"/>
  <c r="G223" i="5"/>
  <c r="I223" i="5" s="1"/>
  <c r="G224" i="5"/>
  <c r="I224" i="5" s="1"/>
  <c r="G225" i="5"/>
  <c r="I225" i="5" s="1"/>
  <c r="G226" i="5"/>
  <c r="G227" i="5"/>
  <c r="I227" i="5" s="1"/>
  <c r="G228" i="5"/>
  <c r="I228" i="5" s="1"/>
  <c r="G229" i="5"/>
  <c r="I229" i="5" s="1"/>
  <c r="G230" i="5"/>
  <c r="G231" i="5"/>
  <c r="I231" i="5" s="1"/>
  <c r="G232" i="5"/>
  <c r="I232" i="5" s="1"/>
  <c r="G233" i="5"/>
  <c r="I233" i="5" s="1"/>
  <c r="G234" i="5"/>
  <c r="G235" i="5"/>
  <c r="I235" i="5" s="1"/>
  <c r="G236" i="5"/>
  <c r="I236" i="5" s="1"/>
  <c r="G237" i="5"/>
  <c r="I237" i="5" s="1"/>
  <c r="G238" i="5"/>
  <c r="G239" i="5"/>
  <c r="I239" i="5" s="1"/>
  <c r="G240" i="5"/>
  <c r="I240" i="5" s="1"/>
  <c r="G241" i="5"/>
  <c r="I241" i="5" s="1"/>
  <c r="G242" i="5"/>
  <c r="G243" i="5"/>
  <c r="I243" i="5" s="1"/>
  <c r="G244" i="5"/>
  <c r="I244" i="5" s="1"/>
  <c r="G245" i="5"/>
  <c r="I245" i="5" s="1"/>
  <c r="G246" i="5"/>
  <c r="G247" i="5"/>
  <c r="I247" i="5" s="1"/>
  <c r="G248" i="5"/>
  <c r="I248" i="5" s="1"/>
  <c r="G249" i="5"/>
  <c r="I249" i="5" s="1"/>
  <c r="G250" i="5"/>
  <c r="G251" i="5"/>
  <c r="I251" i="5" s="1"/>
  <c r="G252" i="5"/>
  <c r="I252" i="5" s="1"/>
  <c r="G253" i="5"/>
  <c r="I253" i="5" s="1"/>
  <c r="G254" i="5"/>
  <c r="G255" i="5"/>
  <c r="I255" i="5" s="1"/>
  <c r="G256" i="5"/>
  <c r="I256" i="5" s="1"/>
  <c r="G257" i="5"/>
  <c r="I257" i="5" s="1"/>
  <c r="G258" i="5"/>
  <c r="G259" i="5"/>
  <c r="I259" i="5" s="1"/>
  <c r="G260" i="5"/>
  <c r="I260" i="5" s="1"/>
  <c r="G261" i="5"/>
  <c r="I261" i="5" s="1"/>
  <c r="G262" i="5"/>
  <c r="G263" i="5"/>
  <c r="I263" i="5" s="1"/>
  <c r="G264" i="5"/>
  <c r="I264" i="5" s="1"/>
  <c r="G265" i="5"/>
  <c r="I265" i="5" s="1"/>
  <c r="G266" i="5"/>
  <c r="G267" i="5"/>
  <c r="I267" i="5" s="1"/>
  <c r="G268" i="5"/>
  <c r="I268" i="5" s="1"/>
  <c r="G269" i="5"/>
  <c r="I269" i="5" s="1"/>
  <c r="G270" i="5"/>
  <c r="I270" i="5" s="1"/>
  <c r="G271" i="5"/>
  <c r="I271" i="5" s="1"/>
  <c r="G272" i="5"/>
  <c r="I272" i="5" s="1"/>
  <c r="G273" i="5"/>
  <c r="I273" i="5" s="1"/>
  <c r="G274" i="5"/>
  <c r="I274" i="5" s="1"/>
  <c r="G275" i="5"/>
  <c r="I275" i="5" s="1"/>
  <c r="G276" i="5"/>
  <c r="I276" i="5" s="1"/>
  <c r="G277" i="5"/>
  <c r="I277" i="5" s="1"/>
  <c r="G278" i="5"/>
  <c r="I278" i="5" s="1"/>
  <c r="G279" i="5"/>
  <c r="I279" i="5" s="1"/>
  <c r="G280" i="5"/>
  <c r="I280" i="5" s="1"/>
  <c r="G281" i="5"/>
  <c r="I281" i="5" s="1"/>
  <c r="G282" i="5"/>
  <c r="I282" i="5" s="1"/>
  <c r="G283" i="5"/>
  <c r="I283" i="5" s="1"/>
  <c r="G284" i="5"/>
  <c r="I284" i="5" s="1"/>
  <c r="G285" i="5"/>
  <c r="I285" i="5" s="1"/>
  <c r="G286" i="5"/>
  <c r="I286" i="5" s="1"/>
  <c r="G287" i="5"/>
  <c r="I287" i="5" s="1"/>
  <c r="G288" i="5"/>
  <c r="I288" i="5" s="1"/>
  <c r="G289" i="5"/>
  <c r="I289" i="5" s="1"/>
  <c r="G290" i="5"/>
  <c r="I290" i="5" s="1"/>
  <c r="G291" i="5"/>
  <c r="I291" i="5" s="1"/>
  <c r="G292" i="5"/>
  <c r="I292" i="5" s="1"/>
  <c r="G293" i="5"/>
  <c r="I293" i="5" s="1"/>
  <c r="G294" i="5"/>
  <c r="I294" i="5" s="1"/>
  <c r="G295" i="5"/>
  <c r="I295" i="5" s="1"/>
  <c r="G296" i="5"/>
  <c r="I296" i="5" s="1"/>
  <c r="G297" i="5"/>
  <c r="I297" i="5" s="1"/>
  <c r="G298" i="5"/>
  <c r="I298" i="5" s="1"/>
  <c r="G299" i="5"/>
  <c r="I299" i="5" s="1"/>
  <c r="G300" i="5"/>
  <c r="I300" i="5" s="1"/>
  <c r="G301" i="5"/>
  <c r="I301" i="5" s="1"/>
  <c r="G302" i="5"/>
  <c r="I302" i="5" s="1"/>
  <c r="G303" i="5"/>
  <c r="I303" i="5" s="1"/>
  <c r="G304" i="5"/>
  <c r="I304" i="5" s="1"/>
  <c r="G305" i="5"/>
  <c r="I305" i="5" s="1"/>
  <c r="G306" i="5"/>
  <c r="I306" i="5" s="1"/>
  <c r="G307" i="5"/>
  <c r="I307" i="5" s="1"/>
  <c r="G308" i="5"/>
  <c r="I308" i="5" s="1"/>
  <c r="G309" i="5"/>
  <c r="I309" i="5" s="1"/>
  <c r="G310" i="5"/>
  <c r="I310" i="5" s="1"/>
  <c r="G311" i="5"/>
  <c r="I311" i="5" s="1"/>
  <c r="G312" i="5"/>
  <c r="I312" i="5" s="1"/>
  <c r="G313" i="5"/>
  <c r="I313" i="5" s="1"/>
  <c r="G314" i="5"/>
  <c r="I314" i="5" s="1"/>
  <c r="G315" i="5"/>
  <c r="I315" i="5" s="1"/>
  <c r="G316" i="5"/>
  <c r="I316" i="5" s="1"/>
  <c r="G317" i="5"/>
  <c r="I317" i="5" s="1"/>
  <c r="G318" i="5"/>
  <c r="I318" i="5" s="1"/>
  <c r="G319" i="5"/>
  <c r="I319" i="5" s="1"/>
  <c r="G320" i="5"/>
  <c r="I320" i="5" s="1"/>
  <c r="G321" i="5"/>
  <c r="I321" i="5" s="1"/>
  <c r="G322" i="5"/>
  <c r="I322" i="5" s="1"/>
  <c r="G323" i="5"/>
  <c r="I323" i="5" s="1"/>
  <c r="G324" i="5"/>
  <c r="G325" i="5"/>
  <c r="I325" i="5" s="1"/>
  <c r="G326" i="5"/>
  <c r="I326" i="5" s="1"/>
  <c r="G327" i="5"/>
  <c r="I327" i="5" s="1"/>
  <c r="G328" i="5"/>
  <c r="G329" i="5"/>
  <c r="I329" i="5" s="1"/>
  <c r="G330" i="5"/>
  <c r="I330" i="5" s="1"/>
  <c r="G331" i="5"/>
  <c r="I331" i="5" s="1"/>
  <c r="G332" i="5"/>
  <c r="G333" i="5"/>
  <c r="I333" i="5" s="1"/>
  <c r="G334" i="5"/>
  <c r="I334" i="5" s="1"/>
  <c r="G335" i="5"/>
  <c r="I335" i="5" s="1"/>
  <c r="G336" i="5"/>
  <c r="G337" i="5"/>
  <c r="I337" i="5" s="1"/>
  <c r="G338" i="5"/>
  <c r="I338" i="5" s="1"/>
  <c r="G339" i="5"/>
  <c r="I339" i="5" s="1"/>
  <c r="G340" i="5"/>
  <c r="G341" i="5"/>
  <c r="I341" i="5" s="1"/>
  <c r="G342" i="5"/>
  <c r="I342" i="5" s="1"/>
  <c r="G343" i="5"/>
  <c r="I343" i="5" s="1"/>
  <c r="G344" i="5"/>
  <c r="G345" i="5"/>
  <c r="I345" i="5" s="1"/>
  <c r="G346" i="5"/>
  <c r="I346" i="5" s="1"/>
  <c r="G347" i="5"/>
  <c r="I347" i="5" s="1"/>
  <c r="G348" i="5"/>
  <c r="G349" i="5"/>
  <c r="I349" i="5" s="1"/>
  <c r="G350" i="5"/>
  <c r="I350" i="5" s="1"/>
  <c r="G351" i="5"/>
  <c r="I351" i="5" s="1"/>
  <c r="G352" i="5"/>
  <c r="G353" i="5"/>
  <c r="I353" i="5" s="1"/>
  <c r="G354" i="5"/>
  <c r="I354" i="5" s="1"/>
  <c r="G355" i="5"/>
  <c r="I355" i="5" s="1"/>
  <c r="G356" i="5"/>
  <c r="G357" i="5"/>
  <c r="I357" i="5" s="1"/>
  <c r="G358" i="5"/>
  <c r="I358" i="5" s="1"/>
  <c r="G359" i="5"/>
  <c r="I359" i="5" s="1"/>
  <c r="G360" i="5"/>
  <c r="G361" i="5"/>
  <c r="I361" i="5" s="1"/>
  <c r="G362" i="5"/>
  <c r="I362" i="5" s="1"/>
  <c r="G363" i="5"/>
  <c r="I363" i="5" s="1"/>
  <c r="G364" i="5"/>
  <c r="G365" i="5"/>
  <c r="I365" i="5" s="1"/>
  <c r="G366" i="5"/>
  <c r="I366" i="5" s="1"/>
  <c r="G367" i="5"/>
  <c r="I367" i="5" s="1"/>
  <c r="G368" i="5"/>
  <c r="G369" i="5"/>
  <c r="I369" i="5" s="1"/>
  <c r="G370" i="5"/>
  <c r="I370" i="5" s="1"/>
  <c r="G371" i="5"/>
  <c r="I371" i="5" s="1"/>
  <c r="G372" i="5"/>
  <c r="G373" i="5"/>
  <c r="I373" i="5" s="1"/>
  <c r="G374" i="5"/>
  <c r="I374" i="5" s="1"/>
  <c r="G375" i="5"/>
  <c r="I375" i="5" s="1"/>
  <c r="G376" i="5"/>
  <c r="G377" i="5"/>
  <c r="I377" i="5" s="1"/>
  <c r="G378" i="5"/>
  <c r="I378" i="5" s="1"/>
  <c r="G379" i="5"/>
  <c r="I379" i="5" s="1"/>
  <c r="G380" i="5"/>
  <c r="G381" i="5"/>
  <c r="I381" i="5" s="1"/>
  <c r="G382" i="5"/>
  <c r="I382" i="5" s="1"/>
  <c r="G383" i="5"/>
  <c r="I383" i="5" s="1"/>
  <c r="G384" i="5"/>
  <c r="I384" i="5" s="1"/>
  <c r="G385" i="5"/>
  <c r="I385" i="5" s="1"/>
  <c r="G386" i="5"/>
  <c r="I386" i="5" s="1"/>
  <c r="G387" i="5"/>
  <c r="I387" i="5" s="1"/>
  <c r="G388" i="5"/>
  <c r="G389" i="5"/>
  <c r="I389" i="5" s="1"/>
  <c r="G390" i="5"/>
  <c r="I390" i="5" s="1"/>
  <c r="G391" i="5"/>
  <c r="I391" i="5" s="1"/>
  <c r="G392" i="5"/>
  <c r="I392" i="5" s="1"/>
  <c r="G393" i="5"/>
  <c r="I393" i="5" s="1"/>
  <c r="G394" i="5"/>
  <c r="I394" i="5" s="1"/>
  <c r="G395" i="5"/>
  <c r="I395" i="5" s="1"/>
  <c r="G396" i="5"/>
  <c r="G397" i="5"/>
  <c r="I397" i="5" s="1"/>
  <c r="G398" i="5"/>
  <c r="I398" i="5" s="1"/>
  <c r="G399" i="5"/>
  <c r="I399" i="5" s="1"/>
  <c r="G400" i="5"/>
  <c r="I400" i="5" s="1"/>
  <c r="G401" i="5"/>
  <c r="I401" i="5" s="1"/>
  <c r="G402" i="5"/>
  <c r="I402" i="5" s="1"/>
  <c r="G403" i="5"/>
  <c r="I403" i="5" s="1"/>
  <c r="G404" i="5"/>
  <c r="G405" i="5"/>
  <c r="I405" i="5" s="1"/>
  <c r="G406" i="5"/>
  <c r="I406" i="5" s="1"/>
  <c r="G407" i="5"/>
  <c r="I407" i="5" s="1"/>
  <c r="G408" i="5"/>
  <c r="I408" i="5" s="1"/>
  <c r="G409" i="5"/>
  <c r="I409" i="5" s="1"/>
  <c r="G410" i="5"/>
  <c r="I410" i="5" s="1"/>
  <c r="G411" i="5"/>
  <c r="I411" i="5" s="1"/>
  <c r="G412" i="5"/>
  <c r="G413" i="5"/>
  <c r="I413" i="5" s="1"/>
  <c r="G414" i="5"/>
  <c r="I414" i="5" s="1"/>
  <c r="G415" i="5"/>
  <c r="I415" i="5" s="1"/>
  <c r="G416" i="5"/>
  <c r="I416" i="5" s="1"/>
  <c r="G417" i="5"/>
  <c r="I417" i="5" s="1"/>
  <c r="G418" i="5"/>
  <c r="I418" i="5" s="1"/>
  <c r="G419" i="5"/>
  <c r="I419" i="5" s="1"/>
  <c r="G420" i="5"/>
  <c r="G421" i="5"/>
  <c r="I421" i="5" s="1"/>
  <c r="G422" i="5"/>
  <c r="I422" i="5" s="1"/>
  <c r="G423" i="5"/>
  <c r="I423" i="5" s="1"/>
  <c r="G424" i="5"/>
  <c r="I424" i="5" s="1"/>
  <c r="G425" i="5"/>
  <c r="I425" i="5" s="1"/>
  <c r="G426" i="5"/>
  <c r="I426" i="5" s="1"/>
  <c r="G427" i="5"/>
  <c r="I427" i="5" s="1"/>
  <c r="G428" i="5"/>
  <c r="I428" i="5" s="1"/>
  <c r="G429" i="5"/>
  <c r="I429" i="5" s="1"/>
  <c r="G430" i="5"/>
  <c r="I430" i="5" s="1"/>
  <c r="G431" i="5"/>
  <c r="I431" i="5" s="1"/>
  <c r="G432" i="5"/>
  <c r="G433" i="5"/>
  <c r="I433" i="5" s="1"/>
  <c r="G434" i="5"/>
  <c r="I434" i="5" s="1"/>
  <c r="G435" i="5"/>
  <c r="I435" i="5" s="1"/>
  <c r="G436" i="5"/>
  <c r="I436" i="5" s="1"/>
  <c r="G437" i="5"/>
  <c r="I437" i="5" s="1"/>
  <c r="G438" i="5"/>
  <c r="I438" i="5" s="1"/>
  <c r="G439" i="5"/>
  <c r="I439" i="5" s="1"/>
  <c r="G440" i="5"/>
  <c r="G441" i="5"/>
  <c r="I441" i="5" s="1"/>
  <c r="G442" i="5"/>
  <c r="I442" i="5" s="1"/>
  <c r="G443" i="5"/>
  <c r="I443" i="5" s="1"/>
  <c r="G444" i="5"/>
  <c r="I444" i="5" s="1"/>
  <c r="G445" i="5"/>
  <c r="I445" i="5" s="1"/>
  <c r="G446" i="5"/>
  <c r="I446" i="5" s="1"/>
  <c r="G447" i="5"/>
  <c r="I447" i="5" s="1"/>
  <c r="G448" i="5"/>
  <c r="G449" i="5"/>
  <c r="I449" i="5" s="1"/>
  <c r="G450" i="5"/>
  <c r="I450" i="5" s="1"/>
  <c r="G451" i="5"/>
  <c r="I451" i="5" s="1"/>
  <c r="G452" i="5"/>
  <c r="I452" i="5" s="1"/>
  <c r="G453" i="5"/>
  <c r="I453" i="5" s="1"/>
  <c r="G454" i="5"/>
  <c r="I454" i="5" s="1"/>
  <c r="G455" i="5"/>
  <c r="I455" i="5" s="1"/>
  <c r="G456" i="5"/>
  <c r="G457" i="5"/>
  <c r="I457" i="5" s="1"/>
  <c r="G458" i="5"/>
  <c r="I458" i="5" s="1"/>
  <c r="G459" i="5"/>
  <c r="I459" i="5" s="1"/>
  <c r="G460" i="5"/>
  <c r="I460" i="5" s="1"/>
  <c r="G461" i="5"/>
  <c r="I461" i="5" s="1"/>
  <c r="G462" i="5"/>
  <c r="I462" i="5" s="1"/>
  <c r="G463" i="5"/>
  <c r="I463" i="5" s="1"/>
  <c r="G464" i="5"/>
  <c r="I464" i="5" s="1"/>
  <c r="G465" i="5"/>
  <c r="I465" i="5" s="1"/>
  <c r="G466" i="5"/>
  <c r="I466" i="5" s="1"/>
  <c r="G467" i="5"/>
  <c r="I467" i="5" s="1"/>
  <c r="G468" i="5"/>
  <c r="I468" i="5" s="1"/>
  <c r="G469" i="5"/>
  <c r="I469" i="5" s="1"/>
  <c r="G470" i="5"/>
  <c r="I470" i="5" s="1"/>
  <c r="G471" i="5"/>
  <c r="I471" i="5" s="1"/>
  <c r="G472" i="5"/>
  <c r="G473" i="5"/>
  <c r="I473" i="5" s="1"/>
  <c r="G474" i="5"/>
  <c r="I474" i="5" s="1"/>
  <c r="G475" i="5"/>
  <c r="I475" i="5" s="1"/>
  <c r="G476" i="5"/>
  <c r="I476" i="5" s="1"/>
  <c r="G477" i="5"/>
  <c r="I477" i="5" s="1"/>
  <c r="G478" i="5"/>
  <c r="I478" i="5" s="1"/>
  <c r="G479" i="5"/>
  <c r="I479" i="5" s="1"/>
  <c r="G480" i="5"/>
  <c r="I480" i="5" s="1"/>
  <c r="G481" i="5"/>
  <c r="I481" i="5" s="1"/>
  <c r="G482" i="5"/>
  <c r="I482" i="5" s="1"/>
  <c r="G483" i="5"/>
  <c r="I483" i="5" s="1"/>
  <c r="G484" i="5"/>
  <c r="I484" i="5" s="1"/>
  <c r="G485" i="5"/>
  <c r="I485" i="5" s="1"/>
  <c r="G486" i="5"/>
  <c r="I486" i="5" s="1"/>
  <c r="G487" i="5"/>
  <c r="I487" i="5" s="1"/>
  <c r="G488" i="5"/>
  <c r="I488" i="5" s="1"/>
  <c r="G489" i="5"/>
  <c r="I489" i="5" s="1"/>
  <c r="G490" i="5"/>
  <c r="I490" i="5" s="1"/>
  <c r="G491" i="5"/>
  <c r="I491" i="5" s="1"/>
  <c r="G492" i="5"/>
  <c r="I492" i="5" s="1"/>
  <c r="G493" i="5"/>
  <c r="I493" i="5" s="1"/>
  <c r="G494" i="5"/>
  <c r="I494" i="5" s="1"/>
  <c r="G495" i="5"/>
  <c r="I495" i="5" s="1"/>
  <c r="G496" i="5"/>
  <c r="I496" i="5" s="1"/>
  <c r="G497" i="5"/>
  <c r="I497" i="5" s="1"/>
  <c r="G498" i="5"/>
  <c r="I498" i="5" s="1"/>
  <c r="G499" i="5"/>
  <c r="I499" i="5" s="1"/>
  <c r="G500" i="5"/>
  <c r="I500" i="5" s="1"/>
  <c r="G501" i="5"/>
  <c r="I501" i="5" s="1"/>
  <c r="H500" i="5"/>
  <c r="H436" i="5"/>
  <c r="H267" i="5"/>
  <c r="H265" i="5"/>
  <c r="H263" i="5"/>
  <c r="H261" i="5"/>
  <c r="H259" i="5"/>
  <c r="H257" i="5"/>
  <c r="H255" i="5"/>
  <c r="H253" i="5"/>
  <c r="H251" i="5"/>
  <c r="H249" i="5"/>
  <c r="H247" i="5"/>
  <c r="H427" i="5"/>
  <c r="H423" i="5"/>
  <c r="H419" i="5"/>
  <c r="H415" i="5"/>
  <c r="H411" i="5"/>
  <c r="H407" i="5"/>
  <c r="H403" i="5"/>
  <c r="H399" i="5"/>
  <c r="H395" i="5"/>
  <c r="H391" i="5"/>
  <c r="H387" i="5"/>
  <c r="H385" i="5"/>
  <c r="H383" i="5"/>
  <c r="H381" i="5"/>
  <c r="H379" i="5"/>
  <c r="H377" i="5"/>
  <c r="H375" i="5"/>
  <c r="H373" i="5"/>
  <c r="H371" i="5"/>
  <c r="H369" i="5"/>
  <c r="H367" i="5"/>
  <c r="H365" i="5"/>
  <c r="H363" i="5"/>
  <c r="H361" i="5"/>
  <c r="H359" i="5"/>
  <c r="H357" i="5"/>
  <c r="H355" i="5"/>
  <c r="H353" i="5"/>
  <c r="H351" i="5"/>
  <c r="H349" i="5"/>
  <c r="H347" i="5"/>
  <c r="H345" i="5"/>
  <c r="H343" i="5"/>
  <c r="H341" i="5"/>
  <c r="H339" i="5"/>
  <c r="H337" i="5"/>
  <c r="H335" i="5"/>
  <c r="H333" i="5"/>
  <c r="H331" i="5"/>
  <c r="H329" i="5"/>
  <c r="H327" i="5"/>
  <c r="H325" i="5"/>
  <c r="H323" i="5"/>
  <c r="H321" i="5"/>
  <c r="H319" i="5"/>
  <c r="H317" i="5"/>
  <c r="H315" i="5"/>
  <c r="H313" i="5"/>
  <c r="H311" i="5"/>
  <c r="H309" i="5"/>
  <c r="H307" i="5"/>
  <c r="H305" i="5"/>
  <c r="H303" i="5"/>
  <c r="H301" i="5"/>
  <c r="H299" i="5"/>
  <c r="H297" i="5"/>
  <c r="H295" i="5"/>
  <c r="H293" i="5"/>
  <c r="H291" i="5"/>
  <c r="H289" i="5"/>
  <c r="H287" i="5"/>
  <c r="H285" i="5"/>
  <c r="H283" i="5"/>
  <c r="H281" i="5"/>
  <c r="H279" i="5"/>
  <c r="H277" i="5"/>
  <c r="H275" i="5"/>
  <c r="H273" i="5"/>
  <c r="H271" i="5"/>
  <c r="H269" i="5"/>
  <c r="H240" i="5"/>
  <c r="H224" i="5"/>
  <c r="H208" i="5"/>
  <c r="H192" i="5"/>
  <c r="H176" i="5"/>
  <c r="H160" i="5"/>
  <c r="H144" i="5"/>
  <c r="H128" i="5"/>
  <c r="H112" i="5"/>
  <c r="H96" i="5"/>
  <c r="H80" i="5"/>
  <c r="H64" i="5"/>
  <c r="H48" i="5"/>
  <c r="H32" i="5"/>
  <c r="H471" i="5"/>
  <c r="H439" i="5"/>
  <c r="H433" i="5"/>
  <c r="H429" i="5"/>
  <c r="H256" i="5"/>
  <c r="H416" i="5"/>
  <c r="H384" i="5"/>
  <c r="H366" i="5"/>
  <c r="H350" i="5"/>
  <c r="H334" i="5"/>
  <c r="H320" i="5"/>
  <c r="H312" i="5"/>
  <c r="H304" i="5"/>
  <c r="H296" i="5"/>
  <c r="H288" i="5"/>
  <c r="H280" i="5"/>
  <c r="H272" i="5"/>
  <c r="H245" i="5"/>
  <c r="H243" i="5"/>
  <c r="H241" i="5"/>
  <c r="H239" i="5"/>
  <c r="H237" i="5"/>
  <c r="H235" i="5"/>
  <c r="H233" i="5"/>
  <c r="H231" i="5"/>
  <c r="H229" i="5"/>
  <c r="H227" i="5"/>
  <c r="H225" i="5"/>
  <c r="H223" i="5"/>
  <c r="H221" i="5"/>
  <c r="H219" i="5"/>
  <c r="H217" i="5"/>
  <c r="H215" i="5"/>
  <c r="H213" i="5"/>
  <c r="H211" i="5"/>
  <c r="H209" i="5"/>
  <c r="H207" i="5"/>
  <c r="H205" i="5"/>
  <c r="H203" i="5"/>
  <c r="H201" i="5"/>
  <c r="H199" i="5"/>
  <c r="H197" i="5"/>
  <c r="H195" i="5"/>
  <c r="H193" i="5"/>
  <c r="H191" i="5"/>
  <c r="H189" i="5"/>
  <c r="H187" i="5"/>
  <c r="H185" i="5"/>
  <c r="H183" i="5"/>
  <c r="H181" i="5"/>
  <c r="H179" i="5"/>
  <c r="H177" i="5"/>
  <c r="H175" i="5"/>
  <c r="H173" i="5"/>
  <c r="H171" i="5"/>
  <c r="H169" i="5"/>
  <c r="H167" i="5"/>
  <c r="H165" i="5"/>
  <c r="H163" i="5"/>
  <c r="H161" i="5"/>
  <c r="H159" i="5"/>
  <c r="H157" i="5"/>
  <c r="H155" i="5"/>
  <c r="H153" i="5"/>
  <c r="H151" i="5"/>
  <c r="H149" i="5"/>
  <c r="H147" i="5"/>
  <c r="H145" i="5"/>
  <c r="H143" i="5"/>
  <c r="H141" i="5"/>
  <c r="H139" i="5"/>
  <c r="H137" i="5"/>
  <c r="H135" i="5"/>
  <c r="H133" i="5"/>
  <c r="H131" i="5"/>
  <c r="H129" i="5"/>
  <c r="H127" i="5"/>
  <c r="H125" i="5"/>
  <c r="H123" i="5"/>
  <c r="H121" i="5"/>
  <c r="H119" i="5"/>
  <c r="H117" i="5"/>
  <c r="H115" i="5"/>
  <c r="H113" i="5"/>
  <c r="H111" i="5"/>
  <c r="H109" i="5"/>
  <c r="H107" i="5"/>
  <c r="H105" i="5"/>
  <c r="H103" i="5"/>
  <c r="H101" i="5"/>
  <c r="H99" i="5"/>
  <c r="H97" i="5"/>
  <c r="H95" i="5"/>
  <c r="H93" i="5"/>
  <c r="H91" i="5"/>
  <c r="H89" i="5"/>
  <c r="H87" i="5"/>
  <c r="H85" i="5"/>
  <c r="H83" i="5"/>
  <c r="H81" i="5"/>
  <c r="H79" i="5"/>
  <c r="H77" i="5"/>
  <c r="H75" i="5"/>
  <c r="H73" i="5"/>
  <c r="H71" i="5"/>
  <c r="H69" i="5"/>
  <c r="H67" i="5"/>
  <c r="H65" i="5"/>
  <c r="H63" i="5"/>
  <c r="H61" i="5"/>
  <c r="H59" i="5"/>
  <c r="H57" i="5"/>
  <c r="H55" i="5"/>
  <c r="H53" i="5"/>
  <c r="H51" i="5"/>
  <c r="H49" i="5"/>
  <c r="H47" i="5"/>
  <c r="H45" i="5"/>
  <c r="H43" i="5"/>
  <c r="H41" i="5"/>
  <c r="H39" i="5"/>
  <c r="H37" i="5"/>
  <c r="H35" i="5"/>
  <c r="H33" i="5"/>
  <c r="H31" i="5"/>
  <c r="H29" i="5"/>
  <c r="H27" i="5"/>
  <c r="F27" i="2"/>
  <c r="H27" i="2" s="1"/>
  <c r="J27" i="2" s="1"/>
  <c r="F28" i="2"/>
  <c r="H28" i="2" s="1"/>
  <c r="J28" i="2" s="1"/>
  <c r="F29" i="2"/>
  <c r="H29" i="2" s="1"/>
  <c r="J29" i="2" s="1"/>
  <c r="F30" i="2"/>
  <c r="H30" i="2" s="1"/>
  <c r="J30" i="2" s="1"/>
  <c r="F31" i="2"/>
  <c r="H31" i="2" s="1"/>
  <c r="J31" i="2" s="1"/>
  <c r="F32" i="2"/>
  <c r="H32" i="2" s="1"/>
  <c r="J32" i="2" s="1"/>
  <c r="F33" i="2"/>
  <c r="H33" i="2" s="1"/>
  <c r="J33" i="2" s="1"/>
  <c r="F34" i="2"/>
  <c r="H34" i="2" s="1"/>
  <c r="J34" i="2" s="1"/>
  <c r="F35" i="2"/>
  <c r="H35" i="2" s="1"/>
  <c r="J35" i="2" s="1"/>
  <c r="F36" i="2"/>
  <c r="H36" i="2" s="1"/>
  <c r="J36" i="2" s="1"/>
  <c r="F37" i="2"/>
  <c r="H37" i="2" s="1"/>
  <c r="J37" i="2" s="1"/>
  <c r="F38" i="2"/>
  <c r="H38" i="2" s="1"/>
  <c r="J38" i="2" s="1"/>
  <c r="F39" i="2"/>
  <c r="H39" i="2" s="1"/>
  <c r="J39" i="2" s="1"/>
  <c r="F40" i="2"/>
  <c r="H40" i="2" s="1"/>
  <c r="J40" i="2" s="1"/>
  <c r="F41" i="2"/>
  <c r="H41" i="2" s="1"/>
  <c r="J41" i="2" s="1"/>
  <c r="F42" i="2"/>
  <c r="H42" i="2" s="1"/>
  <c r="J42" i="2" s="1"/>
  <c r="F43" i="2"/>
  <c r="H43" i="2" s="1"/>
  <c r="J43" i="2" s="1"/>
  <c r="F44" i="2"/>
  <c r="H44" i="2" s="1"/>
  <c r="J44" i="2" s="1"/>
  <c r="F45" i="2"/>
  <c r="H45" i="2" s="1"/>
  <c r="J45" i="2" s="1"/>
  <c r="F46" i="2"/>
  <c r="H46" i="2" s="1"/>
  <c r="J46" i="2" s="1"/>
  <c r="F47" i="2"/>
  <c r="H47" i="2" s="1"/>
  <c r="J47" i="2" s="1"/>
  <c r="F48" i="2"/>
  <c r="H48" i="2" s="1"/>
  <c r="J48" i="2" s="1"/>
  <c r="F49" i="2"/>
  <c r="H49" i="2" s="1"/>
  <c r="J49" i="2" s="1"/>
  <c r="F50" i="2"/>
  <c r="H50" i="2" s="1"/>
  <c r="J50" i="2" s="1"/>
  <c r="F51" i="2"/>
  <c r="H51" i="2" s="1"/>
  <c r="J51" i="2" s="1"/>
  <c r="F52" i="2"/>
  <c r="H52" i="2" s="1"/>
  <c r="J52" i="2" s="1"/>
  <c r="F53" i="2"/>
  <c r="H53" i="2" s="1"/>
  <c r="J53" i="2" s="1"/>
  <c r="F54" i="2"/>
  <c r="H54" i="2" s="1"/>
  <c r="J54" i="2" s="1"/>
  <c r="F55" i="2"/>
  <c r="H55" i="2" s="1"/>
  <c r="J55" i="2" s="1"/>
  <c r="F56" i="2"/>
  <c r="H56" i="2" s="1"/>
  <c r="J56" i="2" s="1"/>
  <c r="F57" i="2"/>
  <c r="H57" i="2" s="1"/>
  <c r="J57" i="2" s="1"/>
  <c r="F58" i="2"/>
  <c r="H58" i="2" s="1"/>
  <c r="J58" i="2" s="1"/>
  <c r="F59" i="2"/>
  <c r="H59" i="2" s="1"/>
  <c r="J59" i="2" s="1"/>
  <c r="F60" i="2"/>
  <c r="H60" i="2" s="1"/>
  <c r="J60" i="2" s="1"/>
  <c r="F61" i="2"/>
  <c r="H61" i="2" s="1"/>
  <c r="J61" i="2" s="1"/>
  <c r="F62" i="2"/>
  <c r="H62" i="2" s="1"/>
  <c r="J62" i="2" s="1"/>
  <c r="F63" i="2"/>
  <c r="H63" i="2" s="1"/>
  <c r="J63" i="2" s="1"/>
  <c r="F64" i="2"/>
  <c r="H64" i="2" s="1"/>
  <c r="J64" i="2" s="1"/>
  <c r="F65" i="2"/>
  <c r="H65" i="2" s="1"/>
  <c r="J65" i="2" s="1"/>
  <c r="F66" i="2"/>
  <c r="H66" i="2" s="1"/>
  <c r="J66" i="2" s="1"/>
  <c r="F67" i="2"/>
  <c r="H67" i="2" s="1"/>
  <c r="J67" i="2" s="1"/>
  <c r="F68" i="2"/>
  <c r="H68" i="2" s="1"/>
  <c r="J68" i="2" s="1"/>
  <c r="F69" i="2"/>
  <c r="H69" i="2" s="1"/>
  <c r="J69" i="2" s="1"/>
  <c r="F70" i="2"/>
  <c r="H70" i="2" s="1"/>
  <c r="J70" i="2" s="1"/>
  <c r="F71" i="2"/>
  <c r="H71" i="2" s="1"/>
  <c r="J71" i="2" s="1"/>
  <c r="F72" i="2"/>
  <c r="H72" i="2" s="1"/>
  <c r="J72" i="2" s="1"/>
  <c r="F73" i="2"/>
  <c r="H73" i="2" s="1"/>
  <c r="J73" i="2" s="1"/>
  <c r="F74" i="2"/>
  <c r="H74" i="2" s="1"/>
  <c r="J74" i="2" s="1"/>
  <c r="F75" i="2"/>
  <c r="H75" i="2" s="1"/>
  <c r="J75" i="2" s="1"/>
  <c r="F76" i="2"/>
  <c r="H76" i="2" s="1"/>
  <c r="J76" i="2" s="1"/>
  <c r="F77" i="2"/>
  <c r="H77" i="2" s="1"/>
  <c r="J77" i="2" s="1"/>
  <c r="F78" i="2"/>
  <c r="H78" i="2" s="1"/>
  <c r="J78" i="2" s="1"/>
  <c r="F79" i="2"/>
  <c r="H79" i="2" s="1"/>
  <c r="J79" i="2" s="1"/>
  <c r="F80" i="2"/>
  <c r="H80" i="2" s="1"/>
  <c r="J80" i="2" s="1"/>
  <c r="F81" i="2"/>
  <c r="H81" i="2" s="1"/>
  <c r="J81" i="2" s="1"/>
  <c r="F82" i="2"/>
  <c r="H82" i="2" s="1"/>
  <c r="J82" i="2" s="1"/>
  <c r="F83" i="2"/>
  <c r="H83" i="2" s="1"/>
  <c r="J83" i="2" s="1"/>
  <c r="F84" i="2"/>
  <c r="H84" i="2" s="1"/>
  <c r="J84" i="2" s="1"/>
  <c r="F85" i="2"/>
  <c r="H85" i="2" s="1"/>
  <c r="J85" i="2" s="1"/>
  <c r="F86" i="2"/>
  <c r="H86" i="2" s="1"/>
  <c r="J86" i="2" s="1"/>
  <c r="F87" i="2"/>
  <c r="H87" i="2" s="1"/>
  <c r="J87" i="2" s="1"/>
  <c r="F88" i="2"/>
  <c r="H88" i="2" s="1"/>
  <c r="J88" i="2" s="1"/>
  <c r="F89" i="2"/>
  <c r="H89" i="2" s="1"/>
  <c r="J89" i="2" s="1"/>
  <c r="F90" i="2"/>
  <c r="H90" i="2" s="1"/>
  <c r="J90" i="2" s="1"/>
  <c r="F91" i="2"/>
  <c r="H91" i="2" s="1"/>
  <c r="J91" i="2" s="1"/>
  <c r="F92" i="2"/>
  <c r="H92" i="2" s="1"/>
  <c r="J92" i="2" s="1"/>
  <c r="F93" i="2"/>
  <c r="H93" i="2" s="1"/>
  <c r="J93" i="2" s="1"/>
  <c r="F94" i="2"/>
  <c r="H94" i="2" s="1"/>
  <c r="J94" i="2" s="1"/>
  <c r="F95" i="2"/>
  <c r="H95" i="2" s="1"/>
  <c r="J95" i="2" s="1"/>
  <c r="F96" i="2"/>
  <c r="H96" i="2" s="1"/>
  <c r="J96" i="2" s="1"/>
  <c r="F97" i="2"/>
  <c r="H97" i="2" s="1"/>
  <c r="J97" i="2" s="1"/>
  <c r="F98" i="2"/>
  <c r="H98" i="2" s="1"/>
  <c r="J98" i="2" s="1"/>
  <c r="F99" i="2"/>
  <c r="H99" i="2" s="1"/>
  <c r="J99" i="2" s="1"/>
  <c r="F100" i="2"/>
  <c r="H100" i="2" s="1"/>
  <c r="J100" i="2" s="1"/>
  <c r="F101" i="2"/>
  <c r="H101" i="2" s="1"/>
  <c r="J101" i="2" s="1"/>
  <c r="F102" i="2"/>
  <c r="H102" i="2" s="1"/>
  <c r="J102" i="2" s="1"/>
  <c r="F103" i="2"/>
  <c r="H103" i="2" s="1"/>
  <c r="J103" i="2" s="1"/>
  <c r="F104" i="2"/>
  <c r="H104" i="2" s="1"/>
  <c r="J104" i="2" s="1"/>
  <c r="F105" i="2"/>
  <c r="H105" i="2" s="1"/>
  <c r="J105" i="2" s="1"/>
  <c r="F107" i="2"/>
  <c r="H107" i="2" s="1"/>
  <c r="J107" i="2" s="1"/>
  <c r="F109" i="2"/>
  <c r="H109" i="2" s="1"/>
  <c r="J109" i="2" s="1"/>
  <c r="F111" i="2"/>
  <c r="H111" i="2" s="1"/>
  <c r="J111" i="2" s="1"/>
  <c r="F106" i="2"/>
  <c r="H106" i="2" s="1"/>
  <c r="J106" i="2" s="1"/>
  <c r="F108" i="2"/>
  <c r="H108" i="2" s="1"/>
  <c r="J108" i="2" s="1"/>
  <c r="F110" i="2"/>
  <c r="H110" i="2" s="1"/>
  <c r="J110" i="2" s="1"/>
  <c r="F112" i="2"/>
  <c r="H112" i="2" s="1"/>
  <c r="J112" i="2" s="1"/>
  <c r="F113" i="2"/>
  <c r="H113" i="2" s="1"/>
  <c r="J113" i="2" s="1"/>
  <c r="F114" i="2"/>
  <c r="H114" i="2" s="1"/>
  <c r="J114" i="2" s="1"/>
  <c r="F115" i="2"/>
  <c r="H115" i="2" s="1"/>
  <c r="J115" i="2" s="1"/>
  <c r="F116" i="2"/>
  <c r="H116" i="2" s="1"/>
  <c r="J116" i="2" s="1"/>
  <c r="F117" i="2"/>
  <c r="H117" i="2" s="1"/>
  <c r="J117" i="2" s="1"/>
  <c r="F118" i="2"/>
  <c r="H118" i="2" s="1"/>
  <c r="J118" i="2" s="1"/>
  <c r="F119" i="2"/>
  <c r="H119" i="2" s="1"/>
  <c r="J119" i="2" s="1"/>
  <c r="F120" i="2"/>
  <c r="H120" i="2" s="1"/>
  <c r="J120" i="2" s="1"/>
  <c r="F121" i="2"/>
  <c r="H121" i="2" s="1"/>
  <c r="J121" i="2" s="1"/>
  <c r="F122" i="2"/>
  <c r="H122" i="2" s="1"/>
  <c r="J122" i="2" s="1"/>
  <c r="F123" i="2"/>
  <c r="H123" i="2" s="1"/>
  <c r="J123" i="2" s="1"/>
  <c r="F124" i="2"/>
  <c r="H124" i="2" s="1"/>
  <c r="J124" i="2" s="1"/>
  <c r="F125" i="2"/>
  <c r="H125" i="2" s="1"/>
  <c r="J125" i="2" s="1"/>
  <c r="F126" i="2"/>
  <c r="H126" i="2" s="1"/>
  <c r="J126" i="2" s="1"/>
  <c r="F127" i="2"/>
  <c r="H127" i="2" s="1"/>
  <c r="J127" i="2" s="1"/>
  <c r="F128" i="2"/>
  <c r="H128" i="2" s="1"/>
  <c r="J128" i="2" s="1"/>
  <c r="F129" i="2"/>
  <c r="H129" i="2" s="1"/>
  <c r="J129" i="2" s="1"/>
  <c r="F130" i="2"/>
  <c r="H130" i="2" s="1"/>
  <c r="J130" i="2" s="1"/>
  <c r="F131" i="2"/>
  <c r="H131" i="2" s="1"/>
  <c r="J131" i="2" s="1"/>
  <c r="F132" i="2"/>
  <c r="H132" i="2" s="1"/>
  <c r="J132" i="2" s="1"/>
  <c r="F133" i="2"/>
  <c r="H133" i="2" s="1"/>
  <c r="J133" i="2" s="1"/>
  <c r="F134" i="2"/>
  <c r="H134" i="2" s="1"/>
  <c r="J134" i="2" s="1"/>
  <c r="F135" i="2"/>
  <c r="H135" i="2" s="1"/>
  <c r="J135" i="2" s="1"/>
  <c r="F136" i="2"/>
  <c r="H136" i="2" s="1"/>
  <c r="J136" i="2" s="1"/>
  <c r="F137" i="2"/>
  <c r="H137" i="2" s="1"/>
  <c r="J137" i="2" s="1"/>
  <c r="F138" i="2"/>
  <c r="H138" i="2" s="1"/>
  <c r="J138" i="2" s="1"/>
  <c r="F139" i="2"/>
  <c r="H139" i="2" s="1"/>
  <c r="J139" i="2" s="1"/>
  <c r="F140" i="2"/>
  <c r="H140" i="2" s="1"/>
  <c r="J140" i="2" s="1"/>
  <c r="F141" i="2"/>
  <c r="H141" i="2" s="1"/>
  <c r="J141" i="2" s="1"/>
  <c r="F142" i="2"/>
  <c r="H142" i="2" s="1"/>
  <c r="J142" i="2" s="1"/>
  <c r="F143" i="2"/>
  <c r="H143" i="2" s="1"/>
  <c r="J143" i="2" s="1"/>
  <c r="F144" i="2"/>
  <c r="H144" i="2" s="1"/>
  <c r="J144" i="2" s="1"/>
  <c r="F145" i="2"/>
  <c r="H145" i="2" s="1"/>
  <c r="J145" i="2" s="1"/>
  <c r="F146" i="2"/>
  <c r="H146" i="2" s="1"/>
  <c r="J146" i="2" s="1"/>
  <c r="F147" i="2"/>
  <c r="H147" i="2" s="1"/>
  <c r="J147" i="2" s="1"/>
  <c r="F148" i="2"/>
  <c r="H148" i="2" s="1"/>
  <c r="J148" i="2" s="1"/>
  <c r="F149" i="2"/>
  <c r="H149" i="2" s="1"/>
  <c r="J149" i="2" s="1"/>
  <c r="F150" i="2"/>
  <c r="H150" i="2" s="1"/>
  <c r="J150" i="2" s="1"/>
  <c r="F151" i="2"/>
  <c r="H151" i="2" s="1"/>
  <c r="J151" i="2" s="1"/>
  <c r="F152" i="2"/>
  <c r="H152" i="2" s="1"/>
  <c r="J152" i="2" s="1"/>
  <c r="F153" i="2"/>
  <c r="H153" i="2" s="1"/>
  <c r="J153" i="2" s="1"/>
  <c r="F154" i="2"/>
  <c r="H154" i="2" s="1"/>
  <c r="J154" i="2" s="1"/>
  <c r="F155" i="2"/>
  <c r="H155" i="2" s="1"/>
  <c r="J155" i="2" s="1"/>
  <c r="F156" i="2"/>
  <c r="H156" i="2" s="1"/>
  <c r="J156" i="2" s="1"/>
  <c r="F157" i="2"/>
  <c r="H157" i="2" s="1"/>
  <c r="J157" i="2" s="1"/>
  <c r="F158" i="2"/>
  <c r="H158" i="2" s="1"/>
  <c r="J158" i="2" s="1"/>
  <c r="F159" i="2"/>
  <c r="H159" i="2" s="1"/>
  <c r="J159" i="2" s="1"/>
  <c r="F160" i="2"/>
  <c r="H160" i="2" s="1"/>
  <c r="J160" i="2" s="1"/>
  <c r="F161" i="2"/>
  <c r="H161" i="2" s="1"/>
  <c r="J161" i="2" s="1"/>
  <c r="F162" i="2"/>
  <c r="H162" i="2" s="1"/>
  <c r="J162" i="2" s="1"/>
  <c r="F163" i="2"/>
  <c r="H163" i="2" s="1"/>
  <c r="J163" i="2" s="1"/>
  <c r="F164" i="2"/>
  <c r="H164" i="2" s="1"/>
  <c r="J164" i="2" s="1"/>
  <c r="F165" i="2"/>
  <c r="H165" i="2" s="1"/>
  <c r="J165" i="2" s="1"/>
  <c r="F166" i="2"/>
  <c r="H166" i="2" s="1"/>
  <c r="J166" i="2" s="1"/>
  <c r="F167" i="2"/>
  <c r="H167" i="2" s="1"/>
  <c r="J167" i="2" s="1"/>
  <c r="F168" i="2"/>
  <c r="H168" i="2" s="1"/>
  <c r="J168" i="2" s="1"/>
  <c r="F169" i="2"/>
  <c r="H169" i="2" s="1"/>
  <c r="J169" i="2" s="1"/>
  <c r="F170" i="2"/>
  <c r="H170" i="2" s="1"/>
  <c r="J170" i="2" s="1"/>
  <c r="F171" i="2"/>
  <c r="H171" i="2" s="1"/>
  <c r="J171" i="2" s="1"/>
  <c r="F172" i="2"/>
  <c r="H172" i="2" s="1"/>
  <c r="J172" i="2" s="1"/>
  <c r="F173" i="2"/>
  <c r="H173" i="2" s="1"/>
  <c r="J173" i="2" s="1"/>
  <c r="F174" i="2"/>
  <c r="H174" i="2" s="1"/>
  <c r="J174" i="2" s="1"/>
  <c r="F175" i="2"/>
  <c r="H175" i="2" s="1"/>
  <c r="J175" i="2" s="1"/>
  <c r="F176" i="2"/>
  <c r="H176" i="2" s="1"/>
  <c r="J176" i="2" s="1"/>
  <c r="F177" i="2"/>
  <c r="H177" i="2" s="1"/>
  <c r="J177" i="2" s="1"/>
  <c r="F178" i="2"/>
  <c r="H178" i="2" s="1"/>
  <c r="J178" i="2" s="1"/>
  <c r="F179" i="2"/>
  <c r="H179" i="2" s="1"/>
  <c r="J179" i="2" s="1"/>
  <c r="F180" i="2"/>
  <c r="H180" i="2" s="1"/>
  <c r="J180" i="2" s="1"/>
  <c r="F181" i="2"/>
  <c r="H181" i="2" s="1"/>
  <c r="J181" i="2" s="1"/>
  <c r="F182" i="2"/>
  <c r="H182" i="2" s="1"/>
  <c r="J182" i="2" s="1"/>
  <c r="F183" i="2"/>
  <c r="H183" i="2" s="1"/>
  <c r="J183" i="2" s="1"/>
  <c r="F184" i="2"/>
  <c r="H184" i="2" s="1"/>
  <c r="J184" i="2" s="1"/>
  <c r="F185" i="2"/>
  <c r="H185" i="2" s="1"/>
  <c r="J185" i="2" s="1"/>
  <c r="F186" i="2"/>
  <c r="H186" i="2" s="1"/>
  <c r="J186" i="2" s="1"/>
  <c r="F187" i="2"/>
  <c r="H187" i="2" s="1"/>
  <c r="J187" i="2" s="1"/>
  <c r="F188" i="2"/>
  <c r="H188" i="2" s="1"/>
  <c r="J188" i="2" s="1"/>
  <c r="F189" i="2"/>
  <c r="H189" i="2" s="1"/>
  <c r="J189" i="2" s="1"/>
  <c r="F190" i="2"/>
  <c r="H190" i="2" s="1"/>
  <c r="J190" i="2" s="1"/>
  <c r="F191" i="2"/>
  <c r="H191" i="2" s="1"/>
  <c r="J191" i="2" s="1"/>
  <c r="F192" i="2"/>
  <c r="H192" i="2" s="1"/>
  <c r="J192" i="2" s="1"/>
  <c r="F193" i="2"/>
  <c r="H193" i="2" s="1"/>
  <c r="J193" i="2" s="1"/>
  <c r="F194" i="2"/>
  <c r="H194" i="2" s="1"/>
  <c r="J194" i="2" s="1"/>
  <c r="F195" i="2"/>
  <c r="H195" i="2" s="1"/>
  <c r="J195" i="2" s="1"/>
  <c r="F196" i="2"/>
  <c r="H196" i="2" s="1"/>
  <c r="J196" i="2" s="1"/>
  <c r="F197" i="2"/>
  <c r="H197" i="2" s="1"/>
  <c r="J197" i="2" s="1"/>
  <c r="F198" i="2"/>
  <c r="H198" i="2" s="1"/>
  <c r="J198" i="2" s="1"/>
  <c r="F199" i="2"/>
  <c r="H199" i="2" s="1"/>
  <c r="J199" i="2" s="1"/>
  <c r="F200" i="2"/>
  <c r="H200" i="2" s="1"/>
  <c r="J200" i="2" s="1"/>
  <c r="F201" i="2"/>
  <c r="H201" i="2" s="1"/>
  <c r="J201" i="2" s="1"/>
  <c r="F202" i="2"/>
  <c r="H202" i="2" s="1"/>
  <c r="J202" i="2" s="1"/>
  <c r="F203" i="2"/>
  <c r="H203" i="2" s="1"/>
  <c r="J203" i="2" s="1"/>
  <c r="F204" i="2"/>
  <c r="H204" i="2" s="1"/>
  <c r="J204" i="2" s="1"/>
  <c r="F205" i="2"/>
  <c r="H205" i="2" s="1"/>
  <c r="J205" i="2" s="1"/>
  <c r="F206" i="2"/>
  <c r="H206" i="2" s="1"/>
  <c r="J206" i="2" s="1"/>
  <c r="F207" i="2"/>
  <c r="H207" i="2" s="1"/>
  <c r="J207" i="2" s="1"/>
  <c r="F208" i="2"/>
  <c r="H208" i="2" s="1"/>
  <c r="J208" i="2" s="1"/>
  <c r="F209" i="2"/>
  <c r="H209" i="2" s="1"/>
  <c r="J209" i="2" s="1"/>
  <c r="F210" i="2"/>
  <c r="H210" i="2" s="1"/>
  <c r="J210" i="2" s="1"/>
  <c r="F211" i="2"/>
  <c r="H211" i="2" s="1"/>
  <c r="J211" i="2" s="1"/>
  <c r="F212" i="2"/>
  <c r="H212" i="2" s="1"/>
  <c r="J212" i="2" s="1"/>
  <c r="F213" i="2"/>
  <c r="H213" i="2" s="1"/>
  <c r="J213" i="2" s="1"/>
  <c r="F214" i="2"/>
  <c r="H214" i="2" s="1"/>
  <c r="J214" i="2" s="1"/>
  <c r="F215" i="2"/>
  <c r="H215" i="2" s="1"/>
  <c r="J215" i="2" s="1"/>
  <c r="F216" i="2"/>
  <c r="H216" i="2" s="1"/>
  <c r="J216" i="2" s="1"/>
  <c r="F217" i="2"/>
  <c r="H217" i="2" s="1"/>
  <c r="J217" i="2" s="1"/>
  <c r="F218" i="2"/>
  <c r="H218" i="2" s="1"/>
  <c r="J218" i="2" s="1"/>
  <c r="F219" i="2"/>
  <c r="H219" i="2" s="1"/>
  <c r="J219" i="2" s="1"/>
  <c r="F220" i="2"/>
  <c r="H220" i="2" s="1"/>
  <c r="J220" i="2" s="1"/>
  <c r="F221" i="2"/>
  <c r="H221" i="2" s="1"/>
  <c r="J221" i="2" s="1"/>
  <c r="F222" i="2"/>
  <c r="H222" i="2" s="1"/>
  <c r="J222" i="2" s="1"/>
  <c r="F223" i="2"/>
  <c r="H223" i="2" s="1"/>
  <c r="J223" i="2" s="1"/>
  <c r="F224" i="2"/>
  <c r="H224" i="2" s="1"/>
  <c r="J224" i="2" s="1"/>
  <c r="F225" i="2"/>
  <c r="H225" i="2" s="1"/>
  <c r="J225" i="2" s="1"/>
  <c r="F226" i="2"/>
  <c r="H226" i="2" s="1"/>
  <c r="J226" i="2" s="1"/>
  <c r="F227" i="2"/>
  <c r="H227" i="2" s="1"/>
  <c r="J227" i="2" s="1"/>
  <c r="F228" i="2"/>
  <c r="H228" i="2" s="1"/>
  <c r="J228" i="2" s="1"/>
  <c r="F229" i="2"/>
  <c r="H229" i="2" s="1"/>
  <c r="J229" i="2" s="1"/>
  <c r="F230" i="2"/>
  <c r="H230" i="2" s="1"/>
  <c r="J230" i="2" s="1"/>
  <c r="F231" i="2"/>
  <c r="H231" i="2" s="1"/>
  <c r="J231" i="2" s="1"/>
  <c r="F232" i="2"/>
  <c r="H232" i="2" s="1"/>
  <c r="J232" i="2" s="1"/>
  <c r="F233" i="2"/>
  <c r="H233" i="2" s="1"/>
  <c r="J233" i="2" s="1"/>
  <c r="F234" i="2"/>
  <c r="H234" i="2" s="1"/>
  <c r="J234" i="2" s="1"/>
  <c r="F235" i="2"/>
  <c r="H235" i="2" s="1"/>
  <c r="J235" i="2" s="1"/>
  <c r="F236" i="2"/>
  <c r="H236" i="2" s="1"/>
  <c r="J236" i="2" s="1"/>
  <c r="F237" i="2"/>
  <c r="H237" i="2" s="1"/>
  <c r="J237" i="2" s="1"/>
  <c r="F238" i="2"/>
  <c r="H238" i="2" s="1"/>
  <c r="J238" i="2" s="1"/>
  <c r="F239" i="2"/>
  <c r="H239" i="2" s="1"/>
  <c r="J239" i="2" s="1"/>
  <c r="F240" i="2"/>
  <c r="H240" i="2" s="1"/>
  <c r="J240" i="2" s="1"/>
  <c r="F241" i="2"/>
  <c r="H241" i="2" s="1"/>
  <c r="J241" i="2" s="1"/>
  <c r="F242" i="2"/>
  <c r="H242" i="2" s="1"/>
  <c r="J242" i="2" s="1"/>
  <c r="F243" i="2"/>
  <c r="H243" i="2" s="1"/>
  <c r="J243" i="2" s="1"/>
  <c r="F244" i="2"/>
  <c r="H244" i="2" s="1"/>
  <c r="J244" i="2" s="1"/>
  <c r="F245" i="2"/>
  <c r="H245" i="2" s="1"/>
  <c r="J245" i="2" s="1"/>
  <c r="F246" i="2"/>
  <c r="H246" i="2" s="1"/>
  <c r="J246" i="2" s="1"/>
  <c r="F247" i="2"/>
  <c r="H247" i="2" s="1"/>
  <c r="J247" i="2" s="1"/>
  <c r="F248" i="2"/>
  <c r="H248" i="2" s="1"/>
  <c r="J248" i="2" s="1"/>
  <c r="F249" i="2"/>
  <c r="H249" i="2" s="1"/>
  <c r="J249" i="2" s="1"/>
  <c r="F250" i="2"/>
  <c r="H250" i="2" s="1"/>
  <c r="J250" i="2" s="1"/>
  <c r="F251" i="2"/>
  <c r="H251" i="2" s="1"/>
  <c r="J251" i="2" s="1"/>
  <c r="F252" i="2"/>
  <c r="H252" i="2" s="1"/>
  <c r="J252" i="2" s="1"/>
  <c r="F253" i="2"/>
  <c r="H253" i="2" s="1"/>
  <c r="J253" i="2" s="1"/>
  <c r="F254" i="2"/>
  <c r="H254" i="2" s="1"/>
  <c r="J254" i="2" s="1"/>
  <c r="F255" i="2"/>
  <c r="H255" i="2" s="1"/>
  <c r="J255" i="2" s="1"/>
  <c r="F256" i="2"/>
  <c r="H256" i="2" s="1"/>
  <c r="J256" i="2" s="1"/>
  <c r="F257" i="2"/>
  <c r="H257" i="2" s="1"/>
  <c r="J257" i="2" s="1"/>
  <c r="F258" i="2"/>
  <c r="H258" i="2" s="1"/>
  <c r="J258" i="2" s="1"/>
  <c r="F259" i="2"/>
  <c r="H259" i="2" s="1"/>
  <c r="J259" i="2" s="1"/>
  <c r="F260" i="2"/>
  <c r="H260" i="2" s="1"/>
  <c r="J260" i="2" s="1"/>
  <c r="F261" i="2"/>
  <c r="H261" i="2" s="1"/>
  <c r="J261" i="2" s="1"/>
  <c r="F262" i="2"/>
  <c r="H262" i="2" s="1"/>
  <c r="J262" i="2" s="1"/>
  <c r="F263" i="2"/>
  <c r="H263" i="2" s="1"/>
  <c r="J263" i="2" s="1"/>
  <c r="F264" i="2"/>
  <c r="H264" i="2" s="1"/>
  <c r="J264" i="2" s="1"/>
  <c r="F265" i="2"/>
  <c r="H265" i="2" s="1"/>
  <c r="J265" i="2" s="1"/>
  <c r="F266" i="2"/>
  <c r="H266" i="2" s="1"/>
  <c r="J266" i="2" s="1"/>
  <c r="F267" i="2"/>
  <c r="H267" i="2" s="1"/>
  <c r="J267" i="2" s="1"/>
  <c r="F268" i="2"/>
  <c r="H268" i="2" s="1"/>
  <c r="J268" i="2" s="1"/>
  <c r="F269" i="2"/>
  <c r="H269" i="2" s="1"/>
  <c r="J269" i="2" s="1"/>
  <c r="F270" i="2"/>
  <c r="H270" i="2" s="1"/>
  <c r="J270" i="2" s="1"/>
  <c r="F271" i="2"/>
  <c r="H271" i="2" s="1"/>
  <c r="J271" i="2" s="1"/>
  <c r="F272" i="2"/>
  <c r="H272" i="2" s="1"/>
  <c r="J272" i="2" s="1"/>
  <c r="F273" i="2"/>
  <c r="H273" i="2" s="1"/>
  <c r="J273" i="2" s="1"/>
  <c r="F275" i="2"/>
  <c r="H275" i="2" s="1"/>
  <c r="J275" i="2" s="1"/>
  <c r="F277" i="2"/>
  <c r="H277" i="2" s="1"/>
  <c r="J277" i="2" s="1"/>
  <c r="F279" i="2"/>
  <c r="H279" i="2" s="1"/>
  <c r="J279" i="2" s="1"/>
  <c r="F281" i="2"/>
  <c r="H281" i="2" s="1"/>
  <c r="J281" i="2" s="1"/>
  <c r="F283" i="2"/>
  <c r="H283" i="2" s="1"/>
  <c r="J283" i="2" s="1"/>
  <c r="F285" i="2"/>
  <c r="H285" i="2" s="1"/>
  <c r="J285" i="2" s="1"/>
  <c r="F274" i="2"/>
  <c r="H274" i="2" s="1"/>
  <c r="J274" i="2" s="1"/>
  <c r="F276" i="2"/>
  <c r="H276" i="2" s="1"/>
  <c r="J276" i="2" s="1"/>
  <c r="F278" i="2"/>
  <c r="H278" i="2" s="1"/>
  <c r="J278" i="2" s="1"/>
  <c r="F280" i="2"/>
  <c r="H280" i="2" s="1"/>
  <c r="J280" i="2" s="1"/>
  <c r="F282" i="2"/>
  <c r="H282" i="2" s="1"/>
  <c r="J282" i="2" s="1"/>
  <c r="F284" i="2"/>
  <c r="H284" i="2" s="1"/>
  <c r="J284" i="2" s="1"/>
  <c r="F286" i="2"/>
  <c r="H286" i="2" s="1"/>
  <c r="J286" i="2" s="1"/>
  <c r="F287" i="2"/>
  <c r="H287" i="2" s="1"/>
  <c r="J287" i="2" s="1"/>
  <c r="F288" i="2"/>
  <c r="H288" i="2" s="1"/>
  <c r="J288" i="2" s="1"/>
  <c r="F289" i="2"/>
  <c r="H289" i="2" s="1"/>
  <c r="J289" i="2" s="1"/>
  <c r="F290" i="2"/>
  <c r="H290" i="2" s="1"/>
  <c r="J290" i="2" s="1"/>
  <c r="F291" i="2"/>
  <c r="H291" i="2" s="1"/>
  <c r="J291" i="2" s="1"/>
  <c r="F292" i="2"/>
  <c r="H292" i="2" s="1"/>
  <c r="J292" i="2" s="1"/>
  <c r="F293" i="2"/>
  <c r="H293" i="2" s="1"/>
  <c r="J293" i="2" s="1"/>
  <c r="F294" i="2"/>
  <c r="H294" i="2" s="1"/>
  <c r="J294" i="2" s="1"/>
  <c r="F295" i="2"/>
  <c r="H295" i="2" s="1"/>
  <c r="J295" i="2" s="1"/>
  <c r="F296" i="2"/>
  <c r="H296" i="2" s="1"/>
  <c r="J296" i="2" s="1"/>
  <c r="F297" i="2"/>
  <c r="H297" i="2" s="1"/>
  <c r="J297" i="2" s="1"/>
  <c r="F298" i="2"/>
  <c r="H298" i="2" s="1"/>
  <c r="J298" i="2" s="1"/>
  <c r="F299" i="2"/>
  <c r="H299" i="2" s="1"/>
  <c r="J299" i="2" s="1"/>
  <c r="F300" i="2"/>
  <c r="H300" i="2" s="1"/>
  <c r="J300" i="2" s="1"/>
  <c r="F301" i="2"/>
  <c r="H301" i="2" s="1"/>
  <c r="J301" i="2" s="1"/>
  <c r="F302" i="2"/>
  <c r="H302" i="2" s="1"/>
  <c r="J302" i="2" s="1"/>
  <c r="F303" i="2"/>
  <c r="H303" i="2" s="1"/>
  <c r="J303" i="2" s="1"/>
  <c r="F304" i="2"/>
  <c r="H304" i="2" s="1"/>
  <c r="J304" i="2" s="1"/>
  <c r="F305" i="2"/>
  <c r="H305" i="2" s="1"/>
  <c r="J305" i="2" s="1"/>
  <c r="F306" i="2"/>
  <c r="H306" i="2" s="1"/>
  <c r="J306" i="2" s="1"/>
  <c r="F307" i="2"/>
  <c r="H307" i="2" s="1"/>
  <c r="J307" i="2" s="1"/>
  <c r="F308" i="2"/>
  <c r="H308" i="2" s="1"/>
  <c r="J308" i="2" s="1"/>
  <c r="F309" i="2"/>
  <c r="H309" i="2" s="1"/>
  <c r="J309" i="2" s="1"/>
  <c r="F310" i="2"/>
  <c r="H310" i="2" s="1"/>
  <c r="J310" i="2" s="1"/>
  <c r="F311" i="2"/>
  <c r="H311" i="2" s="1"/>
  <c r="J311" i="2" s="1"/>
  <c r="F312" i="2"/>
  <c r="H312" i="2" s="1"/>
  <c r="J312" i="2" s="1"/>
  <c r="F313" i="2"/>
  <c r="H313" i="2" s="1"/>
  <c r="J313" i="2" s="1"/>
  <c r="F314" i="2"/>
  <c r="H314" i="2" s="1"/>
  <c r="J314" i="2" s="1"/>
  <c r="F315" i="2"/>
  <c r="H315" i="2" s="1"/>
  <c r="J315" i="2" s="1"/>
  <c r="F316" i="2"/>
  <c r="H316" i="2" s="1"/>
  <c r="J316" i="2" s="1"/>
  <c r="F317" i="2"/>
  <c r="H317" i="2" s="1"/>
  <c r="J317" i="2" s="1"/>
  <c r="F318" i="2"/>
  <c r="H318" i="2" s="1"/>
  <c r="J318" i="2" s="1"/>
  <c r="F319" i="2"/>
  <c r="H319" i="2" s="1"/>
  <c r="J319" i="2" s="1"/>
  <c r="F320" i="2"/>
  <c r="H320" i="2" s="1"/>
  <c r="J320" i="2" s="1"/>
  <c r="F321" i="2"/>
  <c r="H321" i="2" s="1"/>
  <c r="J321" i="2" s="1"/>
  <c r="F322" i="2"/>
  <c r="H322" i="2" s="1"/>
  <c r="J322" i="2" s="1"/>
  <c r="F323" i="2"/>
  <c r="H323" i="2" s="1"/>
  <c r="J323" i="2" s="1"/>
  <c r="F324" i="2"/>
  <c r="H324" i="2" s="1"/>
  <c r="J324" i="2" s="1"/>
  <c r="F325" i="2"/>
  <c r="H325" i="2" s="1"/>
  <c r="J325" i="2" s="1"/>
  <c r="F326" i="2"/>
  <c r="H326" i="2" s="1"/>
  <c r="J326" i="2" s="1"/>
  <c r="F327" i="2"/>
  <c r="H327" i="2" s="1"/>
  <c r="J327" i="2" s="1"/>
  <c r="F328" i="2"/>
  <c r="H328" i="2" s="1"/>
  <c r="J328" i="2" s="1"/>
  <c r="F329" i="2"/>
  <c r="H329" i="2" s="1"/>
  <c r="J329" i="2" s="1"/>
  <c r="F330" i="2"/>
  <c r="H330" i="2" s="1"/>
  <c r="J330" i="2" s="1"/>
  <c r="F331" i="2"/>
  <c r="H331" i="2" s="1"/>
  <c r="J331" i="2" s="1"/>
  <c r="F332" i="2"/>
  <c r="H332" i="2" s="1"/>
  <c r="J332" i="2" s="1"/>
  <c r="F333" i="2"/>
  <c r="H333" i="2" s="1"/>
  <c r="J333" i="2" s="1"/>
  <c r="F334" i="2"/>
  <c r="H334" i="2" s="1"/>
  <c r="J334" i="2" s="1"/>
  <c r="F335" i="2"/>
  <c r="H335" i="2" s="1"/>
  <c r="J335" i="2" s="1"/>
  <c r="F336" i="2"/>
  <c r="H336" i="2" s="1"/>
  <c r="J336" i="2" s="1"/>
  <c r="F337" i="2"/>
  <c r="H337" i="2" s="1"/>
  <c r="J337" i="2" s="1"/>
  <c r="F338" i="2"/>
  <c r="H338" i="2" s="1"/>
  <c r="J338" i="2" s="1"/>
  <c r="F339" i="2"/>
  <c r="H339" i="2" s="1"/>
  <c r="J339" i="2" s="1"/>
  <c r="F340" i="2"/>
  <c r="H340" i="2" s="1"/>
  <c r="J340" i="2" s="1"/>
  <c r="F341" i="2"/>
  <c r="H341" i="2" s="1"/>
  <c r="J341" i="2" s="1"/>
  <c r="F342" i="2"/>
  <c r="H342" i="2" s="1"/>
  <c r="J342" i="2" s="1"/>
  <c r="F343" i="2"/>
  <c r="H343" i="2" s="1"/>
  <c r="J343" i="2" s="1"/>
  <c r="F344" i="2"/>
  <c r="H344" i="2" s="1"/>
  <c r="J344" i="2" s="1"/>
  <c r="F345" i="2"/>
  <c r="H345" i="2" s="1"/>
  <c r="J345" i="2" s="1"/>
  <c r="F346" i="2"/>
  <c r="H346" i="2" s="1"/>
  <c r="J346" i="2" s="1"/>
  <c r="F347" i="2"/>
  <c r="H347" i="2" s="1"/>
  <c r="J347" i="2" s="1"/>
  <c r="F348" i="2"/>
  <c r="H348" i="2" s="1"/>
  <c r="J348" i="2" s="1"/>
  <c r="F349" i="2"/>
  <c r="H349" i="2" s="1"/>
  <c r="J349" i="2" s="1"/>
  <c r="F350" i="2"/>
  <c r="H350" i="2" s="1"/>
  <c r="J350" i="2" s="1"/>
  <c r="F351" i="2"/>
  <c r="H351" i="2" s="1"/>
  <c r="J351" i="2" s="1"/>
  <c r="F352" i="2"/>
  <c r="H352" i="2" s="1"/>
  <c r="J352" i="2" s="1"/>
  <c r="F353" i="2"/>
  <c r="H353" i="2" s="1"/>
  <c r="J353" i="2" s="1"/>
  <c r="F354" i="2"/>
  <c r="H354" i="2" s="1"/>
  <c r="J354" i="2" s="1"/>
  <c r="F355" i="2"/>
  <c r="H355" i="2" s="1"/>
  <c r="J355" i="2" s="1"/>
  <c r="F356" i="2"/>
  <c r="H356" i="2" s="1"/>
  <c r="J356" i="2" s="1"/>
  <c r="F357" i="2"/>
  <c r="H357" i="2" s="1"/>
  <c r="J357" i="2" s="1"/>
  <c r="F358" i="2"/>
  <c r="H358" i="2" s="1"/>
  <c r="J358" i="2" s="1"/>
  <c r="F359" i="2"/>
  <c r="H359" i="2" s="1"/>
  <c r="J359" i="2" s="1"/>
  <c r="F360" i="2"/>
  <c r="H360" i="2" s="1"/>
  <c r="J360" i="2" s="1"/>
  <c r="F361" i="2"/>
  <c r="H361" i="2" s="1"/>
  <c r="J361" i="2" s="1"/>
  <c r="F362" i="2"/>
  <c r="H362" i="2" s="1"/>
  <c r="J362" i="2" s="1"/>
  <c r="F363" i="2"/>
  <c r="H363" i="2" s="1"/>
  <c r="J363" i="2" s="1"/>
  <c r="F364" i="2"/>
  <c r="H364" i="2" s="1"/>
  <c r="J364" i="2" s="1"/>
  <c r="F365" i="2"/>
  <c r="H365" i="2" s="1"/>
  <c r="J365" i="2" s="1"/>
  <c r="F366" i="2"/>
  <c r="H366" i="2" s="1"/>
  <c r="J366" i="2" s="1"/>
  <c r="F367" i="2"/>
  <c r="H367" i="2" s="1"/>
  <c r="J367" i="2" s="1"/>
  <c r="F368" i="2"/>
  <c r="H368" i="2" s="1"/>
  <c r="J368" i="2" s="1"/>
  <c r="F369" i="2"/>
  <c r="H369" i="2" s="1"/>
  <c r="J369" i="2" s="1"/>
  <c r="F370" i="2"/>
  <c r="H370" i="2" s="1"/>
  <c r="J370" i="2" s="1"/>
  <c r="F371" i="2"/>
  <c r="H371" i="2" s="1"/>
  <c r="J371" i="2" s="1"/>
  <c r="F372" i="2"/>
  <c r="H372" i="2" s="1"/>
  <c r="J372" i="2" s="1"/>
  <c r="F373" i="2"/>
  <c r="H373" i="2" s="1"/>
  <c r="J373" i="2" s="1"/>
  <c r="F374" i="2"/>
  <c r="H374" i="2" s="1"/>
  <c r="J374" i="2" s="1"/>
  <c r="F375" i="2"/>
  <c r="H375" i="2" s="1"/>
  <c r="J375" i="2" s="1"/>
  <c r="F376" i="2"/>
  <c r="H376" i="2" s="1"/>
  <c r="J376" i="2" s="1"/>
  <c r="F377" i="2"/>
  <c r="H377" i="2" s="1"/>
  <c r="J377" i="2" s="1"/>
  <c r="F378" i="2"/>
  <c r="H378" i="2" s="1"/>
  <c r="J378" i="2" s="1"/>
  <c r="F379" i="2"/>
  <c r="H379" i="2" s="1"/>
  <c r="J379" i="2" s="1"/>
  <c r="F380" i="2"/>
  <c r="H380" i="2" s="1"/>
  <c r="J380" i="2" s="1"/>
  <c r="F381" i="2"/>
  <c r="H381" i="2" s="1"/>
  <c r="J381" i="2" s="1"/>
  <c r="F382" i="2"/>
  <c r="H382" i="2" s="1"/>
  <c r="J382" i="2" s="1"/>
  <c r="F383" i="2"/>
  <c r="H383" i="2" s="1"/>
  <c r="J383" i="2" s="1"/>
  <c r="F384" i="2"/>
  <c r="H384" i="2" s="1"/>
  <c r="J384" i="2" s="1"/>
  <c r="F385" i="2"/>
  <c r="H385" i="2" s="1"/>
  <c r="J385" i="2" s="1"/>
  <c r="F386" i="2"/>
  <c r="H386" i="2" s="1"/>
  <c r="J386" i="2" s="1"/>
  <c r="F387" i="2"/>
  <c r="H387" i="2" s="1"/>
  <c r="J387" i="2" s="1"/>
  <c r="F388" i="2"/>
  <c r="H388" i="2" s="1"/>
  <c r="J388" i="2" s="1"/>
  <c r="F389" i="2"/>
  <c r="H389" i="2" s="1"/>
  <c r="J389" i="2" s="1"/>
  <c r="F390" i="2"/>
  <c r="H390" i="2" s="1"/>
  <c r="J390" i="2" s="1"/>
  <c r="F391" i="2"/>
  <c r="H391" i="2" s="1"/>
  <c r="J391" i="2" s="1"/>
  <c r="F392" i="2"/>
  <c r="H392" i="2" s="1"/>
  <c r="J392" i="2" s="1"/>
  <c r="F393" i="2"/>
  <c r="H393" i="2" s="1"/>
  <c r="J393" i="2" s="1"/>
  <c r="F394" i="2"/>
  <c r="H394" i="2" s="1"/>
  <c r="J394" i="2" s="1"/>
  <c r="F395" i="2"/>
  <c r="H395" i="2" s="1"/>
  <c r="J395" i="2" s="1"/>
  <c r="F396" i="2"/>
  <c r="H396" i="2" s="1"/>
  <c r="J396" i="2" s="1"/>
  <c r="F397" i="2"/>
  <c r="H397" i="2" s="1"/>
  <c r="J397" i="2" s="1"/>
  <c r="F398" i="2"/>
  <c r="H398" i="2" s="1"/>
  <c r="J398" i="2" s="1"/>
  <c r="F399" i="2"/>
  <c r="H399" i="2" s="1"/>
  <c r="J399" i="2" s="1"/>
  <c r="F400" i="2"/>
  <c r="H400" i="2" s="1"/>
  <c r="J400" i="2" s="1"/>
  <c r="F401" i="2"/>
  <c r="H401" i="2" s="1"/>
  <c r="J401" i="2" s="1"/>
  <c r="F402" i="2"/>
  <c r="H402" i="2" s="1"/>
  <c r="J402" i="2" s="1"/>
  <c r="F403" i="2"/>
  <c r="H403" i="2" s="1"/>
  <c r="J403" i="2" s="1"/>
  <c r="F404" i="2"/>
  <c r="H404" i="2" s="1"/>
  <c r="J404" i="2" s="1"/>
  <c r="F405" i="2"/>
  <c r="H405" i="2" s="1"/>
  <c r="J405" i="2" s="1"/>
  <c r="F406" i="2"/>
  <c r="H406" i="2" s="1"/>
  <c r="J406" i="2" s="1"/>
  <c r="F407" i="2"/>
  <c r="H407" i="2" s="1"/>
  <c r="J407" i="2" s="1"/>
  <c r="F408" i="2"/>
  <c r="H408" i="2" s="1"/>
  <c r="J408" i="2" s="1"/>
  <c r="F409" i="2"/>
  <c r="H409" i="2" s="1"/>
  <c r="J409" i="2" s="1"/>
  <c r="F410" i="2"/>
  <c r="H410" i="2" s="1"/>
  <c r="J410" i="2" s="1"/>
  <c r="F411" i="2"/>
  <c r="H411" i="2" s="1"/>
  <c r="J411" i="2" s="1"/>
  <c r="F412" i="2"/>
  <c r="H412" i="2" s="1"/>
  <c r="J412" i="2" s="1"/>
  <c r="F413" i="2"/>
  <c r="H413" i="2" s="1"/>
  <c r="J413" i="2" s="1"/>
  <c r="F414" i="2"/>
  <c r="H414" i="2" s="1"/>
  <c r="J414" i="2" s="1"/>
  <c r="F415" i="2"/>
  <c r="H415" i="2" s="1"/>
  <c r="J415" i="2" s="1"/>
  <c r="F416" i="2"/>
  <c r="H416" i="2" s="1"/>
  <c r="J416" i="2" s="1"/>
  <c r="F417" i="2"/>
  <c r="H417" i="2" s="1"/>
  <c r="J417" i="2" s="1"/>
  <c r="F418" i="2"/>
  <c r="H418" i="2" s="1"/>
  <c r="J418" i="2" s="1"/>
  <c r="F419" i="2"/>
  <c r="H419" i="2" s="1"/>
  <c r="J419" i="2" s="1"/>
  <c r="F420" i="2"/>
  <c r="H420" i="2" s="1"/>
  <c r="J420" i="2" s="1"/>
  <c r="F421" i="2"/>
  <c r="H421" i="2" s="1"/>
  <c r="J421" i="2" s="1"/>
  <c r="F422" i="2"/>
  <c r="H422" i="2" s="1"/>
  <c r="J422" i="2" s="1"/>
  <c r="F423" i="2"/>
  <c r="H423" i="2" s="1"/>
  <c r="J423" i="2" s="1"/>
  <c r="F424" i="2"/>
  <c r="H424" i="2" s="1"/>
  <c r="J424" i="2" s="1"/>
  <c r="F425" i="2"/>
  <c r="H425" i="2" s="1"/>
  <c r="J425" i="2" s="1"/>
  <c r="F426" i="2"/>
  <c r="H426" i="2" s="1"/>
  <c r="J426" i="2" s="1"/>
  <c r="F427" i="2"/>
  <c r="H427" i="2" s="1"/>
  <c r="J427" i="2" s="1"/>
  <c r="F428" i="2"/>
  <c r="H428" i="2" s="1"/>
  <c r="J428" i="2" s="1"/>
  <c r="F429" i="2"/>
  <c r="H429" i="2" s="1"/>
  <c r="J429" i="2" s="1"/>
  <c r="F430" i="2"/>
  <c r="H430" i="2" s="1"/>
  <c r="J430" i="2" s="1"/>
  <c r="F431" i="2"/>
  <c r="H431" i="2" s="1"/>
  <c r="J431" i="2" s="1"/>
  <c r="F432" i="2"/>
  <c r="H432" i="2" s="1"/>
  <c r="J432" i="2" s="1"/>
  <c r="F433" i="2"/>
  <c r="H433" i="2" s="1"/>
  <c r="J433" i="2" s="1"/>
  <c r="F434" i="2"/>
  <c r="H434" i="2" s="1"/>
  <c r="J434" i="2" s="1"/>
  <c r="F435" i="2"/>
  <c r="H435" i="2" s="1"/>
  <c r="J435" i="2" s="1"/>
  <c r="F436" i="2"/>
  <c r="H436" i="2" s="1"/>
  <c r="J436" i="2" s="1"/>
  <c r="F437" i="2"/>
  <c r="H437" i="2" s="1"/>
  <c r="J437" i="2" s="1"/>
  <c r="F438" i="2"/>
  <c r="H438" i="2" s="1"/>
  <c r="J438" i="2" s="1"/>
  <c r="F439" i="2"/>
  <c r="H439" i="2" s="1"/>
  <c r="J439" i="2" s="1"/>
  <c r="F440" i="2"/>
  <c r="H440" i="2" s="1"/>
  <c r="J440" i="2" s="1"/>
  <c r="F441" i="2"/>
  <c r="H441" i="2" s="1"/>
  <c r="J441" i="2" s="1"/>
  <c r="F442" i="2"/>
  <c r="H442" i="2" s="1"/>
  <c r="J442" i="2" s="1"/>
  <c r="F443" i="2"/>
  <c r="H443" i="2" s="1"/>
  <c r="J443" i="2" s="1"/>
  <c r="F444" i="2"/>
  <c r="H444" i="2" s="1"/>
  <c r="J444" i="2" s="1"/>
  <c r="F445" i="2"/>
  <c r="H445" i="2" s="1"/>
  <c r="J445" i="2" s="1"/>
  <c r="F446" i="2"/>
  <c r="H446" i="2" s="1"/>
  <c r="J446" i="2" s="1"/>
  <c r="F447" i="2"/>
  <c r="H447" i="2" s="1"/>
  <c r="J447" i="2" s="1"/>
  <c r="F448" i="2"/>
  <c r="H448" i="2" s="1"/>
  <c r="J448" i="2" s="1"/>
  <c r="F449" i="2"/>
  <c r="H449" i="2" s="1"/>
  <c r="J449" i="2" s="1"/>
  <c r="F450" i="2"/>
  <c r="H450" i="2" s="1"/>
  <c r="J450" i="2" s="1"/>
  <c r="F451" i="2"/>
  <c r="H451" i="2" s="1"/>
  <c r="J451" i="2" s="1"/>
  <c r="F452" i="2"/>
  <c r="H452" i="2" s="1"/>
  <c r="J452" i="2" s="1"/>
  <c r="F453" i="2"/>
  <c r="H453" i="2" s="1"/>
  <c r="J453" i="2" s="1"/>
  <c r="F454" i="2"/>
  <c r="H454" i="2" s="1"/>
  <c r="J454" i="2" s="1"/>
  <c r="F455" i="2"/>
  <c r="H455" i="2" s="1"/>
  <c r="J455" i="2" s="1"/>
  <c r="F456" i="2"/>
  <c r="H456" i="2" s="1"/>
  <c r="J456" i="2" s="1"/>
  <c r="F457" i="2"/>
  <c r="H457" i="2" s="1"/>
  <c r="J457" i="2" s="1"/>
  <c r="F458" i="2"/>
  <c r="H458" i="2" s="1"/>
  <c r="J458" i="2" s="1"/>
  <c r="F459" i="2"/>
  <c r="H459" i="2" s="1"/>
  <c r="J459" i="2" s="1"/>
  <c r="F460" i="2"/>
  <c r="H460" i="2" s="1"/>
  <c r="J460" i="2" s="1"/>
  <c r="F461" i="2"/>
  <c r="H461" i="2" s="1"/>
  <c r="J461" i="2" s="1"/>
  <c r="F462" i="2"/>
  <c r="H462" i="2" s="1"/>
  <c r="J462" i="2" s="1"/>
  <c r="F463" i="2"/>
  <c r="H463" i="2" s="1"/>
  <c r="J463" i="2" s="1"/>
  <c r="F464" i="2"/>
  <c r="H464" i="2" s="1"/>
  <c r="J464" i="2" s="1"/>
  <c r="F465" i="2"/>
  <c r="H465" i="2" s="1"/>
  <c r="J465" i="2" s="1"/>
  <c r="F466" i="2"/>
  <c r="H466" i="2" s="1"/>
  <c r="J466" i="2" s="1"/>
  <c r="F467" i="2"/>
  <c r="H467" i="2" s="1"/>
  <c r="J467" i="2" s="1"/>
  <c r="F468" i="2"/>
  <c r="H468" i="2" s="1"/>
  <c r="J468" i="2" s="1"/>
  <c r="F469" i="2"/>
  <c r="H469" i="2" s="1"/>
  <c r="J469" i="2" s="1"/>
  <c r="F470" i="2"/>
  <c r="H470" i="2" s="1"/>
  <c r="J470" i="2" s="1"/>
  <c r="F471" i="2"/>
  <c r="H471" i="2" s="1"/>
  <c r="J471" i="2" s="1"/>
  <c r="F472" i="2"/>
  <c r="H472" i="2" s="1"/>
  <c r="J472" i="2" s="1"/>
  <c r="F473" i="2"/>
  <c r="H473" i="2" s="1"/>
  <c r="J473" i="2" s="1"/>
  <c r="F474" i="2"/>
  <c r="H474" i="2" s="1"/>
  <c r="J474" i="2" s="1"/>
  <c r="F475" i="2"/>
  <c r="H475" i="2" s="1"/>
  <c r="J475" i="2" s="1"/>
  <c r="F476" i="2"/>
  <c r="H476" i="2" s="1"/>
  <c r="J476" i="2" s="1"/>
  <c r="F477" i="2"/>
  <c r="H477" i="2" s="1"/>
  <c r="J477" i="2" s="1"/>
  <c r="F478" i="2"/>
  <c r="H478" i="2" s="1"/>
  <c r="J478" i="2" s="1"/>
  <c r="F479" i="2"/>
  <c r="H479" i="2" s="1"/>
  <c r="J479" i="2" s="1"/>
  <c r="F480" i="2"/>
  <c r="H480" i="2" s="1"/>
  <c r="J480" i="2" s="1"/>
  <c r="F481" i="2"/>
  <c r="H481" i="2" s="1"/>
  <c r="J481" i="2" s="1"/>
  <c r="F482" i="2"/>
  <c r="H482" i="2" s="1"/>
  <c r="J482" i="2" s="1"/>
  <c r="F483" i="2"/>
  <c r="H483" i="2" s="1"/>
  <c r="J483" i="2" s="1"/>
  <c r="F484" i="2"/>
  <c r="H484" i="2" s="1"/>
  <c r="J484" i="2" s="1"/>
  <c r="F485" i="2"/>
  <c r="H485" i="2" s="1"/>
  <c r="J485" i="2" s="1"/>
  <c r="F486" i="2"/>
  <c r="H486" i="2" s="1"/>
  <c r="J486" i="2" s="1"/>
  <c r="F487" i="2"/>
  <c r="H487" i="2" s="1"/>
  <c r="J487" i="2" s="1"/>
  <c r="F488" i="2"/>
  <c r="H488" i="2" s="1"/>
  <c r="J488" i="2" s="1"/>
  <c r="F489" i="2"/>
  <c r="H489" i="2" s="1"/>
  <c r="J489" i="2" s="1"/>
  <c r="F490" i="2"/>
  <c r="H490" i="2" s="1"/>
  <c r="J490" i="2" s="1"/>
  <c r="F491" i="2"/>
  <c r="H491" i="2" s="1"/>
  <c r="J491" i="2" s="1"/>
  <c r="F492" i="2"/>
  <c r="H492" i="2" s="1"/>
  <c r="J492" i="2" s="1"/>
  <c r="F493" i="2"/>
  <c r="H493" i="2" s="1"/>
  <c r="J493" i="2" s="1"/>
  <c r="F494" i="2"/>
  <c r="H494" i="2" s="1"/>
  <c r="J494" i="2" s="1"/>
  <c r="F495" i="2"/>
  <c r="H495" i="2" s="1"/>
  <c r="J495" i="2" s="1"/>
  <c r="F496" i="2"/>
  <c r="H496" i="2" s="1"/>
  <c r="J496" i="2" s="1"/>
  <c r="F497" i="2"/>
  <c r="H497" i="2" s="1"/>
  <c r="J497" i="2" s="1"/>
  <c r="F498" i="2"/>
  <c r="H498" i="2" s="1"/>
  <c r="J498" i="2" s="1"/>
  <c r="F499" i="2"/>
  <c r="H499" i="2" s="1"/>
  <c r="J499" i="2" s="1"/>
  <c r="F500" i="2"/>
  <c r="H500" i="2" s="1"/>
  <c r="J500" i="2" s="1"/>
  <c r="F501" i="2"/>
  <c r="H501" i="2" s="1"/>
  <c r="J501" i="2" s="1"/>
  <c r="K402" i="2"/>
  <c r="K464" i="2"/>
  <c r="K448" i="2"/>
  <c r="K432" i="2"/>
  <c r="K416" i="2"/>
  <c r="K408" i="2"/>
  <c r="K399" i="2"/>
  <c r="K390" i="2"/>
  <c r="K382" i="2"/>
  <c r="K378" i="2"/>
  <c r="K374" i="2"/>
  <c r="K370" i="2"/>
  <c r="K366" i="2"/>
  <c r="K362" i="2"/>
  <c r="K358" i="2"/>
  <c r="K354" i="2"/>
  <c r="K350" i="2"/>
  <c r="K346" i="2"/>
  <c r="K342" i="2"/>
  <c r="K338" i="2"/>
  <c r="K334" i="2"/>
  <c r="K330" i="2"/>
  <c r="K326" i="2"/>
  <c r="K322" i="2"/>
  <c r="K318" i="2"/>
  <c r="K314" i="2"/>
  <c r="K312" i="2"/>
  <c r="K310" i="2"/>
  <c r="K308" i="2"/>
  <c r="K306" i="2"/>
  <c r="K304" i="2"/>
  <c r="K302" i="2"/>
  <c r="K300" i="2"/>
  <c r="K298" i="2"/>
  <c r="K296" i="2"/>
  <c r="K294" i="2"/>
  <c r="K292" i="2"/>
  <c r="K290" i="2"/>
  <c r="K288" i="2"/>
  <c r="K286" i="2"/>
  <c r="K284" i="2"/>
  <c r="K282" i="2"/>
  <c r="K280" i="2"/>
  <c r="K278" i="2"/>
  <c r="K276" i="2"/>
  <c r="K274" i="2"/>
  <c r="K272" i="2"/>
  <c r="K270" i="2"/>
  <c r="K268" i="2"/>
  <c r="K266" i="2"/>
  <c r="K264" i="2"/>
  <c r="K262" i="2"/>
  <c r="K260" i="2"/>
  <c r="K258" i="2"/>
  <c r="K256" i="2"/>
  <c r="K254" i="2"/>
  <c r="K252" i="2"/>
  <c r="K250" i="2"/>
  <c r="K248" i="2"/>
  <c r="K246" i="2"/>
  <c r="K244" i="2"/>
  <c r="K242" i="2"/>
  <c r="K240" i="2"/>
  <c r="K238" i="2"/>
  <c r="K236" i="2"/>
  <c r="K234" i="2"/>
  <c r="K232" i="2"/>
  <c r="K230" i="2"/>
  <c r="K228" i="2"/>
  <c r="K226" i="2"/>
  <c r="K224" i="2"/>
  <c r="K222" i="2"/>
  <c r="K220" i="2"/>
  <c r="K218" i="2"/>
  <c r="K216" i="2"/>
  <c r="K214" i="2"/>
  <c r="K212" i="2"/>
  <c r="K210" i="2"/>
  <c r="K208" i="2"/>
  <c r="K206" i="2"/>
  <c r="K204" i="2"/>
  <c r="K202" i="2"/>
  <c r="K200" i="2"/>
  <c r="K198" i="2"/>
  <c r="K196" i="2"/>
  <c r="K194" i="2"/>
  <c r="K192" i="2"/>
  <c r="K190" i="2"/>
  <c r="K188" i="2"/>
  <c r="K186" i="2"/>
  <c r="K184" i="2"/>
  <c r="K182" i="2"/>
  <c r="K179" i="2"/>
  <c r="K175" i="2"/>
  <c r="K171" i="2"/>
  <c r="K167" i="2"/>
  <c r="K180" i="2"/>
  <c r="K176" i="2"/>
  <c r="K172" i="2"/>
  <c r="K168" i="2"/>
  <c r="K164" i="2"/>
  <c r="K162" i="2"/>
  <c r="K160" i="2"/>
  <c r="K158" i="2"/>
  <c r="K156" i="2"/>
  <c r="K154" i="2"/>
  <c r="K152" i="2"/>
  <c r="K150" i="2"/>
  <c r="K148" i="2"/>
  <c r="K146" i="2"/>
  <c r="K144" i="2"/>
  <c r="K142" i="2"/>
  <c r="K140" i="2"/>
  <c r="K138" i="2"/>
  <c r="K136" i="2"/>
  <c r="K134" i="2"/>
  <c r="K132" i="2"/>
  <c r="K130" i="2"/>
  <c r="K128" i="2"/>
  <c r="K126" i="2"/>
  <c r="K124" i="2"/>
  <c r="K122" i="2"/>
  <c r="K120" i="2"/>
  <c r="K118" i="2"/>
  <c r="K116" i="2"/>
  <c r="K114" i="2"/>
  <c r="K112" i="2"/>
  <c r="K110" i="2"/>
  <c r="K108" i="2"/>
  <c r="K106" i="2"/>
  <c r="K104" i="2"/>
  <c r="K102" i="2"/>
  <c r="K100" i="2"/>
  <c r="K98" i="2"/>
  <c r="K96" i="2"/>
  <c r="K94" i="2"/>
  <c r="K92" i="2"/>
  <c r="K90" i="2"/>
  <c r="K88" i="2"/>
  <c r="K86" i="2"/>
  <c r="K84" i="2"/>
  <c r="K82" i="2"/>
  <c r="K80" i="2"/>
  <c r="K78" i="2"/>
  <c r="K76" i="2"/>
  <c r="K74" i="2"/>
  <c r="K72" i="2"/>
  <c r="K70" i="2"/>
  <c r="K68" i="2"/>
  <c r="K66" i="2"/>
  <c r="K64" i="2"/>
  <c r="K62" i="2"/>
  <c r="K60" i="2"/>
  <c r="K58" i="2"/>
  <c r="K56" i="2"/>
  <c r="K54" i="2"/>
  <c r="K52" i="2"/>
  <c r="K50" i="2"/>
  <c r="K48" i="2"/>
  <c r="K46" i="2"/>
  <c r="K44" i="2"/>
  <c r="K42" i="2"/>
  <c r="K40" i="2"/>
  <c r="K38" i="2"/>
  <c r="K36" i="2"/>
  <c r="K34" i="2"/>
  <c r="K32" i="2"/>
  <c r="K30" i="2"/>
  <c r="K28" i="2"/>
  <c r="K404" i="2"/>
  <c r="K479" i="2"/>
  <c r="K463" i="2"/>
  <c r="K455" i="2"/>
  <c r="K451" i="2"/>
  <c r="K447" i="2"/>
  <c r="K443" i="2"/>
  <c r="K439" i="2"/>
  <c r="K435" i="2"/>
  <c r="K431" i="2"/>
  <c r="K427" i="2"/>
  <c r="K423" i="2"/>
  <c r="K419" i="2"/>
  <c r="K415" i="2"/>
  <c r="K411" i="2"/>
  <c r="K407" i="2"/>
  <c r="K401" i="2"/>
  <c r="K393" i="2"/>
  <c r="K389" i="2"/>
  <c r="K385" i="2"/>
  <c r="K381" i="2"/>
  <c r="K377" i="2"/>
  <c r="K375" i="2"/>
  <c r="K373" i="2"/>
  <c r="K371" i="2"/>
  <c r="K369" i="2"/>
  <c r="K367" i="2"/>
  <c r="K365" i="2"/>
  <c r="K363" i="2"/>
  <c r="K361" i="2"/>
  <c r="K359" i="2"/>
  <c r="K357" i="2"/>
  <c r="K355" i="2"/>
  <c r="K353" i="2"/>
  <c r="K351" i="2"/>
  <c r="K349" i="2"/>
  <c r="K347" i="2"/>
  <c r="K345" i="2"/>
  <c r="K343" i="2"/>
  <c r="K341" i="2"/>
  <c r="K339" i="2"/>
  <c r="K337" i="2"/>
  <c r="K335" i="2"/>
  <c r="K333" i="2"/>
  <c r="K331" i="2"/>
  <c r="K329" i="2"/>
  <c r="K327" i="2"/>
  <c r="K325" i="2"/>
  <c r="K323" i="2"/>
  <c r="K321" i="2"/>
  <c r="K319" i="2"/>
  <c r="K317" i="2"/>
  <c r="K315" i="2"/>
  <c r="K313" i="2"/>
  <c r="K311" i="2"/>
  <c r="K309" i="2"/>
  <c r="K307" i="2"/>
  <c r="K305" i="2"/>
  <c r="K303" i="2"/>
  <c r="K301" i="2"/>
  <c r="K299" i="2"/>
  <c r="K297" i="2"/>
  <c r="K295" i="2"/>
  <c r="K293" i="2"/>
  <c r="K291" i="2"/>
  <c r="K289" i="2"/>
  <c r="K287" i="2"/>
  <c r="K285" i="2"/>
  <c r="K283" i="2"/>
  <c r="K281" i="2"/>
  <c r="K279" i="2"/>
  <c r="K277" i="2"/>
  <c r="K275" i="2"/>
  <c r="K273" i="2"/>
  <c r="K271" i="2"/>
  <c r="K269" i="2"/>
  <c r="K267" i="2"/>
  <c r="K265" i="2"/>
  <c r="K263" i="2"/>
  <c r="K261" i="2"/>
  <c r="K259" i="2"/>
  <c r="K257" i="2"/>
  <c r="K255" i="2"/>
  <c r="K253" i="2"/>
  <c r="K251" i="2"/>
  <c r="K249" i="2"/>
  <c r="K247" i="2"/>
  <c r="K245" i="2"/>
  <c r="K243" i="2"/>
  <c r="K241" i="2"/>
  <c r="K239" i="2"/>
  <c r="K237" i="2"/>
  <c r="K235" i="2"/>
  <c r="K233" i="2"/>
  <c r="K231" i="2"/>
  <c r="K229" i="2"/>
  <c r="K227" i="2"/>
  <c r="K225" i="2"/>
  <c r="K223" i="2"/>
  <c r="K221" i="2"/>
  <c r="K219" i="2"/>
  <c r="K217" i="2"/>
  <c r="K215" i="2"/>
  <c r="K213" i="2"/>
  <c r="K211" i="2"/>
  <c r="K209" i="2"/>
  <c r="K207" i="2"/>
  <c r="K205" i="2"/>
  <c r="K203" i="2"/>
  <c r="K201" i="2"/>
  <c r="K199" i="2"/>
  <c r="K197" i="2"/>
  <c r="K195" i="2"/>
  <c r="K193" i="2"/>
  <c r="K191" i="2"/>
  <c r="K189" i="2"/>
  <c r="K187" i="2"/>
  <c r="K185" i="2"/>
  <c r="K183" i="2"/>
  <c r="K181" i="2"/>
  <c r="K177" i="2"/>
  <c r="K173" i="2"/>
  <c r="K169" i="2"/>
  <c r="K165" i="2"/>
  <c r="K178" i="2"/>
  <c r="K174" i="2"/>
  <c r="K170" i="2"/>
  <c r="K166" i="2"/>
  <c r="K163" i="2"/>
  <c r="K161" i="2"/>
  <c r="K159" i="2"/>
  <c r="K157" i="2"/>
  <c r="K155" i="2"/>
  <c r="K153" i="2"/>
  <c r="K151" i="2"/>
  <c r="K149" i="2"/>
  <c r="K147" i="2"/>
  <c r="K145" i="2"/>
  <c r="K143" i="2"/>
  <c r="K141" i="2"/>
  <c r="K139" i="2"/>
  <c r="K137" i="2"/>
  <c r="K135" i="2"/>
  <c r="K133" i="2"/>
  <c r="K131" i="2"/>
  <c r="K129" i="2"/>
  <c r="K127" i="2"/>
  <c r="K125" i="2"/>
  <c r="K123" i="2"/>
  <c r="K121" i="2"/>
  <c r="K119" i="2"/>
  <c r="K117" i="2"/>
  <c r="K115" i="2"/>
  <c r="K113" i="2"/>
  <c r="K111" i="2"/>
  <c r="K109" i="2"/>
  <c r="K107" i="2"/>
  <c r="K105" i="2"/>
  <c r="K103" i="2"/>
  <c r="K101" i="2"/>
  <c r="K99" i="2"/>
  <c r="K97" i="2"/>
  <c r="K95" i="2"/>
  <c r="K93" i="2"/>
  <c r="K91" i="2"/>
  <c r="K89" i="2"/>
  <c r="K87" i="2"/>
  <c r="K85" i="2"/>
  <c r="K83" i="2"/>
  <c r="K81" i="2"/>
  <c r="K79" i="2"/>
  <c r="K77" i="2"/>
  <c r="K75" i="2"/>
  <c r="K73" i="2"/>
  <c r="K71" i="2"/>
  <c r="K69" i="2"/>
  <c r="K67" i="2"/>
  <c r="K65" i="2"/>
  <c r="K63" i="2"/>
  <c r="K61" i="2"/>
  <c r="K59" i="2"/>
  <c r="K57" i="2"/>
  <c r="K55" i="2"/>
  <c r="K53" i="2"/>
  <c r="K51" i="2"/>
  <c r="K49" i="2"/>
  <c r="K47" i="2"/>
  <c r="K45" i="2"/>
  <c r="K43" i="2"/>
  <c r="K41" i="2"/>
  <c r="K39" i="2"/>
  <c r="K37" i="2"/>
  <c r="K35" i="2"/>
  <c r="K33" i="2"/>
  <c r="K31" i="2"/>
  <c r="K29" i="2"/>
  <c r="K27" i="2"/>
  <c r="K474" i="1"/>
  <c r="L474" i="1"/>
  <c r="K470" i="1"/>
  <c r="L470" i="1"/>
  <c r="K466" i="1"/>
  <c r="L466" i="1"/>
  <c r="K462" i="1"/>
  <c r="L462" i="1"/>
  <c r="K458" i="1"/>
  <c r="L458" i="1"/>
  <c r="K454" i="1"/>
  <c r="L454" i="1"/>
  <c r="K450" i="1"/>
  <c r="L450" i="1"/>
  <c r="K446" i="1"/>
  <c r="L446" i="1"/>
  <c r="K442" i="1"/>
  <c r="L442" i="1"/>
  <c r="K438" i="1"/>
  <c r="L438" i="1"/>
  <c r="K434" i="1"/>
  <c r="L434" i="1"/>
  <c r="K430" i="1"/>
  <c r="L430" i="1"/>
  <c r="K426" i="1"/>
  <c r="L426" i="1"/>
  <c r="K422" i="1"/>
  <c r="L422" i="1"/>
  <c r="K418" i="1"/>
  <c r="L418" i="1"/>
  <c r="K414" i="1"/>
  <c r="L414" i="1"/>
  <c r="K410" i="1"/>
  <c r="L410" i="1"/>
  <c r="K406" i="1"/>
  <c r="L406" i="1"/>
  <c r="K402" i="1"/>
  <c r="L402" i="1"/>
  <c r="K398" i="1"/>
  <c r="L398" i="1"/>
  <c r="K394" i="1"/>
  <c r="L394" i="1"/>
  <c r="K390" i="1"/>
  <c r="L390" i="1"/>
  <c r="K386" i="1"/>
  <c r="L386" i="1"/>
  <c r="K382" i="1"/>
  <c r="L382" i="1"/>
  <c r="K378" i="1"/>
  <c r="L378" i="1"/>
  <c r="K374" i="1"/>
  <c r="L374" i="1"/>
  <c r="K370" i="1"/>
  <c r="L370" i="1"/>
  <c r="K366" i="1"/>
  <c r="L366" i="1"/>
  <c r="K362" i="1"/>
  <c r="L362" i="1"/>
  <c r="K358" i="1"/>
  <c r="L358" i="1"/>
  <c r="K354" i="1"/>
  <c r="L354" i="1"/>
  <c r="K350" i="1"/>
  <c r="L350" i="1"/>
  <c r="K346" i="1"/>
  <c r="L346" i="1"/>
  <c r="K342" i="1"/>
  <c r="L342" i="1"/>
  <c r="K338" i="1"/>
  <c r="L338" i="1"/>
  <c r="K334" i="1"/>
  <c r="L334" i="1"/>
  <c r="K330" i="1"/>
  <c r="L330" i="1"/>
  <c r="K326" i="1"/>
  <c r="L326" i="1"/>
  <c r="K475" i="1"/>
  <c r="L475" i="1"/>
  <c r="K471" i="1"/>
  <c r="L471" i="1"/>
  <c r="K469" i="1"/>
  <c r="L469" i="1"/>
  <c r="K467" i="1"/>
  <c r="L467" i="1"/>
  <c r="K465" i="1"/>
  <c r="L465" i="1"/>
  <c r="K463" i="1"/>
  <c r="L463" i="1"/>
  <c r="K461" i="1"/>
  <c r="L461" i="1"/>
  <c r="K459" i="1"/>
  <c r="L459" i="1"/>
  <c r="K457" i="1"/>
  <c r="L457" i="1"/>
  <c r="K455" i="1"/>
  <c r="L455" i="1"/>
  <c r="K453" i="1"/>
  <c r="L453" i="1"/>
  <c r="K451" i="1"/>
  <c r="L451" i="1"/>
  <c r="K449" i="1"/>
  <c r="L449" i="1"/>
  <c r="K447" i="1"/>
  <c r="L447" i="1"/>
  <c r="K445" i="1"/>
  <c r="L445" i="1"/>
  <c r="K443" i="1"/>
  <c r="L443" i="1"/>
  <c r="K441" i="1"/>
  <c r="L441" i="1"/>
  <c r="K439" i="1"/>
  <c r="L439" i="1"/>
  <c r="K437" i="1"/>
  <c r="L437" i="1"/>
  <c r="K435" i="1"/>
  <c r="L435" i="1"/>
  <c r="K433" i="1"/>
  <c r="L433" i="1"/>
  <c r="K431" i="1"/>
  <c r="L431" i="1"/>
  <c r="K429" i="1"/>
  <c r="L429" i="1"/>
  <c r="K427" i="1"/>
  <c r="L427" i="1"/>
  <c r="K425" i="1"/>
  <c r="L425" i="1"/>
  <c r="K423" i="1"/>
  <c r="L423" i="1"/>
  <c r="K421" i="1"/>
  <c r="L421" i="1"/>
  <c r="K419" i="1"/>
  <c r="L419" i="1"/>
  <c r="K417" i="1"/>
  <c r="L417" i="1"/>
  <c r="K415" i="1"/>
  <c r="L415" i="1"/>
  <c r="K413" i="1"/>
  <c r="L413" i="1"/>
  <c r="K411" i="1"/>
  <c r="L411" i="1"/>
  <c r="K409" i="1"/>
  <c r="L409" i="1"/>
  <c r="K407" i="1"/>
  <c r="L407" i="1"/>
  <c r="K405" i="1"/>
  <c r="L405" i="1"/>
  <c r="K403" i="1"/>
  <c r="L403" i="1"/>
  <c r="K401" i="1"/>
  <c r="L401" i="1"/>
  <c r="K399" i="1"/>
  <c r="L399" i="1"/>
  <c r="K397" i="1"/>
  <c r="L397" i="1"/>
  <c r="K395" i="1"/>
  <c r="L395" i="1"/>
  <c r="K393" i="1"/>
  <c r="L393" i="1"/>
  <c r="K391" i="1"/>
  <c r="L391" i="1"/>
  <c r="K389" i="1"/>
  <c r="L389" i="1"/>
  <c r="K387" i="1"/>
  <c r="L387" i="1"/>
  <c r="K385" i="1"/>
  <c r="L385" i="1"/>
  <c r="K383" i="1"/>
  <c r="L383" i="1"/>
  <c r="K381" i="1"/>
  <c r="L381" i="1"/>
  <c r="K379" i="1"/>
  <c r="L379" i="1"/>
  <c r="K377" i="1"/>
  <c r="L377" i="1"/>
  <c r="K375" i="1"/>
  <c r="L375" i="1"/>
  <c r="K373" i="1"/>
  <c r="L373" i="1"/>
  <c r="K371" i="1"/>
  <c r="L371" i="1"/>
  <c r="K369" i="1"/>
  <c r="L369" i="1"/>
  <c r="K367" i="1"/>
  <c r="L367" i="1"/>
  <c r="K365" i="1"/>
  <c r="L365" i="1"/>
  <c r="K363" i="1"/>
  <c r="L363" i="1"/>
  <c r="K361" i="1"/>
  <c r="L361" i="1"/>
  <c r="K359" i="1"/>
  <c r="L359" i="1"/>
  <c r="K357" i="1"/>
  <c r="L357" i="1"/>
  <c r="K355" i="1"/>
  <c r="L355" i="1"/>
  <c r="K353" i="1"/>
  <c r="L353" i="1"/>
  <c r="K351" i="1"/>
  <c r="L351" i="1"/>
  <c r="K349" i="1"/>
  <c r="L349" i="1"/>
  <c r="K347" i="1"/>
  <c r="L347" i="1"/>
  <c r="K345" i="1"/>
  <c r="L345" i="1"/>
  <c r="K343" i="1"/>
  <c r="L343" i="1"/>
  <c r="K341" i="1"/>
  <c r="L341" i="1"/>
  <c r="K339" i="1"/>
  <c r="L339" i="1"/>
  <c r="K337" i="1"/>
  <c r="L337" i="1"/>
  <c r="K335" i="1"/>
  <c r="L335" i="1"/>
  <c r="K333" i="1"/>
  <c r="L333" i="1"/>
  <c r="K331" i="1"/>
  <c r="L331" i="1"/>
  <c r="K329" i="1"/>
  <c r="L329" i="1"/>
  <c r="K327" i="1"/>
  <c r="L327" i="1"/>
  <c r="K325" i="1"/>
  <c r="L325" i="1"/>
  <c r="K324" i="1"/>
  <c r="L324" i="1"/>
  <c r="K323" i="1"/>
  <c r="L323" i="1"/>
  <c r="K322" i="1"/>
  <c r="L322" i="1"/>
  <c r="K321" i="1"/>
  <c r="L321" i="1"/>
  <c r="K320" i="1"/>
  <c r="L320" i="1"/>
  <c r="K319" i="1"/>
  <c r="L319" i="1"/>
  <c r="K318" i="1"/>
  <c r="L318" i="1"/>
  <c r="K317" i="1"/>
  <c r="L317" i="1"/>
  <c r="K316" i="1"/>
  <c r="L316" i="1"/>
  <c r="K315" i="1"/>
  <c r="L315" i="1"/>
  <c r="K314" i="1"/>
  <c r="L314" i="1"/>
  <c r="K313" i="1"/>
  <c r="L313" i="1"/>
  <c r="K312" i="1"/>
  <c r="L312" i="1"/>
  <c r="K311" i="1"/>
  <c r="L311" i="1"/>
  <c r="K309" i="1"/>
  <c r="L309" i="1"/>
  <c r="K307" i="1"/>
  <c r="L307" i="1"/>
  <c r="K305" i="1"/>
  <c r="L305" i="1"/>
  <c r="K303" i="1"/>
  <c r="L303" i="1"/>
  <c r="K301" i="1"/>
  <c r="L301" i="1"/>
  <c r="K299" i="1"/>
  <c r="L299" i="1"/>
  <c r="K297" i="1"/>
  <c r="L297" i="1"/>
  <c r="K295" i="1"/>
  <c r="L295" i="1"/>
  <c r="K293" i="1"/>
  <c r="L293" i="1"/>
  <c r="K291" i="1"/>
  <c r="L291" i="1"/>
  <c r="K289" i="1"/>
  <c r="L289" i="1"/>
  <c r="K287" i="1"/>
  <c r="L287" i="1"/>
  <c r="K285" i="1"/>
  <c r="L285" i="1"/>
  <c r="K283" i="1"/>
  <c r="L283" i="1"/>
  <c r="K281" i="1"/>
  <c r="L281" i="1"/>
  <c r="K279" i="1"/>
  <c r="L279" i="1"/>
  <c r="K277" i="1"/>
  <c r="L277" i="1"/>
  <c r="K275" i="1"/>
  <c r="L275" i="1"/>
  <c r="K273" i="1"/>
  <c r="L273" i="1"/>
  <c r="K271" i="1"/>
  <c r="L271" i="1"/>
  <c r="K269" i="1"/>
  <c r="L269" i="1"/>
  <c r="K267" i="1"/>
  <c r="L267" i="1"/>
  <c r="K265" i="1"/>
  <c r="L265" i="1"/>
  <c r="K263" i="1"/>
  <c r="L263" i="1"/>
  <c r="K261" i="1"/>
  <c r="L261" i="1"/>
  <c r="K259" i="1"/>
  <c r="L259" i="1"/>
  <c r="K257" i="1"/>
  <c r="L257" i="1"/>
  <c r="K255" i="1"/>
  <c r="L255" i="1"/>
  <c r="K253" i="1"/>
  <c r="L253" i="1"/>
  <c r="K251" i="1"/>
  <c r="L251" i="1"/>
  <c r="K249" i="1"/>
  <c r="L249" i="1"/>
  <c r="K247" i="1"/>
  <c r="L247" i="1"/>
  <c r="K245" i="1"/>
  <c r="L245" i="1"/>
  <c r="K243" i="1"/>
  <c r="L243" i="1"/>
  <c r="K241" i="1"/>
  <c r="L241" i="1"/>
  <c r="K239" i="1"/>
  <c r="L239" i="1"/>
  <c r="K237" i="1"/>
  <c r="L237" i="1"/>
  <c r="K235" i="1"/>
  <c r="L235" i="1"/>
  <c r="K233" i="1"/>
  <c r="L233" i="1"/>
  <c r="K231" i="1"/>
  <c r="L231" i="1"/>
  <c r="K229" i="1"/>
  <c r="L229" i="1"/>
  <c r="K227" i="1"/>
  <c r="L227" i="1"/>
  <c r="K225" i="1"/>
  <c r="L225" i="1"/>
  <c r="K223" i="1"/>
  <c r="L223" i="1"/>
  <c r="K221" i="1"/>
  <c r="L221" i="1"/>
  <c r="K219" i="1"/>
  <c r="L219" i="1"/>
  <c r="K217" i="1"/>
  <c r="L217" i="1"/>
  <c r="K208" i="1"/>
  <c r="L208" i="1"/>
  <c r="K206" i="1"/>
  <c r="L206" i="1"/>
  <c r="K204" i="1"/>
  <c r="L204" i="1"/>
  <c r="K202" i="1"/>
  <c r="L202" i="1"/>
  <c r="K200" i="1"/>
  <c r="L200" i="1"/>
  <c r="K198" i="1"/>
  <c r="L198" i="1"/>
  <c r="K196" i="1"/>
  <c r="L196" i="1"/>
  <c r="K194" i="1"/>
  <c r="L194" i="1"/>
  <c r="K192" i="1"/>
  <c r="L192" i="1"/>
  <c r="K190" i="1"/>
  <c r="L190" i="1"/>
  <c r="K188" i="1"/>
  <c r="L188" i="1"/>
  <c r="K186" i="1"/>
  <c r="L186" i="1"/>
  <c r="K184" i="1"/>
  <c r="L184" i="1"/>
  <c r="K182" i="1"/>
  <c r="L182" i="1"/>
  <c r="K180" i="1"/>
  <c r="L180" i="1"/>
  <c r="K178" i="1"/>
  <c r="L178" i="1"/>
  <c r="K176" i="1"/>
  <c r="L176" i="1"/>
  <c r="K174" i="1"/>
  <c r="L174" i="1"/>
  <c r="K172" i="1"/>
  <c r="L172" i="1"/>
  <c r="K170" i="1"/>
  <c r="L170" i="1"/>
  <c r="K168" i="1"/>
  <c r="L168" i="1"/>
  <c r="K166" i="1"/>
  <c r="L166" i="1"/>
  <c r="K164" i="1"/>
  <c r="L164" i="1"/>
  <c r="K162" i="1"/>
  <c r="L162" i="1"/>
  <c r="K160" i="1"/>
  <c r="L160" i="1"/>
  <c r="K158" i="1"/>
  <c r="L158" i="1"/>
  <c r="K156" i="1"/>
  <c r="L156" i="1"/>
  <c r="K154" i="1"/>
  <c r="L154" i="1"/>
  <c r="K152" i="1"/>
  <c r="L152" i="1"/>
  <c r="K150" i="1"/>
  <c r="L150" i="1"/>
  <c r="K148" i="1"/>
  <c r="L148" i="1"/>
  <c r="K146" i="1"/>
  <c r="L146" i="1"/>
  <c r="K144" i="1"/>
  <c r="L144" i="1"/>
  <c r="K142" i="1"/>
  <c r="L142" i="1"/>
  <c r="K140" i="1"/>
  <c r="L140" i="1"/>
  <c r="K138" i="1"/>
  <c r="L138" i="1"/>
  <c r="K136" i="1"/>
  <c r="L136" i="1"/>
  <c r="K134" i="1"/>
  <c r="L134" i="1"/>
  <c r="K132" i="1"/>
  <c r="L132" i="1"/>
  <c r="K130" i="1"/>
  <c r="L130" i="1"/>
  <c r="K128" i="1"/>
  <c r="L128" i="1"/>
  <c r="K126" i="1"/>
  <c r="L126" i="1"/>
  <c r="K124" i="1"/>
  <c r="L124" i="1"/>
  <c r="K122" i="1"/>
  <c r="L122" i="1"/>
  <c r="K120" i="1"/>
  <c r="L120" i="1"/>
  <c r="K118" i="1"/>
  <c r="L118" i="1"/>
  <c r="K116" i="1"/>
  <c r="L116" i="1"/>
  <c r="K114" i="1"/>
  <c r="L114" i="1"/>
  <c r="K112" i="1"/>
  <c r="L112" i="1"/>
  <c r="K110" i="1"/>
  <c r="L110" i="1"/>
  <c r="K108" i="1"/>
  <c r="L108" i="1"/>
  <c r="K191" i="1"/>
  <c r="L191" i="1"/>
  <c r="K189" i="1"/>
  <c r="L189" i="1"/>
  <c r="K187" i="1"/>
  <c r="L187" i="1"/>
  <c r="K185" i="1"/>
  <c r="L185" i="1"/>
  <c r="K183" i="1"/>
  <c r="L183" i="1"/>
  <c r="K181" i="1"/>
  <c r="L181" i="1"/>
  <c r="K179" i="1"/>
  <c r="L179" i="1"/>
  <c r="K177" i="1"/>
  <c r="L177" i="1"/>
  <c r="K175" i="1"/>
  <c r="L175" i="1"/>
  <c r="K173" i="1"/>
  <c r="L173" i="1"/>
  <c r="K171" i="1"/>
  <c r="L171" i="1"/>
  <c r="K169" i="1"/>
  <c r="L169" i="1"/>
  <c r="K167" i="1"/>
  <c r="L167" i="1"/>
  <c r="K165" i="1"/>
  <c r="L165" i="1"/>
  <c r="K163" i="1"/>
  <c r="L163" i="1"/>
  <c r="K161" i="1"/>
  <c r="L161" i="1"/>
  <c r="K159" i="1"/>
  <c r="L159" i="1"/>
  <c r="K157" i="1"/>
  <c r="L157" i="1"/>
  <c r="K155" i="1"/>
  <c r="L155" i="1"/>
  <c r="K153" i="1"/>
  <c r="L153" i="1"/>
  <c r="K151" i="1"/>
  <c r="L151" i="1"/>
  <c r="K149" i="1"/>
  <c r="L149" i="1"/>
  <c r="K147" i="1"/>
  <c r="L147" i="1"/>
  <c r="K145" i="1"/>
  <c r="L145" i="1"/>
  <c r="K143" i="1"/>
  <c r="L143" i="1"/>
  <c r="K141" i="1"/>
  <c r="L141" i="1"/>
  <c r="K139" i="1"/>
  <c r="L139" i="1"/>
  <c r="K137" i="1"/>
  <c r="L137" i="1"/>
  <c r="K135" i="1"/>
  <c r="L135" i="1"/>
  <c r="K133" i="1"/>
  <c r="L133" i="1"/>
  <c r="K131" i="1"/>
  <c r="L131" i="1"/>
  <c r="K129" i="1"/>
  <c r="L129" i="1"/>
  <c r="K127" i="1"/>
  <c r="L127" i="1"/>
  <c r="K125" i="1"/>
  <c r="L125" i="1"/>
  <c r="K123" i="1"/>
  <c r="L123" i="1"/>
  <c r="K121" i="1"/>
  <c r="L121" i="1"/>
  <c r="K119" i="1"/>
  <c r="L119" i="1"/>
  <c r="K117" i="1"/>
  <c r="L117" i="1"/>
  <c r="K115" i="1"/>
  <c r="L115" i="1"/>
  <c r="K113" i="1"/>
  <c r="L113" i="1"/>
  <c r="K111" i="1"/>
  <c r="L111" i="1"/>
  <c r="K109" i="1"/>
  <c r="L109" i="1"/>
  <c r="K107" i="1"/>
  <c r="L107" i="1"/>
  <c r="K106" i="1"/>
  <c r="L106" i="1"/>
  <c r="K105" i="1"/>
  <c r="L105" i="1"/>
  <c r="K104" i="1"/>
  <c r="L104" i="1"/>
  <c r="K103" i="1"/>
  <c r="L103" i="1"/>
  <c r="K102" i="1"/>
  <c r="L102" i="1"/>
  <c r="K101" i="1"/>
  <c r="L101" i="1"/>
  <c r="K100" i="1"/>
  <c r="L100" i="1"/>
  <c r="K99" i="1"/>
  <c r="L99" i="1"/>
  <c r="K94" i="1"/>
  <c r="L94" i="1"/>
  <c r="K92" i="1"/>
  <c r="L92" i="1"/>
  <c r="K90" i="1"/>
  <c r="L90" i="1"/>
  <c r="K88" i="1"/>
  <c r="L88" i="1"/>
  <c r="K86" i="1"/>
  <c r="L86" i="1"/>
  <c r="K84" i="1"/>
  <c r="L84" i="1"/>
  <c r="K82" i="1"/>
  <c r="L82" i="1"/>
  <c r="K80" i="1"/>
  <c r="L80" i="1"/>
  <c r="K78" i="1"/>
  <c r="L78" i="1"/>
  <c r="K76" i="1"/>
  <c r="L76" i="1"/>
  <c r="K74" i="1"/>
  <c r="L74" i="1"/>
  <c r="K72" i="1"/>
  <c r="L72" i="1"/>
  <c r="K70" i="1"/>
  <c r="L70" i="1"/>
  <c r="K68" i="1"/>
  <c r="L68" i="1"/>
  <c r="K66" i="1"/>
  <c r="L66" i="1"/>
  <c r="K64" i="1"/>
  <c r="L64" i="1"/>
  <c r="K62" i="1"/>
  <c r="L62" i="1"/>
  <c r="K60" i="1"/>
  <c r="L60" i="1"/>
  <c r="K58" i="1"/>
  <c r="L58" i="1"/>
  <c r="K93" i="1"/>
  <c r="L93" i="1"/>
  <c r="L91" i="1"/>
  <c r="K89" i="1"/>
  <c r="L89" i="1"/>
  <c r="L87" i="1"/>
  <c r="K85" i="1"/>
  <c r="L85" i="1"/>
  <c r="L83" i="1"/>
  <c r="K81" i="1"/>
  <c r="L81" i="1"/>
  <c r="L79" i="1"/>
  <c r="K77" i="1"/>
  <c r="L77" i="1"/>
  <c r="L75" i="1"/>
  <c r="K73" i="1"/>
  <c r="L73" i="1"/>
  <c r="L71" i="1"/>
  <c r="K69" i="1"/>
  <c r="L69" i="1"/>
  <c r="L67" i="1"/>
  <c r="K65" i="1"/>
  <c r="L65" i="1"/>
  <c r="L63" i="1"/>
  <c r="K61" i="1"/>
  <c r="L61" i="1"/>
  <c r="L59" i="1"/>
  <c r="K57" i="1"/>
  <c r="L57" i="1"/>
  <c r="K56" i="1"/>
  <c r="L56" i="1"/>
  <c r="L55" i="1"/>
  <c r="K53" i="1"/>
  <c r="L53" i="1"/>
  <c r="L51" i="1"/>
  <c r="K49" i="1"/>
  <c r="L49" i="1"/>
  <c r="L47" i="1"/>
  <c r="K45" i="1"/>
  <c r="L45" i="1"/>
  <c r="L43" i="1"/>
  <c r="K41" i="1"/>
  <c r="L41" i="1"/>
  <c r="L39" i="1"/>
  <c r="K37" i="1"/>
  <c r="L37" i="1"/>
  <c r="L35" i="1"/>
  <c r="K33" i="1"/>
  <c r="L33" i="1"/>
  <c r="L31" i="1"/>
  <c r="K29" i="1"/>
  <c r="L29" i="1"/>
  <c r="K28" i="1"/>
  <c r="L28" i="1"/>
  <c r="L27" i="1"/>
  <c r="K472" i="1"/>
  <c r="L472" i="1"/>
  <c r="K468" i="1"/>
  <c r="L468" i="1"/>
  <c r="K464" i="1"/>
  <c r="L464" i="1"/>
  <c r="K460" i="1"/>
  <c r="L460" i="1"/>
  <c r="K456" i="1"/>
  <c r="L456" i="1"/>
  <c r="K452" i="1"/>
  <c r="L452" i="1"/>
  <c r="K448" i="1"/>
  <c r="L448" i="1"/>
  <c r="K444" i="1"/>
  <c r="L444" i="1"/>
  <c r="K440" i="1"/>
  <c r="L440" i="1"/>
  <c r="K436" i="1"/>
  <c r="L436" i="1"/>
  <c r="K432" i="1"/>
  <c r="L432" i="1"/>
  <c r="K428" i="1"/>
  <c r="L428" i="1"/>
  <c r="K424" i="1"/>
  <c r="L424" i="1"/>
  <c r="K420" i="1"/>
  <c r="L420" i="1"/>
  <c r="K416" i="1"/>
  <c r="L416" i="1"/>
  <c r="K412" i="1"/>
  <c r="L412" i="1"/>
  <c r="K408" i="1"/>
  <c r="L408" i="1"/>
  <c r="K404" i="1"/>
  <c r="L404" i="1"/>
  <c r="K400" i="1"/>
  <c r="L400" i="1"/>
  <c r="K396" i="1"/>
  <c r="L396" i="1"/>
  <c r="K392" i="1"/>
  <c r="L392" i="1"/>
  <c r="K388" i="1"/>
  <c r="L388" i="1"/>
  <c r="K384" i="1"/>
  <c r="L384" i="1"/>
  <c r="K380" i="1"/>
  <c r="L380" i="1"/>
  <c r="K376" i="1"/>
  <c r="L376" i="1"/>
  <c r="K372" i="1"/>
  <c r="L372" i="1"/>
  <c r="K368" i="1"/>
  <c r="L368" i="1"/>
  <c r="K364" i="1"/>
  <c r="L364" i="1"/>
  <c r="K360" i="1"/>
  <c r="L360" i="1"/>
  <c r="K356" i="1"/>
  <c r="L356" i="1"/>
  <c r="K352" i="1"/>
  <c r="L352" i="1"/>
  <c r="K348" i="1"/>
  <c r="L348" i="1"/>
  <c r="K344" i="1"/>
  <c r="L344" i="1"/>
  <c r="K340" i="1"/>
  <c r="L340" i="1"/>
  <c r="K336" i="1"/>
  <c r="L336" i="1"/>
  <c r="K332" i="1"/>
  <c r="L332" i="1"/>
  <c r="K328" i="1"/>
  <c r="L328" i="1"/>
  <c r="K473" i="1"/>
  <c r="L473" i="1"/>
  <c r="K501" i="1"/>
  <c r="L501" i="1" s="1"/>
  <c r="K500" i="1"/>
  <c r="L500" i="1"/>
  <c r="K499" i="1"/>
  <c r="L499" i="1"/>
  <c r="K498" i="1"/>
  <c r="L498" i="1"/>
  <c r="K497" i="1"/>
  <c r="L497" i="1"/>
  <c r="K496" i="1"/>
  <c r="L496" i="1"/>
  <c r="K495" i="1"/>
  <c r="L495" i="1"/>
  <c r="K494" i="1"/>
  <c r="L494" i="1"/>
  <c r="K493" i="1"/>
  <c r="L493" i="1"/>
  <c r="K492" i="1"/>
  <c r="L492" i="1"/>
  <c r="K491" i="1"/>
  <c r="L491" i="1"/>
  <c r="K490" i="1"/>
  <c r="L490" i="1"/>
  <c r="K489" i="1"/>
  <c r="L489" i="1"/>
  <c r="K488" i="1"/>
  <c r="L488" i="1"/>
  <c r="K487" i="1"/>
  <c r="L487" i="1"/>
  <c r="K486" i="1"/>
  <c r="L486" i="1"/>
  <c r="K485" i="1"/>
  <c r="L485" i="1"/>
  <c r="K484" i="1"/>
  <c r="L484" i="1"/>
  <c r="K483" i="1"/>
  <c r="L483" i="1"/>
  <c r="K482" i="1"/>
  <c r="L482" i="1"/>
  <c r="K481" i="1"/>
  <c r="L481" i="1"/>
  <c r="K480" i="1"/>
  <c r="L480" i="1"/>
  <c r="K479" i="1"/>
  <c r="L479" i="1"/>
  <c r="K478" i="1"/>
  <c r="L478" i="1"/>
  <c r="K477" i="1"/>
  <c r="L477" i="1"/>
  <c r="K476" i="1"/>
  <c r="L476" i="1"/>
  <c r="K310" i="1"/>
  <c r="L310" i="1"/>
  <c r="K308" i="1"/>
  <c r="L308" i="1"/>
  <c r="K306" i="1"/>
  <c r="L306" i="1"/>
  <c r="K304" i="1"/>
  <c r="L304" i="1"/>
  <c r="K302" i="1"/>
  <c r="L302" i="1"/>
  <c r="K300" i="1"/>
  <c r="L300" i="1"/>
  <c r="K298" i="1"/>
  <c r="L298" i="1"/>
  <c r="K296" i="1"/>
  <c r="L296" i="1"/>
  <c r="K294" i="1"/>
  <c r="L294" i="1"/>
  <c r="K292" i="1"/>
  <c r="L292" i="1"/>
  <c r="K290" i="1"/>
  <c r="L290" i="1"/>
  <c r="K288" i="1"/>
  <c r="L288" i="1"/>
  <c r="K286" i="1"/>
  <c r="L286" i="1"/>
  <c r="K284" i="1"/>
  <c r="L284" i="1"/>
  <c r="K282" i="1"/>
  <c r="L282" i="1"/>
  <c r="K280" i="1"/>
  <c r="L280" i="1"/>
  <c r="K278" i="1"/>
  <c r="L278" i="1"/>
  <c r="K276" i="1"/>
  <c r="L276" i="1"/>
  <c r="K274" i="1"/>
  <c r="L274" i="1"/>
  <c r="K272" i="1"/>
  <c r="L272" i="1"/>
  <c r="K270" i="1"/>
  <c r="L270" i="1"/>
  <c r="K268" i="1"/>
  <c r="L268" i="1"/>
  <c r="K266" i="1"/>
  <c r="L266" i="1"/>
  <c r="K264" i="1"/>
  <c r="L264" i="1"/>
  <c r="K262" i="1"/>
  <c r="L262" i="1"/>
  <c r="K260" i="1"/>
  <c r="L260" i="1"/>
  <c r="K258" i="1"/>
  <c r="L258" i="1"/>
  <c r="K256" i="1"/>
  <c r="L256" i="1"/>
  <c r="K254" i="1"/>
  <c r="L254" i="1"/>
  <c r="K252" i="1"/>
  <c r="L252" i="1"/>
  <c r="K250" i="1"/>
  <c r="L250" i="1"/>
  <c r="K248" i="1"/>
  <c r="L248" i="1"/>
  <c r="K246" i="1"/>
  <c r="L246" i="1"/>
  <c r="K244" i="1"/>
  <c r="L244" i="1"/>
  <c r="K242" i="1"/>
  <c r="L242" i="1"/>
  <c r="K240" i="1"/>
  <c r="L240" i="1"/>
  <c r="K238" i="1"/>
  <c r="L238" i="1"/>
  <c r="K236" i="1"/>
  <c r="L236" i="1"/>
  <c r="K234" i="1"/>
  <c r="L234" i="1"/>
  <c r="K232" i="1"/>
  <c r="L232" i="1"/>
  <c r="K230" i="1"/>
  <c r="L230" i="1"/>
  <c r="K228" i="1"/>
  <c r="L228" i="1"/>
  <c r="K226" i="1"/>
  <c r="L226" i="1"/>
  <c r="K224" i="1"/>
  <c r="L224" i="1"/>
  <c r="K222" i="1"/>
  <c r="L222" i="1"/>
  <c r="K220" i="1"/>
  <c r="L220" i="1"/>
  <c r="K218" i="1"/>
  <c r="L218" i="1"/>
  <c r="L209" i="1"/>
  <c r="K209" i="1"/>
  <c r="K207" i="1"/>
  <c r="L207" i="1"/>
  <c r="K205" i="1"/>
  <c r="L205" i="1"/>
  <c r="K203" i="1"/>
  <c r="L203" i="1"/>
  <c r="K201" i="1"/>
  <c r="L201" i="1"/>
  <c r="K199" i="1"/>
  <c r="L199" i="1"/>
  <c r="K197" i="1"/>
  <c r="L197" i="1"/>
  <c r="K195" i="1"/>
  <c r="L195" i="1"/>
  <c r="K193" i="1"/>
  <c r="L193" i="1"/>
  <c r="K216" i="1"/>
  <c r="L216" i="1"/>
  <c r="L215" i="1"/>
  <c r="K215" i="1"/>
  <c r="L214" i="1"/>
  <c r="K214" i="1"/>
  <c r="L213" i="1"/>
  <c r="K213" i="1"/>
  <c r="L212" i="1"/>
  <c r="K212" i="1"/>
  <c r="L211" i="1"/>
  <c r="K211" i="1"/>
  <c r="L210" i="1"/>
  <c r="K210" i="1"/>
  <c r="K97" i="1"/>
  <c r="L97" i="1"/>
  <c r="K95" i="1"/>
  <c r="L95" i="1"/>
  <c r="K98" i="1"/>
  <c r="L98" i="1"/>
  <c r="K96" i="1"/>
  <c r="L96" i="1"/>
  <c r="K54" i="1"/>
  <c r="L54" i="1"/>
  <c r="K52" i="1"/>
  <c r="K50" i="1"/>
  <c r="L50" i="1"/>
  <c r="K48" i="1"/>
  <c r="K46" i="1"/>
  <c r="L46" i="1"/>
  <c r="K44" i="1"/>
  <c r="K42" i="1"/>
  <c r="L42" i="1"/>
  <c r="K40" i="1"/>
  <c r="K38" i="1"/>
  <c r="L38" i="1"/>
  <c r="K36" i="1"/>
  <c r="K34" i="1"/>
  <c r="L34" i="1"/>
  <c r="K32" i="1"/>
  <c r="K30" i="1"/>
  <c r="L30" i="1"/>
  <c r="G5" i="5"/>
  <c r="G25" i="5"/>
  <c r="G23" i="5"/>
  <c r="G21" i="5"/>
  <c r="G19" i="5"/>
  <c r="G17" i="5"/>
  <c r="G15" i="5"/>
  <c r="G13" i="5"/>
  <c r="G11" i="5"/>
  <c r="G9" i="5"/>
  <c r="G7" i="5"/>
  <c r="G26" i="5"/>
  <c r="G24" i="5"/>
  <c r="G22" i="5"/>
  <c r="G20" i="5"/>
  <c r="G18" i="5"/>
  <c r="G16" i="5"/>
  <c r="G14" i="5"/>
  <c r="G12" i="5"/>
  <c r="G10" i="5"/>
  <c r="G8" i="5"/>
  <c r="G6" i="5"/>
  <c r="F6" i="5"/>
  <c r="F25" i="5"/>
  <c r="H25" i="5" s="1"/>
  <c r="F23" i="5"/>
  <c r="H23" i="5" s="1"/>
  <c r="F21" i="5"/>
  <c r="H21" i="5" s="1"/>
  <c r="F19" i="5"/>
  <c r="H19" i="5" s="1"/>
  <c r="F17" i="5"/>
  <c r="H17" i="5" s="1"/>
  <c r="F15" i="5"/>
  <c r="H15" i="5" s="1"/>
  <c r="F13" i="5"/>
  <c r="H13" i="5" s="1"/>
  <c r="F11" i="5"/>
  <c r="H11" i="5" s="1"/>
  <c r="F9" i="5"/>
  <c r="H9" i="5" s="1"/>
  <c r="F7" i="5"/>
  <c r="H7" i="5" s="1"/>
  <c r="F5" i="5"/>
  <c r="F26" i="5"/>
  <c r="F24" i="5"/>
  <c r="F22" i="5"/>
  <c r="F20" i="5"/>
  <c r="F18" i="5"/>
  <c r="F16" i="5"/>
  <c r="F14" i="5"/>
  <c r="F12" i="5"/>
  <c r="F10" i="5"/>
  <c r="F8" i="5"/>
  <c r="G25" i="2"/>
  <c r="I25" i="2" s="1"/>
  <c r="G23" i="2"/>
  <c r="I23" i="2" s="1"/>
  <c r="G21" i="2"/>
  <c r="I21" i="2" s="1"/>
  <c r="G19" i="2"/>
  <c r="I19" i="2" s="1"/>
  <c r="G17" i="2"/>
  <c r="I17" i="2" s="1"/>
  <c r="G15" i="2"/>
  <c r="I15" i="2" s="1"/>
  <c r="G13" i="2"/>
  <c r="I13" i="2" s="1"/>
  <c r="G11" i="2"/>
  <c r="I11" i="2" s="1"/>
  <c r="G9" i="2"/>
  <c r="I9" i="2" s="1"/>
  <c r="G7" i="2"/>
  <c r="I7" i="2" s="1"/>
  <c r="G26" i="2"/>
  <c r="I26" i="2" s="1"/>
  <c r="G24" i="2"/>
  <c r="I24" i="2" s="1"/>
  <c r="G22" i="2"/>
  <c r="I22" i="2" s="1"/>
  <c r="G20" i="2"/>
  <c r="I20" i="2" s="1"/>
  <c r="G18" i="2"/>
  <c r="I18" i="2" s="1"/>
  <c r="G16" i="2"/>
  <c r="I16" i="2" s="1"/>
  <c r="G14" i="2"/>
  <c r="I14" i="2" s="1"/>
  <c r="G12" i="2"/>
  <c r="I12" i="2" s="1"/>
  <c r="G10" i="2"/>
  <c r="I10" i="2" s="1"/>
  <c r="G8" i="2"/>
  <c r="I8" i="2" s="1"/>
  <c r="G6" i="2"/>
  <c r="I6" i="2" s="1"/>
  <c r="F5" i="2"/>
  <c r="H5" i="2" s="1"/>
  <c r="J5" i="2" s="1"/>
  <c r="F25" i="2"/>
  <c r="H25" i="2" s="1"/>
  <c r="J25" i="2" s="1"/>
  <c r="F23" i="2"/>
  <c r="H23" i="2" s="1"/>
  <c r="J23" i="2" s="1"/>
  <c r="F21" i="2"/>
  <c r="H21" i="2" s="1"/>
  <c r="J21" i="2" s="1"/>
  <c r="F19" i="2"/>
  <c r="H19" i="2" s="1"/>
  <c r="J19" i="2" s="1"/>
  <c r="F17" i="2"/>
  <c r="H17" i="2" s="1"/>
  <c r="J17" i="2" s="1"/>
  <c r="F15" i="2"/>
  <c r="H15" i="2" s="1"/>
  <c r="J15" i="2" s="1"/>
  <c r="F13" i="2"/>
  <c r="H13" i="2" s="1"/>
  <c r="J13" i="2" s="1"/>
  <c r="F11" i="2"/>
  <c r="H11" i="2" s="1"/>
  <c r="J11" i="2" s="1"/>
  <c r="F9" i="2"/>
  <c r="H9" i="2" s="1"/>
  <c r="J9" i="2" s="1"/>
  <c r="F7" i="2"/>
  <c r="H7" i="2" s="1"/>
  <c r="J7" i="2" s="1"/>
  <c r="F26" i="2"/>
  <c r="H26" i="2" s="1"/>
  <c r="J26" i="2" s="1"/>
  <c r="F24" i="2"/>
  <c r="H24" i="2" s="1"/>
  <c r="J24" i="2" s="1"/>
  <c r="F22" i="2"/>
  <c r="H22" i="2" s="1"/>
  <c r="J22" i="2" s="1"/>
  <c r="F20" i="2"/>
  <c r="H20" i="2" s="1"/>
  <c r="J20" i="2" s="1"/>
  <c r="F18" i="2"/>
  <c r="H18" i="2" s="1"/>
  <c r="J18" i="2" s="1"/>
  <c r="F16" i="2"/>
  <c r="H16" i="2" s="1"/>
  <c r="J16" i="2" s="1"/>
  <c r="F14" i="2"/>
  <c r="H14" i="2" s="1"/>
  <c r="J14" i="2" s="1"/>
  <c r="F12" i="2"/>
  <c r="H12" i="2" s="1"/>
  <c r="J12" i="2" s="1"/>
  <c r="F10" i="2"/>
  <c r="H10" i="2" s="1"/>
  <c r="J10" i="2" s="1"/>
  <c r="F8" i="2"/>
  <c r="H8" i="2" s="1"/>
  <c r="J8" i="2" s="1"/>
  <c r="F6" i="2"/>
  <c r="H6" i="2" s="1"/>
  <c r="J6" i="2" s="1"/>
  <c r="G5" i="1"/>
  <c r="G6" i="1"/>
  <c r="I6" i="1"/>
  <c r="I26" i="1"/>
  <c r="I22" i="1"/>
  <c r="I18" i="1"/>
  <c r="I14" i="1"/>
  <c r="I10" i="1"/>
  <c r="I25" i="1"/>
  <c r="I23" i="1"/>
  <c r="I21" i="1"/>
  <c r="I19" i="1"/>
  <c r="I17" i="1"/>
  <c r="I15" i="1"/>
  <c r="I13" i="1"/>
  <c r="I11" i="1"/>
  <c r="I9" i="1"/>
  <c r="I7" i="1"/>
  <c r="I24" i="1"/>
  <c r="I20" i="1"/>
  <c r="I16" i="1"/>
  <c r="I12" i="1"/>
  <c r="I8" i="1"/>
  <c r="F5" i="1"/>
  <c r="G26" i="1"/>
  <c r="G22" i="1"/>
  <c r="G18" i="1"/>
  <c r="G14" i="1"/>
  <c r="F6" i="1"/>
  <c r="G25" i="1"/>
  <c r="G23" i="1"/>
  <c r="G21" i="1"/>
  <c r="G19" i="1"/>
  <c r="G17" i="1"/>
  <c r="G15" i="1"/>
  <c r="G13" i="1"/>
  <c r="G11" i="1"/>
  <c r="G9" i="1"/>
  <c r="G7" i="1"/>
  <c r="G24" i="1"/>
  <c r="G20" i="1"/>
  <c r="G16" i="1"/>
  <c r="G12" i="1"/>
  <c r="G10" i="1"/>
  <c r="G8" i="1"/>
  <c r="F22" i="1"/>
  <c r="H22" i="1" s="1"/>
  <c r="F26" i="1"/>
  <c r="F24" i="1"/>
  <c r="H24" i="1" s="1"/>
  <c r="F25" i="1"/>
  <c r="F23" i="1"/>
  <c r="F21" i="1"/>
  <c r="F19" i="1"/>
  <c r="F17" i="1"/>
  <c r="F15" i="1"/>
  <c r="F13" i="1"/>
  <c r="F11" i="1"/>
  <c r="F9" i="1"/>
  <c r="F7" i="1"/>
  <c r="F20" i="1"/>
  <c r="H20" i="1" s="1"/>
  <c r="F18" i="1"/>
  <c r="F16" i="1"/>
  <c r="F14" i="1"/>
  <c r="H14" i="1" s="1"/>
  <c r="F12" i="1"/>
  <c r="H12" i="1" s="1"/>
  <c r="F10" i="1"/>
  <c r="H10" i="1" s="1"/>
  <c r="F8" i="1"/>
  <c r="H8" i="1" s="1"/>
  <c r="K480" i="2" l="1"/>
  <c r="H276" i="5"/>
  <c r="H284" i="5"/>
  <c r="H292" i="5"/>
  <c r="H300" i="5"/>
  <c r="H308" i="5"/>
  <c r="H316" i="5"/>
  <c r="H326" i="5"/>
  <c r="H342" i="5"/>
  <c r="H358" i="5"/>
  <c r="H374" i="5"/>
  <c r="H400" i="5"/>
  <c r="H248" i="5"/>
  <c r="H264" i="5"/>
  <c r="H40" i="5"/>
  <c r="H56" i="5"/>
  <c r="H72" i="5"/>
  <c r="H88" i="5"/>
  <c r="H104" i="5"/>
  <c r="H120" i="5"/>
  <c r="H136" i="5"/>
  <c r="H152" i="5"/>
  <c r="H168" i="5"/>
  <c r="H184" i="5"/>
  <c r="H200" i="5"/>
  <c r="H216" i="5"/>
  <c r="H232" i="5"/>
  <c r="H452" i="5"/>
  <c r="H455" i="5"/>
  <c r="I472" i="5"/>
  <c r="H472" i="5"/>
  <c r="I456" i="5"/>
  <c r="H456" i="5"/>
  <c r="I448" i="5"/>
  <c r="H448" i="5"/>
  <c r="I440" i="5"/>
  <c r="H440" i="5"/>
  <c r="I432" i="5"/>
  <c r="H432" i="5"/>
  <c r="I420" i="5"/>
  <c r="H420" i="5"/>
  <c r="I412" i="5"/>
  <c r="H412" i="5"/>
  <c r="I404" i="5"/>
  <c r="H404" i="5"/>
  <c r="I396" i="5"/>
  <c r="H396" i="5"/>
  <c r="I388" i="5"/>
  <c r="H388" i="5"/>
  <c r="I380" i="5"/>
  <c r="H380" i="5"/>
  <c r="I376" i="5"/>
  <c r="H376" i="5"/>
  <c r="I372" i="5"/>
  <c r="H372" i="5"/>
  <c r="I368" i="5"/>
  <c r="H368" i="5"/>
  <c r="I364" i="5"/>
  <c r="H364" i="5"/>
  <c r="I360" i="5"/>
  <c r="H360" i="5"/>
  <c r="I356" i="5"/>
  <c r="H356" i="5"/>
  <c r="I352" i="5"/>
  <c r="H352" i="5"/>
  <c r="I348" i="5"/>
  <c r="H348" i="5"/>
  <c r="I344" i="5"/>
  <c r="H344" i="5"/>
  <c r="I340" i="5"/>
  <c r="H340" i="5"/>
  <c r="I336" i="5"/>
  <c r="H336" i="5"/>
  <c r="I332" i="5"/>
  <c r="H332" i="5"/>
  <c r="I328" i="5"/>
  <c r="H328" i="5"/>
  <c r="I324" i="5"/>
  <c r="H324" i="5"/>
  <c r="I266" i="5"/>
  <c r="H266" i="5"/>
  <c r="I262" i="5"/>
  <c r="H262" i="5"/>
  <c r="I258" i="5"/>
  <c r="H258" i="5"/>
  <c r="I254" i="5"/>
  <c r="H254" i="5"/>
  <c r="I250" i="5"/>
  <c r="H250" i="5"/>
  <c r="I246" i="5"/>
  <c r="H246" i="5"/>
  <c r="I242" i="5"/>
  <c r="H242" i="5"/>
  <c r="I238" i="5"/>
  <c r="H238" i="5"/>
  <c r="I234" i="5"/>
  <c r="H234" i="5"/>
  <c r="I230" i="5"/>
  <c r="H230" i="5"/>
  <c r="I226" i="5"/>
  <c r="H226" i="5"/>
  <c r="I222" i="5"/>
  <c r="H222" i="5"/>
  <c r="I218" i="5"/>
  <c r="H218" i="5"/>
  <c r="I214" i="5"/>
  <c r="H214" i="5"/>
  <c r="I210" i="5"/>
  <c r="H210" i="5"/>
  <c r="I206" i="5"/>
  <c r="H206" i="5"/>
  <c r="I202" i="5"/>
  <c r="H202" i="5"/>
  <c r="I198" i="5"/>
  <c r="H198" i="5"/>
  <c r="I194" i="5"/>
  <c r="H194" i="5"/>
  <c r="I190" i="5"/>
  <c r="H190" i="5"/>
  <c r="I186" i="5"/>
  <c r="H186" i="5"/>
  <c r="I182" i="5"/>
  <c r="H182" i="5"/>
  <c r="I178" i="5"/>
  <c r="H178" i="5"/>
  <c r="I174" i="5"/>
  <c r="H174" i="5"/>
  <c r="I170" i="5"/>
  <c r="H170" i="5"/>
  <c r="I166" i="5"/>
  <c r="H166" i="5"/>
  <c r="I162" i="5"/>
  <c r="H162" i="5"/>
  <c r="I158" i="5"/>
  <c r="H158" i="5"/>
  <c r="I154" i="5"/>
  <c r="H154" i="5"/>
  <c r="I150" i="5"/>
  <c r="H150" i="5"/>
  <c r="I146" i="5"/>
  <c r="H146" i="5"/>
  <c r="I142" i="5"/>
  <c r="H142" i="5"/>
  <c r="I138" i="5"/>
  <c r="H138" i="5"/>
  <c r="I134" i="5"/>
  <c r="H134" i="5"/>
  <c r="I130" i="5"/>
  <c r="H130" i="5"/>
  <c r="I126" i="5"/>
  <c r="H126" i="5"/>
  <c r="I122" i="5"/>
  <c r="H122" i="5"/>
  <c r="I118" i="5"/>
  <c r="H118" i="5"/>
  <c r="I114" i="5"/>
  <c r="H114" i="5"/>
  <c r="I110" i="5"/>
  <c r="H110" i="5"/>
  <c r="I106" i="5"/>
  <c r="H106" i="5"/>
  <c r="I102" i="5"/>
  <c r="H102" i="5"/>
  <c r="I98" i="5"/>
  <c r="H98" i="5"/>
  <c r="I94" i="5"/>
  <c r="H94" i="5"/>
  <c r="I90" i="5"/>
  <c r="H90" i="5"/>
  <c r="I86" i="5"/>
  <c r="H86" i="5"/>
  <c r="I82" i="5"/>
  <c r="H82" i="5"/>
  <c r="I78" i="5"/>
  <c r="H78" i="5"/>
  <c r="I74" i="5"/>
  <c r="H74" i="5"/>
  <c r="I70" i="5"/>
  <c r="H70" i="5"/>
  <c r="I66" i="5"/>
  <c r="H66" i="5"/>
  <c r="I62" i="5"/>
  <c r="H62" i="5"/>
  <c r="I58" i="5"/>
  <c r="H58" i="5"/>
  <c r="I54" i="5"/>
  <c r="H54" i="5"/>
  <c r="I50" i="5"/>
  <c r="H50" i="5"/>
  <c r="I46" i="5"/>
  <c r="H46" i="5"/>
  <c r="I42" i="5"/>
  <c r="H42" i="5"/>
  <c r="I38" i="5"/>
  <c r="H38" i="5"/>
  <c r="I34" i="5"/>
  <c r="H34" i="5"/>
  <c r="I30" i="5"/>
  <c r="H30" i="5"/>
  <c r="H270" i="5"/>
  <c r="H274" i="5"/>
  <c r="H278" i="5"/>
  <c r="H282" i="5"/>
  <c r="H286" i="5"/>
  <c r="H290" i="5"/>
  <c r="H294" i="5"/>
  <c r="H298" i="5"/>
  <c r="H302" i="5"/>
  <c r="H306" i="5"/>
  <c r="H310" i="5"/>
  <c r="H314" i="5"/>
  <c r="H318" i="5"/>
  <c r="H322" i="5"/>
  <c r="H330" i="5"/>
  <c r="H338" i="5"/>
  <c r="H346" i="5"/>
  <c r="H354" i="5"/>
  <c r="H362" i="5"/>
  <c r="H370" i="5"/>
  <c r="H378" i="5"/>
  <c r="H392" i="5"/>
  <c r="H408" i="5"/>
  <c r="H424" i="5"/>
  <c r="H252" i="5"/>
  <c r="H260" i="5"/>
  <c r="H268" i="5"/>
  <c r="H28" i="5"/>
  <c r="H36" i="5"/>
  <c r="H44" i="5"/>
  <c r="H52" i="5"/>
  <c r="H60" i="5"/>
  <c r="H68" i="5"/>
  <c r="H76" i="5"/>
  <c r="H84" i="5"/>
  <c r="H92" i="5"/>
  <c r="H100" i="5"/>
  <c r="H108" i="5"/>
  <c r="H116" i="5"/>
  <c r="H124" i="5"/>
  <c r="H132" i="5"/>
  <c r="H140" i="5"/>
  <c r="H148" i="5"/>
  <c r="H156" i="5"/>
  <c r="H164" i="5"/>
  <c r="H172" i="5"/>
  <c r="H180" i="5"/>
  <c r="H188" i="5"/>
  <c r="H196" i="5"/>
  <c r="H204" i="5"/>
  <c r="H212" i="5"/>
  <c r="H220" i="5"/>
  <c r="H228" i="5"/>
  <c r="H236" i="5"/>
  <c r="H244" i="5"/>
  <c r="H428" i="5"/>
  <c r="H444" i="5"/>
  <c r="H464" i="5"/>
  <c r="K459" i="2"/>
  <c r="K467" i="2"/>
  <c r="H480" i="5"/>
  <c r="H447" i="5"/>
  <c r="H463" i="5"/>
  <c r="H479" i="5"/>
  <c r="H460" i="5"/>
  <c r="H468" i="5"/>
  <c r="H476" i="5"/>
  <c r="H484" i="5"/>
  <c r="K471" i="2"/>
  <c r="K424" i="2"/>
  <c r="K440" i="2"/>
  <c r="K456" i="2"/>
  <c r="K472" i="2"/>
  <c r="K488" i="2"/>
  <c r="H6" i="1"/>
  <c r="K6" i="1" s="1"/>
  <c r="L6" i="1" s="1"/>
  <c r="K379" i="2"/>
  <c r="K383" i="2"/>
  <c r="K387" i="2"/>
  <c r="K391" i="2"/>
  <c r="K397" i="2"/>
  <c r="K405" i="2"/>
  <c r="K409" i="2"/>
  <c r="K413" i="2"/>
  <c r="K417" i="2"/>
  <c r="K421" i="2"/>
  <c r="K425" i="2"/>
  <c r="K429" i="2"/>
  <c r="K433" i="2"/>
  <c r="K437" i="2"/>
  <c r="K441" i="2"/>
  <c r="K445" i="2"/>
  <c r="K449" i="2"/>
  <c r="K453" i="2"/>
  <c r="K457" i="2"/>
  <c r="K461" i="2"/>
  <c r="K465" i="2"/>
  <c r="K469" i="2"/>
  <c r="K475" i="2"/>
  <c r="K483" i="2"/>
  <c r="K395" i="2"/>
  <c r="K403" i="2"/>
  <c r="H382" i="5"/>
  <c r="H386" i="5"/>
  <c r="H390" i="5"/>
  <c r="H394" i="5"/>
  <c r="H398" i="5"/>
  <c r="H402" i="5"/>
  <c r="H406" i="5"/>
  <c r="H410" i="5"/>
  <c r="H414" i="5"/>
  <c r="H418" i="5"/>
  <c r="H422" i="5"/>
  <c r="H426" i="5"/>
  <c r="H430" i="5"/>
  <c r="H434" i="5"/>
  <c r="H438" i="5"/>
  <c r="H442" i="5"/>
  <c r="H446" i="5"/>
  <c r="H450" i="5"/>
  <c r="H454" i="5"/>
  <c r="H458" i="5"/>
  <c r="H462" i="5"/>
  <c r="H466" i="5"/>
  <c r="H470" i="5"/>
  <c r="H474" i="5"/>
  <c r="H478" i="5"/>
  <c r="H482" i="5"/>
  <c r="H486" i="5"/>
  <c r="H488" i="5"/>
  <c r="H492" i="5"/>
  <c r="K396" i="2"/>
  <c r="K316" i="2"/>
  <c r="K320" i="2"/>
  <c r="K324" i="2"/>
  <c r="K328" i="2"/>
  <c r="K332" i="2"/>
  <c r="K336" i="2"/>
  <c r="K340" i="2"/>
  <c r="K344" i="2"/>
  <c r="K348" i="2"/>
  <c r="K352" i="2"/>
  <c r="K356" i="2"/>
  <c r="K360" i="2"/>
  <c r="K364" i="2"/>
  <c r="K368" i="2"/>
  <c r="K372" i="2"/>
  <c r="K376" i="2"/>
  <c r="K380" i="2"/>
  <c r="K386" i="2"/>
  <c r="K412" i="2"/>
  <c r="K420" i="2"/>
  <c r="K428" i="2"/>
  <c r="K436" i="2"/>
  <c r="K444" i="2"/>
  <c r="K452" i="2"/>
  <c r="K460" i="2"/>
  <c r="K468" i="2"/>
  <c r="K476" i="2"/>
  <c r="K484" i="2"/>
  <c r="K394" i="2"/>
  <c r="H496" i="5"/>
  <c r="H18" i="1"/>
  <c r="L18" i="1" s="1"/>
  <c r="H431" i="5"/>
  <c r="H435" i="5"/>
  <c r="H443" i="5"/>
  <c r="H451" i="5"/>
  <c r="H459" i="5"/>
  <c r="H467" i="5"/>
  <c r="H475" i="5"/>
  <c r="H483" i="5"/>
  <c r="H389" i="5"/>
  <c r="H393" i="5"/>
  <c r="H397" i="5"/>
  <c r="H401" i="5"/>
  <c r="H405" i="5"/>
  <c r="H409" i="5"/>
  <c r="H413" i="5"/>
  <c r="H417" i="5"/>
  <c r="H421" i="5"/>
  <c r="H425" i="5"/>
  <c r="K491" i="2"/>
  <c r="K499" i="2"/>
  <c r="K400" i="2"/>
  <c r="K384" i="2"/>
  <c r="K388" i="2"/>
  <c r="K392" i="2"/>
  <c r="K406" i="2"/>
  <c r="K410" i="2"/>
  <c r="K414" i="2"/>
  <c r="K418" i="2"/>
  <c r="K422" i="2"/>
  <c r="K426" i="2"/>
  <c r="K430" i="2"/>
  <c r="K434" i="2"/>
  <c r="K438" i="2"/>
  <c r="K442" i="2"/>
  <c r="K446" i="2"/>
  <c r="K450" i="2"/>
  <c r="K454" i="2"/>
  <c r="K458" i="2"/>
  <c r="K462" i="2"/>
  <c r="K466" i="2"/>
  <c r="K470" i="2"/>
  <c r="K474" i="2"/>
  <c r="K478" i="2"/>
  <c r="K482" i="2"/>
  <c r="K486" i="2"/>
  <c r="K492" i="2"/>
  <c r="K398" i="2"/>
  <c r="K487" i="2"/>
  <c r="K495" i="2"/>
  <c r="K496" i="2"/>
  <c r="H491" i="5"/>
  <c r="H487" i="5"/>
  <c r="H495" i="5"/>
  <c r="H499" i="5"/>
  <c r="K490" i="2"/>
  <c r="K494" i="2"/>
  <c r="K498" i="2"/>
  <c r="H5" i="5"/>
  <c r="H437" i="5"/>
  <c r="H441" i="5"/>
  <c r="H445" i="5"/>
  <c r="H449" i="5"/>
  <c r="H453" i="5"/>
  <c r="H457" i="5"/>
  <c r="H461" i="5"/>
  <c r="H465" i="5"/>
  <c r="H469" i="5"/>
  <c r="H473" i="5"/>
  <c r="H477" i="5"/>
  <c r="H481" i="5"/>
  <c r="H485" i="5"/>
  <c r="H489" i="5"/>
  <c r="H493" i="5"/>
  <c r="H497" i="5"/>
  <c r="H501" i="5"/>
  <c r="H490" i="5"/>
  <c r="H494" i="5"/>
  <c r="H498" i="5"/>
  <c r="K500" i="2"/>
  <c r="K473" i="2"/>
  <c r="K477" i="2"/>
  <c r="K481" i="2"/>
  <c r="K485" i="2"/>
  <c r="K489" i="2"/>
  <c r="K493" i="2"/>
  <c r="K497" i="2"/>
  <c r="K501" i="2"/>
  <c r="H7" i="1"/>
  <c r="K7" i="1" s="1"/>
  <c r="L7" i="1" s="1"/>
  <c r="H11" i="1"/>
  <c r="K11" i="1" s="1"/>
  <c r="L11" i="1" s="1"/>
  <c r="H15" i="1"/>
  <c r="K15" i="1" s="1"/>
  <c r="L15" i="1" s="1"/>
  <c r="H19" i="1"/>
  <c r="K19" i="1" s="1"/>
  <c r="L19" i="1" s="1"/>
  <c r="H23" i="1"/>
  <c r="K23" i="1" s="1"/>
  <c r="L23" i="1" s="1"/>
  <c r="H10" i="5"/>
  <c r="H14" i="5"/>
  <c r="H18" i="5"/>
  <c r="H22" i="5"/>
  <c r="H26" i="5"/>
  <c r="I6" i="5"/>
  <c r="I10" i="5"/>
  <c r="I14" i="5"/>
  <c r="I18" i="5"/>
  <c r="I22" i="5"/>
  <c r="I26" i="5"/>
  <c r="I9" i="5"/>
  <c r="I13" i="5"/>
  <c r="I17" i="5"/>
  <c r="I21" i="5"/>
  <c r="I25" i="5"/>
  <c r="I8" i="5"/>
  <c r="I12" i="5"/>
  <c r="I16" i="5"/>
  <c r="I20" i="5"/>
  <c r="I24" i="5"/>
  <c r="I7" i="5"/>
  <c r="I11" i="5"/>
  <c r="I15" i="5"/>
  <c r="I19" i="5"/>
  <c r="I23" i="5"/>
  <c r="I5" i="5"/>
  <c r="H8" i="5"/>
  <c r="H12" i="5"/>
  <c r="H16" i="5"/>
  <c r="H20" i="5"/>
  <c r="H24" i="5"/>
  <c r="H6" i="5"/>
  <c r="K8" i="2"/>
  <c r="K12" i="2"/>
  <c r="K16" i="2"/>
  <c r="K20" i="2"/>
  <c r="K24" i="2"/>
  <c r="K7" i="2"/>
  <c r="K11" i="2"/>
  <c r="K15" i="2"/>
  <c r="K19" i="2"/>
  <c r="K23" i="2"/>
  <c r="K6" i="2"/>
  <c r="K10" i="2"/>
  <c r="K14" i="2"/>
  <c r="K18" i="2"/>
  <c r="K22" i="2"/>
  <c r="K26" i="2"/>
  <c r="K9" i="2"/>
  <c r="K13" i="2"/>
  <c r="K17" i="2"/>
  <c r="K21" i="2"/>
  <c r="K25" i="2"/>
  <c r="K5" i="2"/>
  <c r="K12" i="1"/>
  <c r="L12" i="1"/>
  <c r="K10" i="1"/>
  <c r="L10" i="1"/>
  <c r="K14" i="1"/>
  <c r="L14" i="1"/>
  <c r="K18" i="1"/>
  <c r="K24" i="1"/>
  <c r="L24" i="1" s="1"/>
  <c r="K22" i="1"/>
  <c r="L22" i="1" s="1"/>
  <c r="K8" i="1"/>
  <c r="L8" i="1" s="1"/>
  <c r="K20" i="1"/>
  <c r="L20" i="1"/>
  <c r="H16" i="1"/>
  <c r="H9" i="1"/>
  <c r="H13" i="1"/>
  <c r="H17" i="1"/>
  <c r="H21" i="1"/>
  <c r="H25" i="1"/>
  <c r="H26" i="1"/>
  <c r="H5" i="1"/>
  <c r="K5" i="1" s="1"/>
  <c r="K26" i="1" l="1"/>
  <c r="L26" i="1" s="1"/>
  <c r="K21" i="1"/>
  <c r="L21" i="1" s="1"/>
  <c r="K13" i="1"/>
  <c r="L13" i="1" s="1"/>
  <c r="L5" i="1"/>
  <c r="K25" i="1"/>
  <c r="L25" i="1" s="1"/>
  <c r="K17" i="1"/>
  <c r="L17" i="1" s="1"/>
  <c r="K9" i="1"/>
  <c r="L9" i="1" s="1"/>
  <c r="K16" i="1"/>
  <c r="L16" i="1" s="1"/>
</calcChain>
</file>

<file path=xl/sharedStrings.xml><?xml version="1.0" encoding="utf-8"?>
<sst xmlns="http://schemas.openxmlformats.org/spreadsheetml/2006/main" count="74" uniqueCount="39">
  <si>
    <t>كود الصنف</t>
  </si>
  <si>
    <t>اسم الصنف</t>
  </si>
  <si>
    <t xml:space="preserve">السعر </t>
  </si>
  <si>
    <t>قيمة</t>
  </si>
  <si>
    <t>رصيد اول المدة</t>
  </si>
  <si>
    <t xml:space="preserve">وارد </t>
  </si>
  <si>
    <t>منصرف</t>
  </si>
  <si>
    <t xml:space="preserve">حركة الفترة </t>
  </si>
  <si>
    <t>رصيد اخر المده</t>
  </si>
  <si>
    <t>متوسط سعر الوحده</t>
  </si>
  <si>
    <t>قيمة المخزون</t>
  </si>
  <si>
    <t>الكمية</t>
  </si>
  <si>
    <t>التاريخ</t>
  </si>
  <si>
    <t xml:space="preserve">البيان </t>
  </si>
  <si>
    <t>اسم المورد</t>
  </si>
  <si>
    <t xml:space="preserve">كود الصنف </t>
  </si>
  <si>
    <t xml:space="preserve">الكمية </t>
  </si>
  <si>
    <t>سعر الشراء</t>
  </si>
  <si>
    <t xml:space="preserve">القيمة </t>
  </si>
  <si>
    <t>سعر البيع</t>
  </si>
  <si>
    <t>كود العميل</t>
  </si>
  <si>
    <t>اسم العميل</t>
  </si>
  <si>
    <t>اجمالي الكميه</t>
  </si>
  <si>
    <t>العنوان</t>
  </si>
  <si>
    <t>رصيد اول المده</t>
  </si>
  <si>
    <t xml:space="preserve">مدين </t>
  </si>
  <si>
    <t xml:space="preserve">دائن </t>
  </si>
  <si>
    <t>دائن</t>
  </si>
  <si>
    <t>اجمالي الحركات</t>
  </si>
  <si>
    <t xml:space="preserve">كود العميل </t>
  </si>
  <si>
    <t xml:space="preserve">اسم العميل </t>
  </si>
  <si>
    <t>المبلغ</t>
  </si>
  <si>
    <t>كود المورد</t>
  </si>
  <si>
    <t xml:space="preserve">اجمالي القيمة </t>
  </si>
  <si>
    <t>تشيرت 5</t>
  </si>
  <si>
    <t>تشيرت 6</t>
  </si>
  <si>
    <t>تشيرت 7</t>
  </si>
  <si>
    <t>تشيرت 8</t>
  </si>
  <si>
    <t>تشيرت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</si>
</sst>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-"/>
    <numFmt numFmtId="165" formatCode="[$-2010000]yyyy/mm/dd;@"/>
  </numFmts>
  <fonts count="8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178"/>
      <scheme val="minor"/>
    </font>
    <font>
      <u/>
      <sz val="11"/>
      <color theme="1"/>
      <name val="Calibri"/>
      <family val="2"/>
      <scheme val="minor"/>
    </font>
    <font>
      <sz val="11"/>
      <color theme="1"/>
      <name val="AXtKOUfi"/>
      <charset val="2"/>
    </font>
    <font>
      <b/>
      <sz val="26"/>
      <color rgb="FFF5F1A9"/>
      <name val="Aldhabi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7DAA7"/>
        <bgColor indexed="64"/>
      </patternFill>
    </fill>
    <fill>
      <patternFill patternType="solid">
        <fgColor rgb="FFFACFA4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thick">
        <color rgb="FF00B0F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2">
    <xf numFmtId="0" fontId="0" fillId="0" borderId="0" xfId="0"/>
    <xf numFmtId="0" fontId="2" fillId="0" borderId="0" xfId="0" applyFont="1" applyProtection="1">
      <protection locked="0"/>
    </xf>
    <xf numFmtId="164" fontId="2" fillId="0" borderId="0" xfId="0" applyNumberFormat="1" applyFont="1" applyAlignment="1" applyProtection="1">
      <alignment horizontal="center" vertical="center"/>
      <protection locked="0"/>
    </xf>
    <xf numFmtId="164" fontId="2" fillId="0" borderId="0" xfId="0" applyNumberFormat="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0" xfId="0" applyFont="1" applyProtection="1">
      <protection hidden="1"/>
    </xf>
    <xf numFmtId="164" fontId="2" fillId="0" borderId="0" xfId="0" applyNumberFormat="1" applyFont="1" applyAlignment="1" applyProtection="1">
      <alignment horizontal="center" vertical="center"/>
      <protection hidden="1"/>
    </xf>
    <xf numFmtId="164" fontId="2" fillId="0" borderId="0" xfId="0" applyNumberFormat="1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/>
      <protection hidden="1"/>
    </xf>
    <xf numFmtId="164" fontId="2" fillId="0" borderId="0" xfId="0" applyNumberFormat="1" applyFont="1" applyProtection="1">
      <protection hidden="1"/>
    </xf>
    <xf numFmtId="0" fontId="3" fillId="2" borderId="0" xfId="0" applyFont="1" applyFill="1" applyProtection="1">
      <protection hidden="1"/>
    </xf>
    <xf numFmtId="0" fontId="3" fillId="3" borderId="0" xfId="0" applyFont="1" applyFill="1" applyProtection="1">
      <protection hidden="1"/>
    </xf>
    <xf numFmtId="0" fontId="3" fillId="4" borderId="1" xfId="0" applyFont="1" applyFill="1" applyBorder="1" applyProtection="1">
      <protection hidden="1"/>
    </xf>
    <xf numFmtId="0" fontId="3" fillId="4" borderId="2" xfId="0" applyFont="1" applyFill="1" applyBorder="1" applyProtection="1">
      <protection hidden="1"/>
    </xf>
    <xf numFmtId="0" fontId="3" fillId="4" borderId="3" xfId="0" applyFont="1" applyFill="1" applyBorder="1" applyProtection="1">
      <protection hidden="1"/>
    </xf>
    <xf numFmtId="0" fontId="3" fillId="4" borderId="4" xfId="0" applyFont="1" applyFill="1" applyBorder="1" applyProtection="1">
      <protection hidden="1"/>
    </xf>
    <xf numFmtId="0" fontId="3" fillId="4" borderId="0" xfId="0" applyFont="1" applyFill="1" applyBorder="1" applyProtection="1">
      <protection hidden="1"/>
    </xf>
    <xf numFmtId="0" fontId="3" fillId="4" borderId="5" xfId="0" applyFont="1" applyFill="1" applyBorder="1" applyProtection="1">
      <protection hidden="1"/>
    </xf>
    <xf numFmtId="0" fontId="3" fillId="5" borderId="1" xfId="0" applyFont="1" applyFill="1" applyBorder="1" applyProtection="1">
      <protection hidden="1"/>
    </xf>
    <xf numFmtId="0" fontId="3" fillId="5" borderId="2" xfId="0" applyFont="1" applyFill="1" applyBorder="1" applyProtection="1">
      <protection hidden="1"/>
    </xf>
    <xf numFmtId="0" fontId="3" fillId="5" borderId="3" xfId="0" applyFont="1" applyFill="1" applyBorder="1" applyProtection="1">
      <protection hidden="1"/>
    </xf>
    <xf numFmtId="0" fontId="3" fillId="5" borderId="4" xfId="0" applyFont="1" applyFill="1" applyBorder="1" applyProtection="1">
      <protection hidden="1"/>
    </xf>
    <xf numFmtId="0" fontId="3" fillId="5" borderId="0" xfId="0" applyFont="1" applyFill="1" applyBorder="1" applyProtection="1">
      <protection hidden="1"/>
    </xf>
    <xf numFmtId="0" fontId="3" fillId="5" borderId="5" xfId="0" applyFont="1" applyFill="1" applyBorder="1" applyProtection="1">
      <protection hidden="1"/>
    </xf>
    <xf numFmtId="0" fontId="3" fillId="5" borderId="0" xfId="0" applyFont="1" applyFill="1" applyBorder="1" applyAlignment="1" applyProtection="1">
      <alignment horizontal="center"/>
      <protection hidden="1"/>
    </xf>
    <xf numFmtId="0" fontId="3" fillId="5" borderId="6" xfId="0" applyFont="1" applyFill="1" applyBorder="1" applyProtection="1">
      <protection hidden="1"/>
    </xf>
    <xf numFmtId="0" fontId="3" fillId="5" borderId="7" xfId="0" applyFont="1" applyFill="1" applyBorder="1" applyProtection="1">
      <protection hidden="1"/>
    </xf>
    <xf numFmtId="0" fontId="3" fillId="5" borderId="8" xfId="0" applyFont="1" applyFill="1" applyBorder="1" applyProtection="1">
      <protection hidden="1"/>
    </xf>
    <xf numFmtId="0" fontId="3" fillId="4" borderId="6" xfId="0" applyFont="1" applyFill="1" applyBorder="1" applyProtection="1">
      <protection hidden="1"/>
    </xf>
    <xf numFmtId="0" fontId="3" fillId="4" borderId="7" xfId="0" applyFont="1" applyFill="1" applyBorder="1" applyProtection="1">
      <protection hidden="1"/>
    </xf>
    <xf numFmtId="0" fontId="3" fillId="4" borderId="8" xfId="0" applyFont="1" applyFill="1" applyBorder="1" applyProtection="1">
      <protection hidden="1"/>
    </xf>
    <xf numFmtId="0" fontId="4" fillId="2" borderId="0" xfId="1" applyFill="1" applyProtection="1">
      <protection hidden="1"/>
    </xf>
    <xf numFmtId="0" fontId="5" fillId="5" borderId="0" xfId="0" applyFont="1" applyFill="1" applyBorder="1" applyProtection="1">
      <protection hidden="1"/>
    </xf>
    <xf numFmtId="0" fontId="6" fillId="5" borderId="0" xfId="0" applyFont="1" applyFill="1" applyBorder="1" applyProtection="1">
      <protection hidden="1"/>
    </xf>
    <xf numFmtId="14" fontId="2" fillId="0" borderId="9" xfId="0" applyNumberFormat="1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9" xfId="0" applyFont="1" applyBorder="1" applyProtection="1">
      <protection hidden="1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hidden="1"/>
    </xf>
    <xf numFmtId="164" fontId="2" fillId="0" borderId="9" xfId="0" applyNumberFormat="1" applyFont="1" applyBorder="1" applyAlignment="1" applyProtection="1">
      <alignment horizontal="center"/>
      <protection locked="0"/>
    </xf>
    <xf numFmtId="164" fontId="2" fillId="0" borderId="9" xfId="0" applyNumberFormat="1" applyFont="1" applyBorder="1" applyAlignment="1" applyProtection="1">
      <alignment horizontal="center"/>
      <protection hidden="1"/>
    </xf>
    <xf numFmtId="164" fontId="2" fillId="0" borderId="9" xfId="0" applyNumberFormat="1" applyFont="1" applyBorder="1" applyAlignment="1" applyProtection="1">
      <alignment horizontal="center" vertical="center"/>
      <protection locked="0"/>
    </xf>
    <xf numFmtId="164" fontId="2" fillId="0" borderId="9" xfId="0" applyNumberFormat="1" applyFont="1" applyBorder="1" applyAlignment="1" applyProtection="1">
      <alignment horizontal="center" vertical="center"/>
      <protection hidden="1"/>
    </xf>
    <xf numFmtId="0" fontId="2" fillId="6" borderId="9" xfId="0" applyFont="1" applyFill="1" applyBorder="1" applyAlignment="1" applyProtection="1">
      <protection hidden="1"/>
    </xf>
    <xf numFmtId="0" fontId="2" fillId="0" borderId="9" xfId="0" applyFont="1" applyBorder="1" applyAlignment="1" applyProtection="1">
      <protection locked="0"/>
    </xf>
    <xf numFmtId="164" fontId="2" fillId="0" borderId="9" xfId="0" applyNumberFormat="1" applyFont="1" applyBorder="1" applyProtection="1">
      <protection locked="0"/>
    </xf>
    <xf numFmtId="164" fontId="2" fillId="0" borderId="9" xfId="0" applyNumberFormat="1" applyFont="1" applyBorder="1" applyProtection="1">
      <protection hidden="1"/>
    </xf>
    <xf numFmtId="165" fontId="2" fillId="0" borderId="9" xfId="0" applyNumberFormat="1" applyFont="1" applyBorder="1" applyProtection="1">
      <protection locked="0"/>
    </xf>
    <xf numFmtId="0" fontId="2" fillId="0" borderId="9" xfId="0" applyFont="1" applyBorder="1" applyAlignment="1" applyProtection="1">
      <alignment horizontal="right"/>
      <protection locked="0"/>
    </xf>
    <xf numFmtId="0" fontId="1" fillId="4" borderId="0" xfId="0" applyFont="1" applyFill="1" applyBorder="1" applyProtection="1">
      <protection hidden="1"/>
    </xf>
    <xf numFmtId="0" fontId="7" fillId="5" borderId="0" xfId="1" applyFont="1" applyFill="1" applyBorder="1" applyAlignment="1" applyProtection="1">
      <alignment horizontal="center"/>
      <protection hidden="1"/>
    </xf>
    <xf numFmtId="164" fontId="2" fillId="6" borderId="9" xfId="0" applyNumberFormat="1" applyFont="1" applyFill="1" applyBorder="1" applyAlignment="1" applyProtection="1">
      <alignment horizontal="center" vertical="center"/>
      <protection hidden="1"/>
    </xf>
    <xf numFmtId="0" fontId="2" fillId="6" borderId="9" xfId="0" applyFont="1" applyFill="1" applyBorder="1" applyAlignment="1" applyProtection="1">
      <alignment horizontal="center"/>
      <protection hidden="1"/>
    </xf>
    <xf numFmtId="0" fontId="2" fillId="6" borderId="9" xfId="0" applyFont="1" applyFill="1" applyBorder="1" applyAlignment="1" applyProtection="1">
      <alignment horizontal="center" vertical="center"/>
      <protection hidden="1"/>
    </xf>
    <xf numFmtId="0" fontId="2" fillId="6" borderId="9" xfId="0" applyFont="1" applyFill="1" applyBorder="1" applyAlignment="1" applyProtection="1">
      <alignment horizontal="center" vertical="center"/>
      <protection locked="0"/>
    </xf>
    <xf numFmtId="0" fontId="2" fillId="6" borderId="9" xfId="0" applyFont="1" applyFill="1" applyBorder="1" applyAlignment="1" applyProtection="1">
      <alignment horizontal="center"/>
      <protection locked="0"/>
    </xf>
    <xf numFmtId="164" fontId="2" fillId="6" borderId="9" xfId="0" applyNumberFormat="1" applyFont="1" applyFill="1" applyBorder="1" applyAlignment="1" applyProtection="1">
      <alignment horizontal="center" vertical="center"/>
      <protection locked="0"/>
    </xf>
    <xf numFmtId="164" fontId="2" fillId="6" borderId="9" xfId="0" applyNumberFormat="1" applyFont="1" applyFill="1" applyBorder="1" applyAlignment="1" applyProtection="1">
      <alignment horizontal="center"/>
      <protection hidden="1"/>
    </xf>
    <xf numFmtId="164" fontId="2" fillId="6" borderId="9" xfId="0" applyNumberFormat="1" applyFont="1" applyFill="1" applyBorder="1" applyAlignment="1" applyProtection="1">
      <alignment horizont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B63D5"/>
      <color rgb="FFE6F33B"/>
      <color rgb="FFF5F1A9"/>
      <color rgb="FFF7DAA7"/>
      <color rgb="FFF6CBA8"/>
      <color rgb="FFDCD969"/>
      <color rgb="FFFACECE"/>
      <color rgb="FFDBB529"/>
      <color rgb="FFFACFA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hyperlink" Target="#'&#1605;&#1578;&#1581;&#1589;&#1604;&#1575;&#1578; &#1575;&#1604;&#1593;&#1605;&#1604;&#1575;&#1569;'!A1"/><Relationship Id="rId7" Type="http://schemas.openxmlformats.org/officeDocument/2006/relationships/hyperlink" Target="#&#1575;&#1604;&#1605;&#1582;&#1586;&#1608;&#1606;!A1"/><Relationship Id="rId2" Type="http://schemas.openxmlformats.org/officeDocument/2006/relationships/hyperlink" Target="#'&#1575;&#1604;&#1605;&#1608;&#1585;&#1583;&#1610;&#1606; '!A1"/><Relationship Id="rId1" Type="http://schemas.openxmlformats.org/officeDocument/2006/relationships/hyperlink" Target="#'&#1575;&#1604;&#1605;&#1588;&#1578;&#1585;&#1610;&#1575;&#1578; '!A1"/><Relationship Id="rId6" Type="http://schemas.openxmlformats.org/officeDocument/2006/relationships/hyperlink" Target="#'&#1605;&#1583;&#1601;&#1608;&#1593;&#1575;&#1578; &#1604;&#1604;&#1605;&#1608;&#1585;&#1583;&#1610;&#1606; '!A1"/><Relationship Id="rId5" Type="http://schemas.openxmlformats.org/officeDocument/2006/relationships/hyperlink" Target="#'&#1575;&#1604;&#1605;&#1576;&#1610;&#1593;&#1575;&#1578; '!A1"/><Relationship Id="rId4" Type="http://schemas.openxmlformats.org/officeDocument/2006/relationships/hyperlink" Target="#&#1575;&#1604;&#1593;&#1605;&#1604;&#1575;&#1569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&#1608;&#1575;&#1580;&#1607;&#1577; &#1575;&#1604;&#1605;&#1587;&#1578;&#1582;&#1583;&#1605;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&#1608;&#1575;&#1580;&#1607;&#1577; &#1575;&#1604;&#1605;&#1587;&#1578;&#1582;&#1583;&#1605;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&#1608;&#1575;&#1580;&#1607;&#1577; &#1575;&#1604;&#1605;&#1587;&#1578;&#1582;&#1583;&#1605;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&#1608;&#1575;&#1580;&#1607;&#1577; &#1575;&#1604;&#1605;&#1587;&#1578;&#1582;&#1583;&#1605;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&#1608;&#1575;&#1580;&#1607;&#1577; &#1575;&#1604;&#1605;&#1587;&#1578;&#1582;&#1583;&#1605;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&#1608;&#1575;&#1580;&#1607;&#1577; &#1575;&#1604;&#1605;&#1587;&#1578;&#1582;&#1583;&#1605;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&#1608;&#1575;&#1580;&#1607;&#1577; &#1575;&#1604;&#1605;&#1587;&#1578;&#1582;&#1583;&#1605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7</xdr:row>
      <xdr:rowOff>0</xdr:rowOff>
    </xdr:from>
    <xdr:to>
      <xdr:col>6</xdr:col>
      <xdr:colOff>0</xdr:colOff>
      <xdr:row>10</xdr:row>
      <xdr:rowOff>171450</xdr:rowOff>
    </xdr:to>
    <xdr:sp macro="" textlink="">
      <xdr:nvSpPr>
        <xdr:cNvPr id="4" name="Rectangle 3">
          <a:hlinkClick xmlns:r="http://schemas.openxmlformats.org/officeDocument/2006/relationships" r:id="rId1" tooltip="الذهاب لتسجيل المشتريات"/>
        </xdr:cNvPr>
        <xdr:cNvSpPr/>
      </xdr:nvSpPr>
      <xdr:spPr>
        <a:xfrm>
          <a:off x="6172200" y="1304925"/>
          <a:ext cx="2028825" cy="714375"/>
        </a:xfrm>
        <a:prstGeom prst="rect">
          <a:avLst/>
        </a:prstGeom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100" b="1"/>
            <a:t>عمليات الشراء (الاضافة )</a:t>
          </a:r>
        </a:p>
      </xdr:txBody>
    </xdr:sp>
    <xdr:clientData/>
  </xdr:twoCellAnchor>
  <xdr:twoCellAnchor>
    <xdr:from>
      <xdr:col>3</xdr:col>
      <xdr:colOff>0</xdr:colOff>
      <xdr:row>11</xdr:row>
      <xdr:rowOff>114300</xdr:rowOff>
    </xdr:from>
    <xdr:to>
      <xdr:col>5</xdr:col>
      <xdr:colOff>676275</xdr:colOff>
      <xdr:row>15</xdr:row>
      <xdr:rowOff>104775</xdr:rowOff>
    </xdr:to>
    <xdr:sp macro="" textlink="">
      <xdr:nvSpPr>
        <xdr:cNvPr id="5" name="Rectangle 4">
          <a:hlinkClick xmlns:r="http://schemas.openxmlformats.org/officeDocument/2006/relationships" r:id="rId2" tooltip="تكويد الموردين "/>
        </xdr:cNvPr>
        <xdr:cNvSpPr/>
      </xdr:nvSpPr>
      <xdr:spPr>
        <a:xfrm>
          <a:off x="11232041925" y="2105025"/>
          <a:ext cx="2047875" cy="714375"/>
        </a:xfrm>
        <a:prstGeom prst="rect">
          <a:avLst/>
        </a:prstGeom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100" b="1"/>
            <a:t>تكويد الموردين</a:t>
          </a:r>
          <a:r>
            <a:rPr lang="ar-SA" sz="1100" b="1" baseline="0"/>
            <a:t> +</a:t>
          </a:r>
          <a:r>
            <a:rPr lang="ar-SA" sz="1100" b="1"/>
            <a:t>تقارير الموردين </a:t>
          </a:r>
        </a:p>
      </xdr:txBody>
    </xdr:sp>
    <xdr:clientData/>
  </xdr:twoCellAnchor>
  <xdr:twoCellAnchor>
    <xdr:from>
      <xdr:col>9</xdr:col>
      <xdr:colOff>9525</xdr:colOff>
      <xdr:row>16</xdr:row>
      <xdr:rowOff>47625</xdr:rowOff>
    </xdr:from>
    <xdr:to>
      <xdr:col>12</xdr:col>
      <xdr:colOff>9525</xdr:colOff>
      <xdr:row>20</xdr:row>
      <xdr:rowOff>38100</xdr:rowOff>
    </xdr:to>
    <xdr:sp macro="" textlink="">
      <xdr:nvSpPr>
        <xdr:cNvPr id="6" name="Rectangle 5">
          <a:hlinkClick xmlns:r="http://schemas.openxmlformats.org/officeDocument/2006/relationships" r:id="rId3" tooltip="الذهاب لتحصيلات العملاء"/>
        </xdr:cNvPr>
        <xdr:cNvSpPr/>
      </xdr:nvSpPr>
      <xdr:spPr>
        <a:xfrm>
          <a:off x="2047875" y="2981325"/>
          <a:ext cx="2057400" cy="714375"/>
        </a:xfrm>
        <a:prstGeom prst="rect">
          <a:avLst/>
        </a:prstGeom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100" b="1"/>
            <a:t>سداد العملاء</a:t>
          </a:r>
        </a:p>
        <a:p>
          <a:pPr algn="ctr" rtl="1"/>
          <a:r>
            <a:rPr lang="ar-SA" sz="1100" b="1"/>
            <a:t>(المتحصلات من العملاء)</a:t>
          </a:r>
        </a:p>
      </xdr:txBody>
    </xdr:sp>
    <xdr:clientData/>
  </xdr:twoCellAnchor>
  <xdr:twoCellAnchor>
    <xdr:from>
      <xdr:col>9</xdr:col>
      <xdr:colOff>9526</xdr:colOff>
      <xdr:row>11</xdr:row>
      <xdr:rowOff>76200</xdr:rowOff>
    </xdr:from>
    <xdr:to>
      <xdr:col>12</xdr:col>
      <xdr:colOff>19050</xdr:colOff>
      <xdr:row>15</xdr:row>
      <xdr:rowOff>66675</xdr:rowOff>
    </xdr:to>
    <xdr:sp macro="" textlink="">
      <xdr:nvSpPr>
        <xdr:cNvPr id="7" name="Rectangle 6">
          <a:hlinkClick xmlns:r="http://schemas.openxmlformats.org/officeDocument/2006/relationships" r:id="rId4" tooltip="تكويد العملاء "/>
        </xdr:cNvPr>
        <xdr:cNvSpPr/>
      </xdr:nvSpPr>
      <xdr:spPr>
        <a:xfrm>
          <a:off x="2038350" y="2105025"/>
          <a:ext cx="2066924" cy="714375"/>
        </a:xfrm>
        <a:prstGeom prst="rect">
          <a:avLst/>
        </a:prstGeom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100" b="1"/>
            <a:t>تكويد العملا +تقارير العملاء</a:t>
          </a:r>
        </a:p>
      </xdr:txBody>
    </xdr:sp>
    <xdr:clientData/>
  </xdr:twoCellAnchor>
  <xdr:twoCellAnchor>
    <xdr:from>
      <xdr:col>9</xdr:col>
      <xdr:colOff>9525</xdr:colOff>
      <xdr:row>6</xdr:row>
      <xdr:rowOff>161925</xdr:rowOff>
    </xdr:from>
    <xdr:to>
      <xdr:col>12</xdr:col>
      <xdr:colOff>19050</xdr:colOff>
      <xdr:row>10</xdr:row>
      <xdr:rowOff>152400</xdr:rowOff>
    </xdr:to>
    <xdr:sp macro="" textlink="">
      <xdr:nvSpPr>
        <xdr:cNvPr id="8" name="Rectangle 7">
          <a:hlinkClick xmlns:r="http://schemas.openxmlformats.org/officeDocument/2006/relationships" r:id="rId5" tooltip="الذهاب لتسجيل المبيعات"/>
        </xdr:cNvPr>
        <xdr:cNvSpPr/>
      </xdr:nvSpPr>
      <xdr:spPr>
        <a:xfrm>
          <a:off x="11227898550" y="1247775"/>
          <a:ext cx="2066925" cy="714375"/>
        </a:xfrm>
        <a:prstGeom prst="rect">
          <a:avLst/>
        </a:prstGeom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100" b="1"/>
            <a:t>عمليات البيع (الصرف)</a:t>
          </a:r>
        </a:p>
      </xdr:txBody>
    </xdr:sp>
    <xdr:clientData/>
  </xdr:twoCellAnchor>
  <xdr:twoCellAnchor>
    <xdr:from>
      <xdr:col>3</xdr:col>
      <xdr:colOff>9525</xdr:colOff>
      <xdr:row>16</xdr:row>
      <xdr:rowOff>66675</xdr:rowOff>
    </xdr:from>
    <xdr:to>
      <xdr:col>5</xdr:col>
      <xdr:colOff>666750</xdr:colOff>
      <xdr:row>20</xdr:row>
      <xdr:rowOff>57150</xdr:rowOff>
    </xdr:to>
    <xdr:sp macro="" textlink="">
      <xdr:nvSpPr>
        <xdr:cNvPr id="10" name="Rectangle 9">
          <a:hlinkClick xmlns:r="http://schemas.openxmlformats.org/officeDocument/2006/relationships" r:id="rId6" tooltip="الذهاب لسداد الموردين "/>
        </xdr:cNvPr>
        <xdr:cNvSpPr/>
      </xdr:nvSpPr>
      <xdr:spPr>
        <a:xfrm>
          <a:off x="11232051450" y="2962275"/>
          <a:ext cx="2028825" cy="714375"/>
        </a:xfrm>
        <a:prstGeom prst="rect">
          <a:avLst/>
        </a:prstGeom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100" b="1"/>
            <a:t>سداد الموردين </a:t>
          </a:r>
        </a:p>
        <a:p>
          <a:pPr algn="ctr" rtl="1"/>
          <a:r>
            <a:rPr lang="ar-SA" sz="1100" b="1"/>
            <a:t>(مدفوعات</a:t>
          </a:r>
          <a:r>
            <a:rPr lang="ar-SA" sz="1100" b="1" baseline="0"/>
            <a:t> للموردين )</a:t>
          </a:r>
          <a:endParaRPr lang="ar-SA" sz="1100" b="1"/>
        </a:p>
      </xdr:txBody>
    </xdr:sp>
    <xdr:clientData/>
  </xdr:twoCellAnchor>
  <xdr:twoCellAnchor>
    <xdr:from>
      <xdr:col>6</xdr:col>
      <xdr:colOff>9525</xdr:colOff>
      <xdr:row>2</xdr:row>
      <xdr:rowOff>104775</xdr:rowOff>
    </xdr:from>
    <xdr:to>
      <xdr:col>8</xdr:col>
      <xdr:colOff>647700</xdr:colOff>
      <xdr:row>6</xdr:row>
      <xdr:rowOff>95250</xdr:rowOff>
    </xdr:to>
    <xdr:sp macro="" textlink="">
      <xdr:nvSpPr>
        <xdr:cNvPr id="11" name="Rectangle 10">
          <a:hlinkClick xmlns:r="http://schemas.openxmlformats.org/officeDocument/2006/relationships" r:id="rId7" tooltip="الذهاب للمخزون"/>
        </xdr:cNvPr>
        <xdr:cNvSpPr/>
      </xdr:nvSpPr>
      <xdr:spPr>
        <a:xfrm>
          <a:off x="11230013100" y="466725"/>
          <a:ext cx="2009775" cy="714375"/>
        </a:xfrm>
        <a:prstGeom prst="rect">
          <a:avLst/>
        </a:prstGeom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100" b="1"/>
            <a:t>تكويد</a:t>
          </a:r>
          <a:r>
            <a:rPr lang="ar-SA" sz="1100" b="1" baseline="0"/>
            <a:t> الاصناف +حركة المخزون </a:t>
          </a:r>
          <a:endParaRPr lang="ar-SA" sz="1100" b="1"/>
        </a:p>
      </xdr:txBody>
    </xdr:sp>
    <xdr:clientData/>
  </xdr:twoCellAnchor>
  <xdr:twoCellAnchor>
    <xdr:from>
      <xdr:col>2</xdr:col>
      <xdr:colOff>9525</xdr:colOff>
      <xdr:row>1</xdr:row>
      <xdr:rowOff>28575</xdr:rowOff>
    </xdr:from>
    <xdr:to>
      <xdr:col>3</xdr:col>
      <xdr:colOff>19050</xdr:colOff>
      <xdr:row>24</xdr:row>
      <xdr:rowOff>190500</xdr:rowOff>
    </xdr:to>
    <xdr:sp macro="" textlink="">
      <xdr:nvSpPr>
        <xdr:cNvPr id="2" name="Bevel 1"/>
        <xdr:cNvSpPr/>
      </xdr:nvSpPr>
      <xdr:spPr>
        <a:xfrm>
          <a:off x="8210550" y="219075"/>
          <a:ext cx="628650" cy="436245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12</xdr:col>
      <xdr:colOff>19050</xdr:colOff>
      <xdr:row>1</xdr:row>
      <xdr:rowOff>0</xdr:rowOff>
    </xdr:from>
    <xdr:to>
      <xdr:col>12</xdr:col>
      <xdr:colOff>666750</xdr:colOff>
      <xdr:row>24</xdr:row>
      <xdr:rowOff>171450</xdr:rowOff>
    </xdr:to>
    <xdr:sp macro="" textlink="">
      <xdr:nvSpPr>
        <xdr:cNvPr id="12" name="Bevel 11"/>
        <xdr:cNvSpPr/>
      </xdr:nvSpPr>
      <xdr:spPr>
        <a:xfrm>
          <a:off x="1390650" y="190500"/>
          <a:ext cx="647700" cy="437197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 editAs="oneCell">
    <xdr:from>
      <xdr:col>5</xdr:col>
      <xdr:colOff>315955</xdr:colOff>
      <xdr:row>20</xdr:row>
      <xdr:rowOff>78873</xdr:rowOff>
    </xdr:from>
    <xdr:to>
      <xdr:col>10</xdr:col>
      <xdr:colOff>57943</xdr:colOff>
      <xdr:row>22</xdr:row>
      <xdr:rowOff>3699</xdr:rowOff>
    </xdr:to>
    <xdr:pic>
      <xdr:nvPicPr>
        <xdr:cNvPr id="17" name="Picture 16"/>
        <xdr:cNvPicPr>
          <a:picLocks noChangeAspect="1"/>
        </xdr:cNvPicPr>
      </xdr:nvPicPr>
      <xdr:blipFill>
        <a:blip xmlns:r="http://schemas.openxmlformats.org/officeDocument/2006/relationships" r:embed="rId8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biLevel thresh="25000"/>
        </a:blip>
        <a:stretch>
          <a:fillRect/>
        </a:stretch>
      </xdr:blipFill>
      <xdr:spPr>
        <a:xfrm rot="21436471">
          <a:off x="2942432" y="4069848"/>
          <a:ext cx="2742363" cy="810651"/>
        </a:xfrm>
        <a:prstGeom prst="roundRect">
          <a:avLst>
            <a:gd name="adj" fmla="val 50000"/>
          </a:avLst>
        </a:prstGeom>
        <a:ln>
          <a:solidFill>
            <a:srgbClr val="C00000"/>
          </a:solidFill>
        </a:ln>
        <a:effectLst>
          <a:outerShdw blurRad="152400" dist="12000" dir="900000" sy="98000" kx="110000" ky="200000" algn="tl" rotWithShape="0">
            <a:srgbClr val="000000">
              <a:alpha val="30000"/>
            </a:srgbClr>
          </a:outerShdw>
        </a:effectLst>
        <a:scene3d>
          <a:camera prst="perspectiveRelaxed">
            <a:rot lat="19800000" lon="1200000" rev="20820000"/>
          </a:camera>
          <a:lightRig rig="balanced" dir="t">
            <a:rot lat="0" lon="0" rev="0"/>
          </a:lightRig>
        </a:scene3d>
        <a:sp3d extrusionH="260350" contourW="127000" prstMaterial="metal">
          <a:bevelT w="342900" h="50800"/>
          <a:extrusionClr>
            <a:srgbClr val="FFC000"/>
          </a:extrusionClr>
          <a:contourClr>
            <a:schemeClr val="accent1">
              <a:lumMod val="75000"/>
            </a:schemeClr>
          </a:contourClr>
        </a:sp3d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104775</xdr:colOff>
      <xdr:row>0</xdr:row>
      <xdr:rowOff>0</xdr:rowOff>
    </xdr:from>
    <xdr:to>
      <xdr:col>14</xdr:col>
      <xdr:colOff>9525</xdr:colOff>
      <xdr:row>3</xdr:row>
      <xdr:rowOff>85725</xdr:rowOff>
    </xdr:to>
    <xdr:sp macro="" textlink="">
      <xdr:nvSpPr>
        <xdr:cNvPr id="13" name="Smiley Face 12">
          <a:hlinkClick xmlns:r="http://schemas.openxmlformats.org/officeDocument/2006/relationships" r:id="rId1" tooltip="رجوع لواجهة المستخدم (للقائنة الرئيسيه"/>
        </xdr:cNvPr>
        <xdr:cNvSpPr/>
      </xdr:nvSpPr>
      <xdr:spPr>
        <a:xfrm>
          <a:off x="11226536475" y="0"/>
          <a:ext cx="1571625" cy="714375"/>
        </a:xfrm>
        <a:prstGeom prst="smileyFace">
          <a:avLst/>
        </a:prstGeom>
        <a:scene3d>
          <a:camera prst="orthographicFront"/>
          <a:lightRig rig="threePt" dir="t"/>
        </a:scene3d>
        <a:sp3d>
          <a:bevelT w="114300" prst="hardEdge"/>
        </a:sp3d>
      </xdr:spPr>
      <xdr:style>
        <a:lnRef idx="2">
          <a:schemeClr val="accent1">
            <a:shade val="50000"/>
          </a:schemeClr>
        </a:lnRef>
        <a:fillRef idx="1002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100" b="1"/>
            <a:t>رجوع</a:t>
          </a:r>
          <a:r>
            <a:rPr lang="ar-SA" sz="1100" b="1" baseline="0"/>
            <a:t> للقائمة الرئيسية</a:t>
          </a:r>
          <a:endParaRPr lang="ar-SA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123825</xdr:colOff>
      <xdr:row>0</xdr:row>
      <xdr:rowOff>0</xdr:rowOff>
    </xdr:from>
    <xdr:to>
      <xdr:col>13</xdr:col>
      <xdr:colOff>323850</xdr:colOff>
      <xdr:row>3</xdr:row>
      <xdr:rowOff>85725</xdr:rowOff>
    </xdr:to>
    <xdr:sp macro="" textlink="">
      <xdr:nvSpPr>
        <xdr:cNvPr id="5" name="Smiley Face 4">
          <a:hlinkClick xmlns:r="http://schemas.openxmlformats.org/officeDocument/2006/relationships" r:id="rId1" tooltip="رجوع لواجهة المستخدم (للقائنة الرئيسيه"/>
        </xdr:cNvPr>
        <xdr:cNvSpPr/>
      </xdr:nvSpPr>
      <xdr:spPr>
        <a:xfrm>
          <a:off x="11226907950" y="0"/>
          <a:ext cx="1571625" cy="714375"/>
        </a:xfrm>
        <a:prstGeom prst="smileyFace">
          <a:avLst/>
        </a:prstGeom>
        <a:scene3d>
          <a:camera prst="orthographicFront"/>
          <a:lightRig rig="threePt" dir="t"/>
        </a:scene3d>
        <a:sp3d>
          <a:bevelT w="114300" prst="hardEdge"/>
        </a:sp3d>
      </xdr:spPr>
      <xdr:style>
        <a:lnRef idx="2">
          <a:schemeClr val="accent1">
            <a:shade val="50000"/>
          </a:schemeClr>
        </a:lnRef>
        <a:fillRef idx="1002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100" b="1"/>
            <a:t>رجوع</a:t>
          </a:r>
          <a:r>
            <a:rPr lang="ar-SA" sz="1100" b="1" baseline="0"/>
            <a:t> للقائمة الرئيسية</a:t>
          </a:r>
          <a:endParaRPr lang="ar-SA" sz="11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95250</xdr:colOff>
      <xdr:row>0</xdr:row>
      <xdr:rowOff>0</xdr:rowOff>
    </xdr:from>
    <xdr:to>
      <xdr:col>11</xdr:col>
      <xdr:colOff>295275</xdr:colOff>
      <xdr:row>3</xdr:row>
      <xdr:rowOff>133350</xdr:rowOff>
    </xdr:to>
    <xdr:sp macro="" textlink="">
      <xdr:nvSpPr>
        <xdr:cNvPr id="2" name="Smiley Face 1">
          <a:hlinkClick xmlns:r="http://schemas.openxmlformats.org/officeDocument/2006/relationships" r:id="rId1" tooltip="رجوع لواجهة المستخدم (للقائنة الرئيسيه"/>
        </xdr:cNvPr>
        <xdr:cNvSpPr/>
      </xdr:nvSpPr>
      <xdr:spPr>
        <a:xfrm>
          <a:off x="11228308125" y="0"/>
          <a:ext cx="1571625" cy="714375"/>
        </a:xfrm>
        <a:prstGeom prst="smileyFace">
          <a:avLst/>
        </a:prstGeom>
        <a:scene3d>
          <a:camera prst="orthographicFront"/>
          <a:lightRig rig="threePt" dir="t"/>
        </a:scene3d>
        <a:sp3d>
          <a:bevelT w="114300" prst="hardEdge"/>
        </a:sp3d>
      </xdr:spPr>
      <xdr:style>
        <a:lnRef idx="2">
          <a:schemeClr val="accent1">
            <a:shade val="50000"/>
          </a:schemeClr>
        </a:lnRef>
        <a:fillRef idx="1002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100" b="1"/>
            <a:t>رجوع</a:t>
          </a:r>
          <a:r>
            <a:rPr lang="ar-SA" sz="1100" b="1" baseline="0"/>
            <a:t> للقائمة الرئيسية</a:t>
          </a:r>
          <a:endParaRPr lang="ar-SA" sz="1100" b="1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209550</xdr:colOff>
      <xdr:row>0</xdr:row>
      <xdr:rowOff>0</xdr:rowOff>
    </xdr:from>
    <xdr:to>
      <xdr:col>11</xdr:col>
      <xdr:colOff>409575</xdr:colOff>
      <xdr:row>3</xdr:row>
      <xdr:rowOff>85725</xdr:rowOff>
    </xdr:to>
    <xdr:sp macro="" textlink="">
      <xdr:nvSpPr>
        <xdr:cNvPr id="3" name="Smiley Face 2">
          <a:hlinkClick xmlns:r="http://schemas.openxmlformats.org/officeDocument/2006/relationships" r:id="rId1" tooltip="رجوع لواجهة المستخدم (للقائنة الرئيسيه"/>
        </xdr:cNvPr>
        <xdr:cNvSpPr/>
      </xdr:nvSpPr>
      <xdr:spPr>
        <a:xfrm>
          <a:off x="11228193825" y="0"/>
          <a:ext cx="1571625" cy="714375"/>
        </a:xfrm>
        <a:prstGeom prst="smileyFace">
          <a:avLst/>
        </a:prstGeom>
        <a:scene3d>
          <a:camera prst="orthographicFront"/>
          <a:lightRig rig="threePt" dir="t"/>
        </a:scene3d>
        <a:sp3d>
          <a:bevelT w="114300" prst="hardEdge"/>
        </a:sp3d>
      </xdr:spPr>
      <xdr:style>
        <a:lnRef idx="2">
          <a:schemeClr val="accent1">
            <a:shade val="50000"/>
          </a:schemeClr>
        </a:lnRef>
        <a:fillRef idx="1002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100" b="1"/>
            <a:t>رجوع</a:t>
          </a:r>
          <a:r>
            <a:rPr lang="ar-SA" sz="1100" b="1" baseline="0"/>
            <a:t> للقائمة الرئيسية</a:t>
          </a:r>
          <a:endParaRPr lang="ar-SA" sz="1100" b="1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161925</xdr:colOff>
      <xdr:row>0</xdr:row>
      <xdr:rowOff>0</xdr:rowOff>
    </xdr:from>
    <xdr:to>
      <xdr:col>11</xdr:col>
      <xdr:colOff>361950</xdr:colOff>
      <xdr:row>3</xdr:row>
      <xdr:rowOff>85725</xdr:rowOff>
    </xdr:to>
    <xdr:sp macro="" textlink="">
      <xdr:nvSpPr>
        <xdr:cNvPr id="3" name="Smiley Face 2">
          <a:hlinkClick xmlns:r="http://schemas.openxmlformats.org/officeDocument/2006/relationships" r:id="rId1" tooltip="رجوع لواجهة المستخدم (للقائنة الرئيسيه"/>
        </xdr:cNvPr>
        <xdr:cNvSpPr/>
      </xdr:nvSpPr>
      <xdr:spPr>
        <a:xfrm>
          <a:off x="11228241450" y="0"/>
          <a:ext cx="1571625" cy="714375"/>
        </a:xfrm>
        <a:prstGeom prst="smileyFace">
          <a:avLst/>
        </a:prstGeom>
        <a:scene3d>
          <a:camera prst="orthographicFront"/>
          <a:lightRig rig="threePt" dir="t"/>
        </a:scene3d>
        <a:sp3d>
          <a:bevelT w="114300" prst="hardEdge"/>
        </a:sp3d>
      </xdr:spPr>
      <xdr:style>
        <a:lnRef idx="2">
          <a:schemeClr val="accent1">
            <a:shade val="50000"/>
          </a:schemeClr>
        </a:lnRef>
        <a:fillRef idx="1002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100" b="1"/>
            <a:t>رجوع</a:t>
          </a:r>
          <a:r>
            <a:rPr lang="ar-SA" sz="1100" b="1" baseline="0"/>
            <a:t> للقائمة الرئيسية</a:t>
          </a:r>
          <a:endParaRPr lang="ar-SA" sz="1100" b="1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161925</xdr:colOff>
      <xdr:row>0</xdr:row>
      <xdr:rowOff>0</xdr:rowOff>
    </xdr:from>
    <xdr:to>
      <xdr:col>7</xdr:col>
      <xdr:colOff>361950</xdr:colOff>
      <xdr:row>3</xdr:row>
      <xdr:rowOff>85725</xdr:rowOff>
    </xdr:to>
    <xdr:sp macro="" textlink="">
      <xdr:nvSpPr>
        <xdr:cNvPr id="3" name="Smiley Face 2">
          <a:hlinkClick xmlns:r="http://schemas.openxmlformats.org/officeDocument/2006/relationships" r:id="rId1" tooltip="رجوع لواجهة المستخدم (للقائنة الرئيسيه"/>
        </xdr:cNvPr>
        <xdr:cNvSpPr/>
      </xdr:nvSpPr>
      <xdr:spPr>
        <a:xfrm>
          <a:off x="11230984650" y="0"/>
          <a:ext cx="1571625" cy="714375"/>
        </a:xfrm>
        <a:prstGeom prst="smileyFace">
          <a:avLst/>
        </a:prstGeom>
        <a:scene3d>
          <a:camera prst="orthographicFront"/>
          <a:lightRig rig="threePt" dir="t"/>
        </a:scene3d>
        <a:sp3d>
          <a:bevelT w="114300" prst="hardEdge"/>
        </a:sp3d>
      </xdr:spPr>
      <xdr:style>
        <a:lnRef idx="2">
          <a:schemeClr val="accent1">
            <a:shade val="50000"/>
          </a:schemeClr>
        </a:lnRef>
        <a:fillRef idx="1002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100" b="1"/>
            <a:t>رجوع</a:t>
          </a:r>
          <a:r>
            <a:rPr lang="ar-SA" sz="1100" b="1" baseline="0"/>
            <a:t> للقائمة الرئيسية</a:t>
          </a:r>
          <a:endParaRPr lang="ar-SA" sz="1100" b="1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142875</xdr:colOff>
      <xdr:row>0</xdr:row>
      <xdr:rowOff>0</xdr:rowOff>
    </xdr:from>
    <xdr:to>
      <xdr:col>7</xdr:col>
      <xdr:colOff>342900</xdr:colOff>
      <xdr:row>3</xdr:row>
      <xdr:rowOff>85725</xdr:rowOff>
    </xdr:to>
    <xdr:sp macro="" textlink="">
      <xdr:nvSpPr>
        <xdr:cNvPr id="3" name="Smiley Face 2">
          <a:hlinkClick xmlns:r="http://schemas.openxmlformats.org/officeDocument/2006/relationships" r:id="rId1" tooltip="رجوع لواجهة المستخدم (للقائنة الرئيسيه"/>
        </xdr:cNvPr>
        <xdr:cNvSpPr/>
      </xdr:nvSpPr>
      <xdr:spPr>
        <a:xfrm>
          <a:off x="11231003700" y="0"/>
          <a:ext cx="1571625" cy="714375"/>
        </a:xfrm>
        <a:prstGeom prst="smileyFace">
          <a:avLst/>
        </a:prstGeom>
        <a:scene3d>
          <a:camera prst="orthographicFront"/>
          <a:lightRig rig="threePt" dir="t"/>
        </a:scene3d>
        <a:sp3d>
          <a:bevelT w="114300" prst="hardEdge"/>
        </a:sp3d>
      </xdr:spPr>
      <xdr:style>
        <a:lnRef idx="2">
          <a:schemeClr val="accent1">
            <a:shade val="50000"/>
          </a:schemeClr>
        </a:lnRef>
        <a:fillRef idx="1002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100" b="1"/>
            <a:t>رجوع</a:t>
          </a:r>
          <a:r>
            <a:rPr lang="ar-SA" sz="1100" b="1" baseline="0"/>
            <a:t> للقائمة الرئيسية</a:t>
          </a:r>
          <a:endParaRPr lang="ar-SA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R39"/>
  <sheetViews>
    <sheetView showGridLines="0" showRowColHeaders="0" rightToLeft="1" tabSelected="1" topLeftCell="A7" workbookViewId="0">
      <selection activeCell="N9" sqref="N9"/>
    </sheetView>
  </sheetViews>
  <sheetFormatPr defaultColWidth="0" defaultRowHeight="15" zeroHeight="1"/>
  <cols>
    <col min="1" max="1" width="6.7109375" style="13" customWidth="1"/>
    <col min="2" max="2" width="8" style="13" customWidth="1"/>
    <col min="3" max="3" width="8.140625" style="13" customWidth="1"/>
    <col min="4" max="15" width="9" style="13"/>
    <col min="16" max="17" width="0" style="13" hidden="1" customWidth="1"/>
    <col min="18" max="18" width="0" style="14" hidden="1" customWidth="1"/>
    <col min="19" max="19" width="0" style="13" hidden="1" customWidth="1"/>
    <col min="20" max="16384" width="0" style="13" hidden="1"/>
  </cols>
  <sheetData>
    <row r="1" spans="3:13" ht="15.75" thickBot="1"/>
    <row r="2" spans="3:13" ht="15.75" thickTop="1">
      <c r="C2" s="15"/>
      <c r="D2" s="16"/>
      <c r="E2" s="16"/>
      <c r="F2" s="16"/>
      <c r="G2" s="16"/>
      <c r="H2" s="16"/>
      <c r="I2" s="16"/>
      <c r="J2" s="16"/>
      <c r="K2" s="16"/>
      <c r="L2" s="16"/>
      <c r="M2" s="17"/>
    </row>
    <row r="3" spans="3:13">
      <c r="C3" s="18"/>
      <c r="D3" s="19"/>
      <c r="E3" s="52"/>
      <c r="F3" s="19"/>
      <c r="G3" s="19"/>
      <c r="H3" s="19"/>
      <c r="I3" s="19"/>
      <c r="J3" s="19"/>
      <c r="K3" s="19"/>
      <c r="L3" s="19"/>
      <c r="M3" s="20"/>
    </row>
    <row r="4" spans="3:13" ht="15.75" thickBot="1">
      <c r="C4" s="18"/>
      <c r="D4" s="19"/>
      <c r="E4" s="19"/>
      <c r="F4" s="19"/>
      <c r="G4" s="19"/>
      <c r="H4" s="19"/>
      <c r="I4" s="19"/>
      <c r="J4" s="19"/>
      <c r="K4" s="19"/>
      <c r="L4" s="19"/>
      <c r="M4" s="20"/>
    </row>
    <row r="5" spans="3:13" ht="15.75" thickTop="1">
      <c r="C5" s="18"/>
      <c r="D5" s="21"/>
      <c r="E5" s="22"/>
      <c r="F5" s="22"/>
      <c r="G5" s="22"/>
      <c r="H5" s="22"/>
      <c r="I5" s="22"/>
      <c r="J5" s="22"/>
      <c r="K5" s="22"/>
      <c r="L5" s="23"/>
      <c r="M5" s="20"/>
    </row>
    <row r="6" spans="3:13">
      <c r="C6" s="18"/>
      <c r="D6" s="24"/>
      <c r="E6" s="25"/>
      <c r="F6" s="25"/>
      <c r="G6" s="25"/>
      <c r="H6" s="25"/>
      <c r="I6" s="25"/>
      <c r="J6" s="25"/>
      <c r="K6" s="25"/>
      <c r="L6" s="26"/>
      <c r="M6" s="20"/>
    </row>
    <row r="7" spans="3:13">
      <c r="C7" s="18"/>
      <c r="D7" s="24"/>
      <c r="E7" s="25"/>
      <c r="F7" s="25"/>
      <c r="G7" s="25"/>
      <c r="H7" s="25"/>
      <c r="I7" s="25"/>
      <c r="J7" s="25"/>
      <c r="K7" s="25"/>
      <c r="L7" s="26"/>
      <c r="M7" s="20"/>
    </row>
    <row r="8" spans="3:13">
      <c r="C8" s="18"/>
      <c r="D8" s="24"/>
      <c r="E8" s="25"/>
      <c r="F8" s="25"/>
      <c r="G8" s="25"/>
      <c r="H8" s="25"/>
      <c r="I8" s="25"/>
      <c r="J8" s="25"/>
      <c r="K8" s="25"/>
      <c r="L8" s="26"/>
      <c r="M8" s="20"/>
    </row>
    <row r="9" spans="3:13">
      <c r="C9" s="18"/>
      <c r="D9" s="24"/>
      <c r="E9" s="25"/>
      <c r="F9" s="25"/>
      <c r="G9" s="25"/>
      <c r="H9" s="25"/>
      <c r="I9" s="25"/>
      <c r="J9" s="25"/>
      <c r="K9" s="25"/>
      <c r="L9" s="26"/>
      <c r="M9" s="20"/>
    </row>
    <row r="10" spans="3:13">
      <c r="C10" s="18"/>
      <c r="D10" s="24"/>
      <c r="E10" s="25"/>
      <c r="F10" s="25"/>
      <c r="G10" s="25"/>
      <c r="H10" s="25"/>
      <c r="I10" s="25"/>
      <c r="J10" s="25"/>
      <c r="K10" s="25"/>
      <c r="L10" s="26"/>
      <c r="M10" s="20"/>
    </row>
    <row r="11" spans="3:13">
      <c r="C11" s="18"/>
      <c r="D11" s="24"/>
      <c r="E11" s="25"/>
      <c r="F11" s="25"/>
      <c r="G11" s="25"/>
      <c r="H11" s="25"/>
      <c r="I11" s="25"/>
      <c r="J11" s="25"/>
      <c r="K11" s="25"/>
      <c r="L11" s="26"/>
      <c r="M11" s="20"/>
    </row>
    <row r="12" spans="3:13">
      <c r="C12" s="18"/>
      <c r="D12" s="24"/>
      <c r="E12" s="25"/>
      <c r="F12" s="25"/>
      <c r="G12" s="25"/>
      <c r="H12" s="25"/>
      <c r="I12" s="25"/>
      <c r="J12" s="25"/>
      <c r="K12" s="25"/>
      <c r="L12" s="26"/>
      <c r="M12" s="20"/>
    </row>
    <row r="13" spans="3:13">
      <c r="C13" s="18"/>
      <c r="D13" s="24"/>
      <c r="E13" s="25"/>
      <c r="F13" s="25"/>
      <c r="G13" s="25"/>
      <c r="H13" s="25"/>
      <c r="I13" s="25"/>
      <c r="J13" s="25"/>
      <c r="K13" s="25"/>
      <c r="L13" s="26"/>
      <c r="M13" s="20"/>
    </row>
    <row r="14" spans="3:13">
      <c r="C14" s="18"/>
      <c r="D14" s="24"/>
      <c r="E14" s="25"/>
      <c r="F14" s="25"/>
      <c r="G14" s="25"/>
      <c r="H14" s="25"/>
      <c r="I14" s="25"/>
      <c r="J14" s="25"/>
      <c r="K14" s="25"/>
      <c r="L14" s="26"/>
      <c r="M14" s="20"/>
    </row>
    <row r="15" spans="3:13">
      <c r="C15" s="18"/>
      <c r="D15" s="24"/>
      <c r="E15" s="25"/>
      <c r="F15" s="25"/>
      <c r="G15" s="25"/>
      <c r="H15" s="25"/>
      <c r="I15" s="25"/>
      <c r="J15" s="25"/>
      <c r="K15" s="25"/>
      <c r="L15" s="26"/>
      <c r="M15" s="20"/>
    </row>
    <row r="16" spans="3:13">
      <c r="C16" s="18"/>
      <c r="D16" s="24"/>
      <c r="E16" s="25"/>
      <c r="F16" s="25"/>
      <c r="G16" s="25"/>
      <c r="H16" s="25"/>
      <c r="I16" s="25"/>
      <c r="J16" s="25"/>
      <c r="K16" s="25"/>
      <c r="L16" s="26"/>
      <c r="M16" s="20"/>
    </row>
    <row r="17" spans="3:13">
      <c r="C17" s="18"/>
      <c r="D17" s="24"/>
      <c r="E17" s="25"/>
      <c r="F17" s="25"/>
      <c r="G17" s="25"/>
      <c r="H17" s="25"/>
      <c r="I17" s="25"/>
      <c r="J17" s="25"/>
      <c r="K17" s="25"/>
      <c r="L17" s="26"/>
      <c r="M17" s="20"/>
    </row>
    <row r="18" spans="3:13">
      <c r="C18" s="18"/>
      <c r="D18" s="24"/>
      <c r="E18" s="25"/>
      <c r="F18" s="25"/>
      <c r="G18" s="25"/>
      <c r="H18" s="25"/>
      <c r="I18" s="25"/>
      <c r="J18" s="25"/>
      <c r="K18" s="25"/>
      <c r="L18" s="26"/>
      <c r="M18" s="20"/>
    </row>
    <row r="19" spans="3:13">
      <c r="C19" s="18"/>
      <c r="D19" s="24"/>
      <c r="E19" s="25"/>
      <c r="F19" s="25"/>
      <c r="G19" s="25"/>
      <c r="H19" s="25"/>
      <c r="I19" s="25"/>
      <c r="J19" s="25"/>
      <c r="K19" s="25"/>
      <c r="L19" s="26"/>
      <c r="M19" s="20"/>
    </row>
    <row r="20" spans="3:13">
      <c r="C20" s="18"/>
      <c r="D20" s="24"/>
      <c r="E20" s="25"/>
      <c r="F20" s="25"/>
      <c r="G20" s="25"/>
      <c r="H20" s="25"/>
      <c r="I20" s="36"/>
      <c r="J20" s="25"/>
      <c r="K20" s="25"/>
      <c r="L20" s="26"/>
      <c r="M20" s="20"/>
    </row>
    <row r="21" spans="3:13">
      <c r="C21" s="18"/>
      <c r="D21" s="24"/>
      <c r="E21" s="25"/>
      <c r="F21" s="25"/>
      <c r="G21" s="25"/>
      <c r="H21" s="25"/>
      <c r="I21" s="25"/>
      <c r="J21" s="25"/>
      <c r="K21" s="25"/>
      <c r="L21" s="26"/>
      <c r="M21" s="20"/>
    </row>
    <row r="22" spans="3:13" ht="33.75">
      <c r="C22" s="18"/>
      <c r="D22" s="24"/>
      <c r="E22" s="25"/>
      <c r="F22" s="35"/>
      <c r="G22" s="53"/>
      <c r="H22" s="53"/>
      <c r="I22" s="53"/>
      <c r="J22" s="25"/>
      <c r="K22" s="25"/>
      <c r="L22" s="26"/>
      <c r="M22" s="20"/>
    </row>
    <row r="23" spans="3:13">
      <c r="C23" s="18"/>
      <c r="D23" s="24"/>
      <c r="E23" s="25"/>
      <c r="F23" s="25"/>
      <c r="G23" s="25"/>
      <c r="H23" s="25"/>
      <c r="I23" s="25"/>
      <c r="J23" s="27"/>
      <c r="K23" s="25"/>
      <c r="L23" s="26"/>
      <c r="M23" s="20"/>
    </row>
    <row r="24" spans="3:13" ht="15.75" thickBot="1">
      <c r="C24" s="18"/>
      <c r="D24" s="28"/>
      <c r="E24" s="29"/>
      <c r="F24" s="29"/>
      <c r="G24" s="29"/>
      <c r="H24" s="29"/>
      <c r="I24" s="29"/>
      <c r="J24" s="29"/>
      <c r="K24" s="29"/>
      <c r="L24" s="30"/>
      <c r="M24" s="20"/>
    </row>
    <row r="25" spans="3:13" ht="16.5" thickTop="1" thickBot="1">
      <c r="C25" s="31"/>
      <c r="D25" s="32"/>
      <c r="E25" s="32"/>
      <c r="F25" s="32"/>
      <c r="G25" s="32"/>
      <c r="H25" s="32"/>
      <c r="I25" s="32"/>
      <c r="J25" s="32"/>
      <c r="K25" s="32"/>
      <c r="L25" s="32"/>
      <c r="M25" s="33"/>
    </row>
    <row r="26" spans="3:13" ht="15.75" thickTop="1"/>
    <row r="27" spans="3:13"/>
    <row r="28" spans="3:13"/>
    <row r="29" spans="3:13">
      <c r="K29" s="34"/>
    </row>
    <row r="30" spans="3:13"/>
    <row r="31" spans="3:13">
      <c r="K31" s="34"/>
    </row>
    <row r="32" spans="3:13"/>
    <row r="33"/>
    <row r="34"/>
    <row r="35"/>
    <row r="36"/>
    <row r="37"/>
    <row r="38"/>
    <row r="39"/>
  </sheetData>
  <mergeCells count="1">
    <mergeCell ref="G22:I2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2"/>
  <sheetViews>
    <sheetView showGridLines="0" showRowColHeaders="0" showZeros="0" rightToLeft="1" workbookViewId="0">
      <pane xSplit="1" ySplit="4" topLeftCell="G5" activePane="bottomRight" state="frozen"/>
      <selection pane="topRight" activeCell="B1" sqref="B1"/>
      <selection pane="bottomLeft" activeCell="A5" sqref="A5"/>
      <selection pane="bottomRight" activeCell="Q9" sqref="Q9"/>
    </sheetView>
  </sheetViews>
  <sheetFormatPr defaultColWidth="9" defaultRowHeight="15"/>
  <cols>
    <col min="1" max="1" width="15.140625" style="1" customWidth="1"/>
    <col min="2" max="2" width="20.140625" style="1" customWidth="1"/>
    <col min="3" max="3" width="9" style="1"/>
    <col min="4" max="4" width="9" style="2"/>
    <col min="5" max="5" width="9" style="9"/>
    <col min="6" max="7" width="9" style="8"/>
    <col min="8" max="8" width="11.7109375" style="8" customWidth="1"/>
    <col min="9" max="9" width="14.28515625" style="9" customWidth="1"/>
    <col min="10" max="10" width="12.85546875" style="8" customWidth="1"/>
    <col min="11" max="11" width="18.7109375" style="9" customWidth="1"/>
    <col min="12" max="12" width="10.85546875" style="9" customWidth="1"/>
    <col min="13" max="13" width="12.85546875" style="1" customWidth="1"/>
    <col min="14" max="16384" width="9" style="1"/>
  </cols>
  <sheetData>
    <row r="1" spans="1:12" ht="16.5" thickTop="1" thickBot="1">
      <c r="A1" s="57" t="s">
        <v>0</v>
      </c>
      <c r="B1" s="57" t="s">
        <v>1</v>
      </c>
      <c r="C1" s="58" t="s">
        <v>4</v>
      </c>
      <c r="D1" s="58"/>
      <c r="E1" s="46"/>
      <c r="F1" s="55" t="s">
        <v>7</v>
      </c>
      <c r="G1" s="55"/>
      <c r="H1" s="56" t="s">
        <v>8</v>
      </c>
      <c r="I1" s="54" t="s">
        <v>33</v>
      </c>
      <c r="J1" s="56" t="s">
        <v>22</v>
      </c>
      <c r="K1" s="54" t="s">
        <v>9</v>
      </c>
      <c r="L1" s="54" t="s">
        <v>10</v>
      </c>
    </row>
    <row r="2" spans="1:12" ht="16.5" thickTop="1" thickBot="1">
      <c r="A2" s="57"/>
      <c r="B2" s="57"/>
      <c r="C2" s="57" t="s">
        <v>11</v>
      </c>
      <c r="D2" s="59" t="s">
        <v>2</v>
      </c>
      <c r="E2" s="54" t="s">
        <v>3</v>
      </c>
      <c r="F2" s="56" t="s">
        <v>5</v>
      </c>
      <c r="G2" s="56" t="s">
        <v>6</v>
      </c>
      <c r="H2" s="56"/>
      <c r="I2" s="54"/>
      <c r="J2" s="56"/>
      <c r="K2" s="54"/>
      <c r="L2" s="54"/>
    </row>
    <row r="3" spans="1:12" ht="16.5" thickTop="1" thickBot="1">
      <c r="A3" s="57"/>
      <c r="B3" s="57"/>
      <c r="C3" s="57"/>
      <c r="D3" s="59"/>
      <c r="E3" s="54"/>
      <c r="F3" s="56"/>
      <c r="G3" s="56"/>
      <c r="H3" s="56"/>
      <c r="I3" s="54"/>
      <c r="J3" s="56"/>
      <c r="K3" s="54"/>
      <c r="L3" s="54"/>
    </row>
    <row r="4" spans="1:12" ht="6" customHeight="1" thickTop="1" thickBot="1">
      <c r="A4" s="57"/>
      <c r="B4" s="57"/>
      <c r="C4" s="57"/>
      <c r="D4" s="59"/>
      <c r="E4" s="54"/>
      <c r="F4" s="56"/>
      <c r="G4" s="56"/>
      <c r="H4" s="56"/>
      <c r="I4" s="54"/>
      <c r="J4" s="56"/>
      <c r="K4" s="54"/>
      <c r="L4" s="54"/>
    </row>
    <row r="5" spans="1:12" ht="16.5" thickTop="1" thickBot="1">
      <c r="A5" s="38">
        <v>101</v>
      </c>
      <c r="B5" s="38" t="s">
        <v>34</v>
      </c>
      <c r="C5" s="38">
        <v>100</v>
      </c>
      <c r="D5" s="44">
        <v>20</v>
      </c>
      <c r="E5" s="45">
        <f>C5*D5</f>
        <v>2000</v>
      </c>
      <c r="F5" s="39">
        <f>SUMIF('المشتريات '!$F:$F,$B$5,'المشتريات '!$G:$G)</f>
        <v>0</v>
      </c>
      <c r="G5" s="39">
        <f>SUMIF('المبيعات '!$F:$F,B5,'المبيعات '!$G:$G)</f>
        <v>0</v>
      </c>
      <c r="H5" s="39">
        <f>C5+(F5-G5)</f>
        <v>100</v>
      </c>
      <c r="I5" s="45">
        <f>SUMIF('المشتريات '!$F:$F,B5,'المشتريات '!$I:$I)+E5</f>
        <v>2000</v>
      </c>
      <c r="J5" s="39">
        <f>SUMIF('المشتريات '!F:F,B5,'المشتريات '!$G:$G)+C5</f>
        <v>100</v>
      </c>
      <c r="K5" s="45">
        <f>IF(H5&lt;&gt;0,I5/J5,"")</f>
        <v>20</v>
      </c>
      <c r="L5" s="45">
        <f>IF(H5&lt;&gt;0,H5*K5,"")</f>
        <v>2000</v>
      </c>
    </row>
    <row r="6" spans="1:12" ht="16.5" thickTop="1" thickBot="1">
      <c r="A6" s="38">
        <v>102</v>
      </c>
      <c r="B6" s="38" t="s">
        <v>35</v>
      </c>
      <c r="C6" s="38">
        <v>100</v>
      </c>
      <c r="D6" s="44">
        <v>20</v>
      </c>
      <c r="E6" s="45">
        <f t="shared" ref="E6:E26" si="0">C6*D6</f>
        <v>2000</v>
      </c>
      <c r="F6" s="39">
        <f>SUMIF('المشتريات '!$F$1:$F$738,B6,'المشتريات '!$G$1:$G$1168)</f>
        <v>0</v>
      </c>
      <c r="G6" s="39">
        <f>SUMIF('المبيعات '!$F:$F,B6,'المبيعات '!$G:$G)</f>
        <v>0</v>
      </c>
      <c r="H6" s="39">
        <f t="shared" ref="H6:H26" si="1">C6+(F6-G6)</f>
        <v>100</v>
      </c>
      <c r="I6" s="45">
        <f>SUMIF('المشتريات '!$F:$F,B6,'المشتريات '!$I:$I)+E6</f>
        <v>2000</v>
      </c>
      <c r="J6" s="39">
        <f>SUMIF('المشتريات '!F:F,B6,'المشتريات '!$G:$G)+C6</f>
        <v>100</v>
      </c>
      <c r="K6" s="45">
        <f t="shared" ref="K6:K26" si="2">IF(H6&lt;&gt;0,I6/J6,"")</f>
        <v>20</v>
      </c>
      <c r="L6" s="45">
        <f t="shared" ref="L6:L26" si="3">IF(H6&lt;&gt;0,H6*K6,"")</f>
        <v>2000</v>
      </c>
    </row>
    <row r="7" spans="1:12" ht="16.5" thickTop="1" thickBot="1">
      <c r="A7" s="38">
        <v>103</v>
      </c>
      <c r="B7" s="38" t="s">
        <v>36</v>
      </c>
      <c r="C7" s="38">
        <v>100</v>
      </c>
      <c r="D7" s="44">
        <v>25</v>
      </c>
      <c r="E7" s="45">
        <f t="shared" si="0"/>
        <v>2500</v>
      </c>
      <c r="F7" s="39">
        <f>SUMIF('المشتريات '!$F$1:$F$738,B7,'المشتريات '!$G$1:$G$1168)</f>
        <v>0</v>
      </c>
      <c r="G7" s="39">
        <f>SUMIF('المبيعات '!$F:$F,B7,'المبيعات '!$G:$G)</f>
        <v>0</v>
      </c>
      <c r="H7" s="39">
        <f t="shared" si="1"/>
        <v>100</v>
      </c>
      <c r="I7" s="45">
        <f>SUMIF('المشتريات '!$F:$F,B7,'المشتريات '!$I:$I)+E7</f>
        <v>2500</v>
      </c>
      <c r="J7" s="39">
        <f>SUMIF('المشتريات '!F:F,B7,'المشتريات '!$G:$G)+C7</f>
        <v>100</v>
      </c>
      <c r="K7" s="45">
        <f t="shared" si="2"/>
        <v>25</v>
      </c>
      <c r="L7" s="45">
        <f t="shared" si="3"/>
        <v>2500</v>
      </c>
    </row>
    <row r="8" spans="1:12" ht="16.5" thickTop="1" thickBot="1">
      <c r="A8" s="38">
        <v>104</v>
      </c>
      <c r="B8" s="38" t="s">
        <v>37</v>
      </c>
      <c r="C8" s="38">
        <v>100</v>
      </c>
      <c r="D8" s="44">
        <v>30</v>
      </c>
      <c r="E8" s="45">
        <f t="shared" si="0"/>
        <v>3000</v>
      </c>
      <c r="F8" s="39">
        <f>SUMIF('المشتريات '!$F$1:$F$738,B8,'المشتريات '!$G$1:$G$1168)</f>
        <v>0</v>
      </c>
      <c r="G8" s="39">
        <f>SUMIF('المبيعات '!$F:$F,B8,'المبيعات '!$G:$G)</f>
        <v>0</v>
      </c>
      <c r="H8" s="39">
        <f t="shared" si="1"/>
        <v>100</v>
      </c>
      <c r="I8" s="45">
        <f>SUMIF('المشتريات '!$F:$F,B8,'المشتريات '!$I:$I)+E8</f>
        <v>3000</v>
      </c>
      <c r="J8" s="39">
        <f>SUMIF('المشتريات '!F:F,B8,'المشتريات '!$G:$G)+C8</f>
        <v>100</v>
      </c>
      <c r="K8" s="45">
        <f t="shared" si="2"/>
        <v>30</v>
      </c>
      <c r="L8" s="45">
        <f t="shared" si="3"/>
        <v>3000</v>
      </c>
    </row>
    <row r="9" spans="1:12" ht="16.5" thickTop="1" thickBot="1">
      <c r="A9" s="38">
        <v>105</v>
      </c>
      <c r="B9" s="38" t="s">
        <v>38</v>
      </c>
      <c r="C9" s="38">
        <v>100</v>
      </c>
      <c r="D9" s="44">
        <v>35</v>
      </c>
      <c r="E9" s="45">
        <f t="shared" si="0"/>
        <v>3500</v>
      </c>
      <c r="F9" s="39">
        <f>SUMIF('المشتريات '!$F$1:$F$738,B9,'المشتريات '!$G$1:$G$1168)</f>
        <v>0</v>
      </c>
      <c r="G9" s="39">
        <f>SUMIF('المبيعات '!$F:$F,B9,'المبيعات '!$G:$G)</f>
        <v>0</v>
      </c>
      <c r="H9" s="39">
        <f t="shared" si="1"/>
        <v>100</v>
      </c>
      <c r="I9" s="45">
        <f>SUMIF('المشتريات '!$F:$F,B9,'المشتريات '!$I:$I)+E9</f>
        <v>3500</v>
      </c>
      <c r="J9" s="39">
        <f>SUMIF('المشتريات '!F:F,B9,'المشتريات '!$G:$G)+C9</f>
        <v>100</v>
      </c>
      <c r="K9" s="45">
        <f t="shared" si="2"/>
        <v>35</v>
      </c>
      <c r="L9" s="45">
        <f t="shared" si="3"/>
        <v>3500</v>
      </c>
    </row>
    <row r="10" spans="1:12" ht="16.5" thickTop="1" thickBot="1">
      <c r="A10" s="38"/>
      <c r="B10" s="38"/>
      <c r="C10" s="38"/>
      <c r="D10" s="44"/>
      <c r="E10" s="45">
        <f t="shared" si="0"/>
        <v>0</v>
      </c>
      <c r="F10" s="39">
        <f>SUMIF('المشتريات '!$F$1:$F$738,B10,'المشتريات '!$G$1:$G$1168)</f>
        <v>0</v>
      </c>
      <c r="G10" s="39">
        <f>SUMIF('المبيعات '!$F:$F,B10,'المبيعات '!$G:$G)</f>
        <v>0</v>
      </c>
      <c r="H10" s="39">
        <f t="shared" si="1"/>
        <v>0</v>
      </c>
      <c r="I10" s="45">
        <f>SUMIF('المشتريات '!$F:$F,B10,'المشتريات '!$I:$I)+E10</f>
        <v>0</v>
      </c>
      <c r="J10" s="39">
        <f>SUMIF('المشتريات '!F:F,B10,'المشتريات '!$G:$G)+C10</f>
        <v>0</v>
      </c>
      <c r="K10" s="45" t="str">
        <f t="shared" si="2"/>
        <v/>
      </c>
      <c r="L10" s="45" t="str">
        <f t="shared" si="3"/>
        <v/>
      </c>
    </row>
    <row r="11" spans="1:12" ht="16.5" thickTop="1" thickBot="1">
      <c r="A11" s="38"/>
      <c r="B11" s="38"/>
      <c r="C11" s="38"/>
      <c r="D11" s="44"/>
      <c r="E11" s="45">
        <f t="shared" si="0"/>
        <v>0</v>
      </c>
      <c r="F11" s="39">
        <f>SUMIF('المشتريات '!$F$1:$F$738,B11,'المشتريات '!$G$1:$G$1168)</f>
        <v>0</v>
      </c>
      <c r="G11" s="39">
        <f>SUMIF('المبيعات '!$F:$F,B11,'المبيعات '!$G:$G)</f>
        <v>0</v>
      </c>
      <c r="H11" s="39">
        <f t="shared" si="1"/>
        <v>0</v>
      </c>
      <c r="I11" s="45">
        <f>SUMIF('المشتريات '!$F:$F,B11,'المشتريات '!$I:$I)+E11</f>
        <v>0</v>
      </c>
      <c r="J11" s="39">
        <f>SUMIF('المشتريات '!F:F,B11,'المشتريات '!$G:$G)+C11</f>
        <v>0</v>
      </c>
      <c r="K11" s="45" t="str">
        <f t="shared" si="2"/>
        <v/>
      </c>
      <c r="L11" s="45" t="str">
        <f t="shared" si="3"/>
        <v/>
      </c>
    </row>
    <row r="12" spans="1:12" ht="16.5" thickTop="1" thickBot="1">
      <c r="A12" s="38"/>
      <c r="B12" s="38"/>
      <c r="C12" s="38"/>
      <c r="D12" s="44"/>
      <c r="E12" s="45">
        <f t="shared" si="0"/>
        <v>0</v>
      </c>
      <c r="F12" s="39">
        <f>SUMIF('المشتريات '!$F$1:$F$738,B12,'المشتريات '!$G$1:$G$1168)</f>
        <v>0</v>
      </c>
      <c r="G12" s="39">
        <f>SUMIF('المبيعات '!$F:$F,B12,'المبيعات '!$G:$G)</f>
        <v>0</v>
      </c>
      <c r="H12" s="39">
        <f t="shared" si="1"/>
        <v>0</v>
      </c>
      <c r="I12" s="45">
        <f>SUMIF('المشتريات '!$F:$F,B12,'المشتريات '!$I:$I)+E12</f>
        <v>0</v>
      </c>
      <c r="J12" s="39">
        <f>SUMIF('المشتريات '!F:F,B12,'المشتريات '!$G:$G)+C12</f>
        <v>0</v>
      </c>
      <c r="K12" s="45" t="str">
        <f t="shared" si="2"/>
        <v/>
      </c>
      <c r="L12" s="45" t="str">
        <f t="shared" si="3"/>
        <v/>
      </c>
    </row>
    <row r="13" spans="1:12" ht="16.5" thickTop="1" thickBot="1">
      <c r="A13" s="38"/>
      <c r="B13" s="38"/>
      <c r="C13" s="38"/>
      <c r="D13" s="44"/>
      <c r="E13" s="45">
        <f t="shared" si="0"/>
        <v>0</v>
      </c>
      <c r="F13" s="39">
        <f>SUMIF('المشتريات '!$F$1:$F$738,B13,'المشتريات '!$G$1:$G$1168)</f>
        <v>0</v>
      </c>
      <c r="G13" s="39">
        <f>SUMIF('المبيعات '!$F:$F,B13,'المبيعات '!$G:$G)</f>
        <v>0</v>
      </c>
      <c r="H13" s="39">
        <f t="shared" si="1"/>
        <v>0</v>
      </c>
      <c r="I13" s="45">
        <f>SUMIF('المشتريات '!$F:$F,B13,'المشتريات '!$I:$I)+E13</f>
        <v>0</v>
      </c>
      <c r="J13" s="39">
        <f>SUMIF('المشتريات '!F:F,B13,'المشتريات '!$G:$G)+C13</f>
        <v>0</v>
      </c>
      <c r="K13" s="45" t="str">
        <f t="shared" si="2"/>
        <v/>
      </c>
      <c r="L13" s="45" t="str">
        <f t="shared" si="3"/>
        <v/>
      </c>
    </row>
    <row r="14" spans="1:12" ht="16.5" thickTop="1" thickBot="1">
      <c r="A14" s="38"/>
      <c r="B14" s="38"/>
      <c r="C14" s="38"/>
      <c r="D14" s="44"/>
      <c r="E14" s="45">
        <f t="shared" si="0"/>
        <v>0</v>
      </c>
      <c r="F14" s="39">
        <f>SUMIF('المشتريات '!$F$1:$F$738,B14,'المشتريات '!$G$1:$G$1168)</f>
        <v>0</v>
      </c>
      <c r="G14" s="39">
        <f>SUMIF('المبيعات '!$F:$F,B14,'المبيعات '!$G:$G)</f>
        <v>0</v>
      </c>
      <c r="H14" s="39">
        <f t="shared" si="1"/>
        <v>0</v>
      </c>
      <c r="I14" s="45">
        <f>SUMIF('المشتريات '!$F:$F,B14,'المشتريات '!$I:$I)+E14</f>
        <v>0</v>
      </c>
      <c r="J14" s="39">
        <f>SUMIF('المشتريات '!F:F,B14,'المشتريات '!$G:$G)+C14</f>
        <v>0</v>
      </c>
      <c r="K14" s="45" t="str">
        <f t="shared" si="2"/>
        <v/>
      </c>
      <c r="L14" s="45" t="str">
        <f t="shared" si="3"/>
        <v/>
      </c>
    </row>
    <row r="15" spans="1:12" ht="16.5" thickTop="1" thickBot="1">
      <c r="A15" s="38"/>
      <c r="B15" s="38"/>
      <c r="C15" s="38"/>
      <c r="D15" s="44"/>
      <c r="E15" s="45">
        <f t="shared" si="0"/>
        <v>0</v>
      </c>
      <c r="F15" s="39">
        <f>SUMIF('المشتريات '!$F$1:$F$738,B15,'المشتريات '!$G$1:$G$1168)</f>
        <v>0</v>
      </c>
      <c r="G15" s="39">
        <f>SUMIF('المبيعات '!$F:$F,B15,'المبيعات '!$G:$G)</f>
        <v>0</v>
      </c>
      <c r="H15" s="39">
        <f t="shared" si="1"/>
        <v>0</v>
      </c>
      <c r="I15" s="45">
        <f>SUMIF('المشتريات '!$F:$F,B15,'المشتريات '!$I:$I)+E15</f>
        <v>0</v>
      </c>
      <c r="J15" s="39">
        <f>SUMIF('المشتريات '!F:F,B15,'المشتريات '!$G:$G)+C15</f>
        <v>0</v>
      </c>
      <c r="K15" s="45" t="str">
        <f t="shared" si="2"/>
        <v/>
      </c>
      <c r="L15" s="45" t="str">
        <f t="shared" si="3"/>
        <v/>
      </c>
    </row>
    <row r="16" spans="1:12" ht="16.5" thickTop="1" thickBot="1">
      <c r="A16" s="38"/>
      <c r="B16" s="38"/>
      <c r="C16" s="38"/>
      <c r="D16" s="44"/>
      <c r="E16" s="45">
        <f t="shared" si="0"/>
        <v>0</v>
      </c>
      <c r="F16" s="39">
        <f>SUMIF('المشتريات '!$F$1:$F$738,B16,'المشتريات '!$G$1:$G$1168)</f>
        <v>0</v>
      </c>
      <c r="G16" s="39">
        <f>SUMIF('المبيعات '!$F:$F,B16,'المبيعات '!$G:$G)</f>
        <v>0</v>
      </c>
      <c r="H16" s="39">
        <f t="shared" si="1"/>
        <v>0</v>
      </c>
      <c r="I16" s="45">
        <f>SUMIF('المشتريات '!$F:$F,B16,'المشتريات '!$I:$I)+E16</f>
        <v>0</v>
      </c>
      <c r="J16" s="39">
        <f>SUMIF('المشتريات '!F:F,B16,'المشتريات '!$G:$G)+C16</f>
        <v>0</v>
      </c>
      <c r="K16" s="45" t="str">
        <f t="shared" si="2"/>
        <v/>
      </c>
      <c r="L16" s="45" t="str">
        <f t="shared" si="3"/>
        <v/>
      </c>
    </row>
    <row r="17" spans="1:12" ht="16.5" thickTop="1" thickBot="1">
      <c r="A17" s="38"/>
      <c r="B17" s="38"/>
      <c r="C17" s="38"/>
      <c r="D17" s="44"/>
      <c r="E17" s="45">
        <f t="shared" si="0"/>
        <v>0</v>
      </c>
      <c r="F17" s="39">
        <f>SUMIF('المشتريات '!$F$1:$F$738,B17,'المشتريات '!$G$1:$G$1168)</f>
        <v>0</v>
      </c>
      <c r="G17" s="39">
        <f>SUMIF('المبيعات '!$F:$F,B17,'المبيعات '!$G:$G)</f>
        <v>0</v>
      </c>
      <c r="H17" s="39">
        <f t="shared" si="1"/>
        <v>0</v>
      </c>
      <c r="I17" s="45">
        <f>SUMIF('المشتريات '!$F:$F,B17,'المشتريات '!$I:$I)+E17</f>
        <v>0</v>
      </c>
      <c r="J17" s="39">
        <f>SUMIF('المشتريات '!F:F,B17,'المشتريات '!$G:$G)+C17</f>
        <v>0</v>
      </c>
      <c r="K17" s="45" t="str">
        <f t="shared" si="2"/>
        <v/>
      </c>
      <c r="L17" s="45" t="str">
        <f t="shared" si="3"/>
        <v/>
      </c>
    </row>
    <row r="18" spans="1:12" ht="16.5" thickTop="1" thickBot="1">
      <c r="A18" s="38"/>
      <c r="B18" s="38"/>
      <c r="C18" s="38"/>
      <c r="D18" s="44"/>
      <c r="E18" s="45">
        <f t="shared" si="0"/>
        <v>0</v>
      </c>
      <c r="F18" s="39">
        <f>SUMIF('المشتريات '!$F$1:$F$738,B18,'المشتريات '!$G$1:$G$1168)</f>
        <v>0</v>
      </c>
      <c r="G18" s="39">
        <f>SUMIF('المبيعات '!$F:$F,B18,'المبيعات '!$G:$G)</f>
        <v>0</v>
      </c>
      <c r="H18" s="39">
        <f t="shared" si="1"/>
        <v>0</v>
      </c>
      <c r="I18" s="45">
        <f>SUMIF('المشتريات '!$F:$F,B18,'المشتريات '!$I:$I)+E18</f>
        <v>0</v>
      </c>
      <c r="J18" s="39">
        <f>SUMIF('المشتريات '!F:F,B18,'المشتريات '!$G:$G)+C18</f>
        <v>0</v>
      </c>
      <c r="K18" s="45" t="str">
        <f t="shared" si="2"/>
        <v/>
      </c>
      <c r="L18" s="45" t="str">
        <f t="shared" si="3"/>
        <v/>
      </c>
    </row>
    <row r="19" spans="1:12" ht="16.5" thickTop="1" thickBot="1">
      <c r="A19" s="38"/>
      <c r="B19" s="38"/>
      <c r="C19" s="38"/>
      <c r="D19" s="44"/>
      <c r="E19" s="45">
        <f t="shared" si="0"/>
        <v>0</v>
      </c>
      <c r="F19" s="39">
        <f>SUMIF('المشتريات '!$F$1:$F$738,B19,'المشتريات '!$G$1:$G$1168)</f>
        <v>0</v>
      </c>
      <c r="G19" s="39">
        <f>SUMIF('المبيعات '!$F:$F,B19,'المبيعات '!$G:$G)</f>
        <v>0</v>
      </c>
      <c r="H19" s="39">
        <f t="shared" si="1"/>
        <v>0</v>
      </c>
      <c r="I19" s="45">
        <f>SUMIF('المشتريات '!$F:$F,B19,'المشتريات '!$I:$I)+E19</f>
        <v>0</v>
      </c>
      <c r="J19" s="39">
        <f>SUMIF('المشتريات '!F:F,B19,'المشتريات '!$G:$G)+C19</f>
        <v>0</v>
      </c>
      <c r="K19" s="45" t="str">
        <f t="shared" si="2"/>
        <v/>
      </c>
      <c r="L19" s="45" t="str">
        <f t="shared" si="3"/>
        <v/>
      </c>
    </row>
    <row r="20" spans="1:12" ht="16.5" thickTop="1" thickBot="1">
      <c r="A20" s="38"/>
      <c r="B20" s="38"/>
      <c r="C20" s="38"/>
      <c r="D20" s="44"/>
      <c r="E20" s="45">
        <f t="shared" si="0"/>
        <v>0</v>
      </c>
      <c r="F20" s="39">
        <f>SUMIF('المشتريات '!$F$1:$F$738,B20,'المشتريات '!$G$1:$G$1168)</f>
        <v>0</v>
      </c>
      <c r="G20" s="39">
        <f>SUMIF('المبيعات '!$F:$F,B20,'المبيعات '!$G:$G)</f>
        <v>0</v>
      </c>
      <c r="H20" s="39">
        <f t="shared" si="1"/>
        <v>0</v>
      </c>
      <c r="I20" s="45">
        <f>SUMIF('المشتريات '!$F:$F,B20,'المشتريات '!$I:$I)+E20</f>
        <v>0</v>
      </c>
      <c r="J20" s="39">
        <f>SUMIF('المشتريات '!F:F,B20,'المشتريات '!$G:$G)+C20</f>
        <v>0</v>
      </c>
      <c r="K20" s="45" t="str">
        <f t="shared" si="2"/>
        <v/>
      </c>
      <c r="L20" s="45" t="str">
        <f t="shared" si="3"/>
        <v/>
      </c>
    </row>
    <row r="21" spans="1:12" ht="16.5" thickTop="1" thickBot="1">
      <c r="A21" s="38"/>
      <c r="B21" s="38"/>
      <c r="C21" s="38"/>
      <c r="D21" s="44"/>
      <c r="E21" s="45">
        <f t="shared" si="0"/>
        <v>0</v>
      </c>
      <c r="F21" s="39">
        <f>SUMIF('المشتريات '!$F$1:$F$738,B21,'المشتريات '!$G$1:$G$1168)</f>
        <v>0</v>
      </c>
      <c r="G21" s="39">
        <f>SUMIF('المبيعات '!$F:$F,B21,'المبيعات '!$G:$G)</f>
        <v>0</v>
      </c>
      <c r="H21" s="39">
        <f t="shared" si="1"/>
        <v>0</v>
      </c>
      <c r="I21" s="45">
        <f>SUMIF('المشتريات '!$F:$F,B21,'المشتريات '!$I:$I)+E21</f>
        <v>0</v>
      </c>
      <c r="J21" s="39">
        <f>SUMIF('المشتريات '!F:F,B21,'المشتريات '!$G:$G)+C21</f>
        <v>0</v>
      </c>
      <c r="K21" s="45" t="str">
        <f t="shared" si="2"/>
        <v/>
      </c>
      <c r="L21" s="45" t="str">
        <f t="shared" si="3"/>
        <v/>
      </c>
    </row>
    <row r="22" spans="1:12" ht="16.5" thickTop="1" thickBot="1">
      <c r="A22" s="38"/>
      <c r="B22" s="38"/>
      <c r="C22" s="38"/>
      <c r="D22" s="44"/>
      <c r="E22" s="45">
        <f t="shared" si="0"/>
        <v>0</v>
      </c>
      <c r="F22" s="39">
        <f>SUMIF('المشتريات '!$F$1:$F$738,B22,'المشتريات '!$G$1:$G$1168)</f>
        <v>0</v>
      </c>
      <c r="G22" s="39">
        <f>SUMIF('المبيعات '!$F:$F,B22,'المبيعات '!$G:$G)</f>
        <v>0</v>
      </c>
      <c r="H22" s="39">
        <f t="shared" si="1"/>
        <v>0</v>
      </c>
      <c r="I22" s="45">
        <f>SUMIF('المشتريات '!$F:$F,B22,'المشتريات '!$I:$I)+E22</f>
        <v>0</v>
      </c>
      <c r="J22" s="39">
        <f>SUMIF('المشتريات '!F:F,B22,'المشتريات '!$G:$G)+C22</f>
        <v>0</v>
      </c>
      <c r="K22" s="45" t="str">
        <f t="shared" si="2"/>
        <v/>
      </c>
      <c r="L22" s="45" t="str">
        <f t="shared" si="3"/>
        <v/>
      </c>
    </row>
    <row r="23" spans="1:12" ht="16.5" thickTop="1" thickBot="1">
      <c r="A23" s="38"/>
      <c r="B23" s="38"/>
      <c r="C23" s="38"/>
      <c r="D23" s="44"/>
      <c r="E23" s="45">
        <f t="shared" si="0"/>
        <v>0</v>
      </c>
      <c r="F23" s="39">
        <f>SUMIF('المشتريات '!$F$1:$F$738,B23,'المشتريات '!$G$1:$G$1168)</f>
        <v>0</v>
      </c>
      <c r="G23" s="39">
        <f>SUMIF('المبيعات '!$F:$F,B23,'المبيعات '!$G:$G)</f>
        <v>0</v>
      </c>
      <c r="H23" s="39">
        <f t="shared" si="1"/>
        <v>0</v>
      </c>
      <c r="I23" s="45">
        <f>SUMIF('المشتريات '!$F:$F,B23,'المشتريات '!$I:$I)+E23</f>
        <v>0</v>
      </c>
      <c r="J23" s="39">
        <f>SUMIF('المشتريات '!F:F,B23,'المشتريات '!$G:$G)+C23</f>
        <v>0</v>
      </c>
      <c r="K23" s="45" t="str">
        <f t="shared" si="2"/>
        <v/>
      </c>
      <c r="L23" s="45" t="str">
        <f t="shared" si="3"/>
        <v/>
      </c>
    </row>
    <row r="24" spans="1:12" ht="16.5" thickTop="1" thickBot="1">
      <c r="A24" s="38"/>
      <c r="B24" s="38"/>
      <c r="C24" s="38"/>
      <c r="D24" s="44"/>
      <c r="E24" s="45">
        <f t="shared" si="0"/>
        <v>0</v>
      </c>
      <c r="F24" s="39">
        <f>SUMIF('المشتريات '!$F$1:$F$738,B24,'المشتريات '!$G$1:$G$1168)</f>
        <v>0</v>
      </c>
      <c r="G24" s="39">
        <f>SUMIF('المبيعات '!$F:$F,B24,'المبيعات '!$G:$G)</f>
        <v>0</v>
      </c>
      <c r="H24" s="39">
        <f t="shared" si="1"/>
        <v>0</v>
      </c>
      <c r="I24" s="45">
        <f>SUMIF('المشتريات '!$F:$F,B24,'المشتريات '!$I:$I)+E24</f>
        <v>0</v>
      </c>
      <c r="J24" s="39">
        <f>SUMIF('المشتريات '!F:F,B24,'المشتريات '!$G:$G)+C24</f>
        <v>0</v>
      </c>
      <c r="K24" s="45" t="str">
        <f t="shared" si="2"/>
        <v/>
      </c>
      <c r="L24" s="45" t="str">
        <f t="shared" si="3"/>
        <v/>
      </c>
    </row>
    <row r="25" spans="1:12" ht="16.5" thickTop="1" thickBot="1">
      <c r="A25" s="38"/>
      <c r="B25" s="38"/>
      <c r="C25" s="38"/>
      <c r="D25" s="44"/>
      <c r="E25" s="45">
        <f t="shared" si="0"/>
        <v>0</v>
      </c>
      <c r="F25" s="39">
        <f>SUMIF('المشتريات '!$F$1:$F$738,B25,'المشتريات '!$G$1:$G$1168)</f>
        <v>0</v>
      </c>
      <c r="G25" s="39">
        <f>SUMIF('المبيعات '!$F:$F,B25,'المبيعات '!$G:$G)</f>
        <v>0</v>
      </c>
      <c r="H25" s="39">
        <f t="shared" si="1"/>
        <v>0</v>
      </c>
      <c r="I25" s="45">
        <f>SUMIF('المشتريات '!$F:$F,B25,'المشتريات '!$I:$I)+E25</f>
        <v>0</v>
      </c>
      <c r="J25" s="39">
        <f>SUMIF('المشتريات '!F:F,B25,'المشتريات '!$G:$G)+C25</f>
        <v>0</v>
      </c>
      <c r="K25" s="45" t="str">
        <f t="shared" si="2"/>
        <v/>
      </c>
      <c r="L25" s="45" t="str">
        <f t="shared" si="3"/>
        <v/>
      </c>
    </row>
    <row r="26" spans="1:12" ht="16.5" thickTop="1" thickBot="1">
      <c r="A26" s="38"/>
      <c r="B26" s="38"/>
      <c r="C26" s="38"/>
      <c r="D26" s="44"/>
      <c r="E26" s="45">
        <f t="shared" si="0"/>
        <v>0</v>
      </c>
      <c r="F26" s="39">
        <f>SUMIF('المشتريات '!$F$1:$F$738,B26,'المشتريات '!$G$1:$G$1168)</f>
        <v>0</v>
      </c>
      <c r="G26" s="39">
        <f>SUMIF('المبيعات '!$F:$F,B26,'المبيعات '!$G:$G)</f>
        <v>0</v>
      </c>
      <c r="H26" s="39">
        <f t="shared" si="1"/>
        <v>0</v>
      </c>
      <c r="I26" s="45">
        <f>SUMIF('المشتريات '!$F:$F,B26,'المشتريات '!$I:$I)+E26</f>
        <v>0</v>
      </c>
      <c r="J26" s="39">
        <f>SUMIF('المشتريات '!F:F,B26,'المشتريات '!$G:$G)+C26</f>
        <v>0</v>
      </c>
      <c r="K26" s="45" t="str">
        <f t="shared" si="2"/>
        <v/>
      </c>
      <c r="L26" s="45" t="str">
        <f t="shared" si="3"/>
        <v/>
      </c>
    </row>
    <row r="27" spans="1:12" ht="16.5" thickTop="1" thickBot="1">
      <c r="A27" s="38"/>
      <c r="B27" s="38"/>
      <c r="C27" s="38"/>
      <c r="D27" s="44"/>
      <c r="E27" s="45">
        <f t="shared" ref="E27:E90" si="4">C27*D27</f>
        <v>0</v>
      </c>
      <c r="F27" s="39">
        <f>SUMIF('المشتريات '!$F$1:$F$738,B27,'المشتريات '!$G$1:$G$1168)</f>
        <v>0</v>
      </c>
      <c r="G27" s="39">
        <f>SUMIF('المبيعات '!$F:$F,B27,'المبيعات '!$G:$G)</f>
        <v>0</v>
      </c>
      <c r="H27" s="39">
        <f t="shared" ref="H27:H90" si="5">C27+(F27-G27)</f>
        <v>0</v>
      </c>
      <c r="I27" s="45">
        <f>SUMIF('المشتريات '!$F:$F,B27,'المشتريات '!$I:$I)+E27</f>
        <v>0</v>
      </c>
      <c r="J27" s="39">
        <f>SUMIF('المشتريات '!F:F,B27,'المشتريات '!$G:$G)+C27</f>
        <v>0</v>
      </c>
      <c r="K27" s="45" t="str">
        <f t="shared" ref="K27:K90" si="6">IF(H27&lt;&gt;0,I27/J27,"")</f>
        <v/>
      </c>
      <c r="L27" s="45" t="str">
        <f t="shared" ref="L27:L90" si="7">IF(H27&lt;&gt;0,H27*K27,"")</f>
        <v/>
      </c>
    </row>
    <row r="28" spans="1:12" ht="16.5" thickTop="1" thickBot="1">
      <c r="A28" s="38"/>
      <c r="B28" s="38"/>
      <c r="C28" s="38"/>
      <c r="D28" s="44"/>
      <c r="E28" s="45">
        <f t="shared" si="4"/>
        <v>0</v>
      </c>
      <c r="F28" s="39">
        <f>SUMIF('المشتريات '!$F$1:$F$738,B28,'المشتريات '!$G$1:$G$1168)</f>
        <v>0</v>
      </c>
      <c r="G28" s="39">
        <f>SUMIF('المبيعات '!$F:$F,B28,'المبيعات '!$G:$G)</f>
        <v>0</v>
      </c>
      <c r="H28" s="39">
        <f t="shared" si="5"/>
        <v>0</v>
      </c>
      <c r="I28" s="45">
        <f>SUMIF('المشتريات '!$F:$F,B28,'المشتريات '!$I:$I)+E28</f>
        <v>0</v>
      </c>
      <c r="J28" s="39">
        <f>SUMIF('المشتريات '!F:F,B28,'المشتريات '!$G:$G)+C28</f>
        <v>0</v>
      </c>
      <c r="K28" s="45" t="str">
        <f t="shared" si="6"/>
        <v/>
      </c>
      <c r="L28" s="45" t="str">
        <f t="shared" si="7"/>
        <v/>
      </c>
    </row>
    <row r="29" spans="1:12" ht="16.5" thickTop="1" thickBot="1">
      <c r="A29" s="38"/>
      <c r="B29" s="38"/>
      <c r="C29" s="38"/>
      <c r="D29" s="44"/>
      <c r="E29" s="45">
        <f t="shared" si="4"/>
        <v>0</v>
      </c>
      <c r="F29" s="39">
        <f>SUMIF('المشتريات '!$F$1:$F$738,B29,'المشتريات '!$G$1:$G$1168)</f>
        <v>0</v>
      </c>
      <c r="G29" s="39">
        <f>SUMIF('المبيعات '!$F:$F,B29,'المبيعات '!$G:$G)</f>
        <v>0</v>
      </c>
      <c r="H29" s="39">
        <f t="shared" si="5"/>
        <v>0</v>
      </c>
      <c r="I29" s="45">
        <f>SUMIF('المشتريات '!$F:$F,B29,'المشتريات '!$I:$I)+E29</f>
        <v>0</v>
      </c>
      <c r="J29" s="39">
        <f>SUMIF('المشتريات '!F:F,B29,'المشتريات '!$G:$G)+C29</f>
        <v>0</v>
      </c>
      <c r="K29" s="45" t="str">
        <f t="shared" si="6"/>
        <v/>
      </c>
      <c r="L29" s="45" t="str">
        <f t="shared" si="7"/>
        <v/>
      </c>
    </row>
    <row r="30" spans="1:12" ht="16.5" thickTop="1" thickBot="1">
      <c r="A30" s="38"/>
      <c r="B30" s="38"/>
      <c r="C30" s="38"/>
      <c r="D30" s="44"/>
      <c r="E30" s="45">
        <f t="shared" si="4"/>
        <v>0</v>
      </c>
      <c r="F30" s="39">
        <f>SUMIF('المشتريات '!$F$1:$F$738,B30,'المشتريات '!$G$1:$G$1168)</f>
        <v>0</v>
      </c>
      <c r="G30" s="39">
        <f>SUMIF('المبيعات '!$F:$F,B30,'المبيعات '!$G:$G)</f>
        <v>0</v>
      </c>
      <c r="H30" s="39">
        <f t="shared" si="5"/>
        <v>0</v>
      </c>
      <c r="I30" s="45">
        <f>SUMIF('المشتريات '!$F:$F,B30,'المشتريات '!$I:$I)+E30</f>
        <v>0</v>
      </c>
      <c r="J30" s="39">
        <f>SUMIF('المشتريات '!F:F,B30,'المشتريات '!$G:$G)+C30</f>
        <v>0</v>
      </c>
      <c r="K30" s="45" t="str">
        <f t="shared" si="6"/>
        <v/>
      </c>
      <c r="L30" s="45" t="str">
        <f t="shared" si="7"/>
        <v/>
      </c>
    </row>
    <row r="31" spans="1:12" ht="16.5" thickTop="1" thickBot="1">
      <c r="A31" s="38"/>
      <c r="B31" s="38"/>
      <c r="C31" s="38"/>
      <c r="D31" s="44"/>
      <c r="E31" s="45">
        <f t="shared" si="4"/>
        <v>0</v>
      </c>
      <c r="F31" s="39">
        <f>SUMIF('المشتريات '!$F$1:$F$738,B31,'المشتريات '!$G$1:$G$1168)</f>
        <v>0</v>
      </c>
      <c r="G31" s="39">
        <f>SUMIF('المبيعات '!$F:$F,B31,'المبيعات '!$G:$G)</f>
        <v>0</v>
      </c>
      <c r="H31" s="39">
        <f t="shared" si="5"/>
        <v>0</v>
      </c>
      <c r="I31" s="45">
        <f>SUMIF('المشتريات '!$F:$F,B31,'المشتريات '!$I:$I)+E31</f>
        <v>0</v>
      </c>
      <c r="J31" s="39">
        <f>SUMIF('المشتريات '!F:F,B31,'المشتريات '!$G:$G)+C31</f>
        <v>0</v>
      </c>
      <c r="K31" s="45" t="str">
        <f t="shared" si="6"/>
        <v/>
      </c>
      <c r="L31" s="45" t="str">
        <f t="shared" si="7"/>
        <v/>
      </c>
    </row>
    <row r="32" spans="1:12" ht="16.5" thickTop="1" thickBot="1">
      <c r="A32" s="38"/>
      <c r="B32" s="38"/>
      <c r="C32" s="38"/>
      <c r="D32" s="44"/>
      <c r="E32" s="45">
        <f t="shared" si="4"/>
        <v>0</v>
      </c>
      <c r="F32" s="39">
        <f>SUMIF('المشتريات '!$F$1:$F$738,B32,'المشتريات '!$G$1:$G$1168)</f>
        <v>0</v>
      </c>
      <c r="G32" s="39">
        <f>SUMIF('المبيعات '!$F:$F,B32,'المبيعات '!$G:$G)</f>
        <v>0</v>
      </c>
      <c r="H32" s="39">
        <f t="shared" si="5"/>
        <v>0</v>
      </c>
      <c r="I32" s="45">
        <f>SUMIF('المشتريات '!$F:$F,B32,'المشتريات '!$I:$I)+E32</f>
        <v>0</v>
      </c>
      <c r="J32" s="39">
        <f>SUMIF('المشتريات '!F:F,B32,'المشتريات '!$G:$G)+C32</f>
        <v>0</v>
      </c>
      <c r="K32" s="45" t="str">
        <f t="shared" si="6"/>
        <v/>
      </c>
      <c r="L32" s="45" t="str">
        <f t="shared" si="7"/>
        <v/>
      </c>
    </row>
    <row r="33" spans="1:12" ht="16.5" thickTop="1" thickBot="1">
      <c r="A33" s="38"/>
      <c r="B33" s="38"/>
      <c r="C33" s="38"/>
      <c r="D33" s="44"/>
      <c r="E33" s="45">
        <f t="shared" si="4"/>
        <v>0</v>
      </c>
      <c r="F33" s="39">
        <f>SUMIF('المشتريات '!$F$1:$F$738,B33,'المشتريات '!$G$1:$G$1168)</f>
        <v>0</v>
      </c>
      <c r="G33" s="39">
        <f>SUMIF('المبيعات '!$F:$F,B33,'المبيعات '!$G:$G)</f>
        <v>0</v>
      </c>
      <c r="H33" s="39">
        <f t="shared" si="5"/>
        <v>0</v>
      </c>
      <c r="I33" s="45">
        <f>SUMIF('المشتريات '!$F:$F,B33,'المشتريات '!$I:$I)+E33</f>
        <v>0</v>
      </c>
      <c r="J33" s="39">
        <f>SUMIF('المشتريات '!F:F,B33,'المشتريات '!$G:$G)+C33</f>
        <v>0</v>
      </c>
      <c r="K33" s="45" t="str">
        <f t="shared" si="6"/>
        <v/>
      </c>
      <c r="L33" s="45" t="str">
        <f t="shared" si="7"/>
        <v/>
      </c>
    </row>
    <row r="34" spans="1:12" ht="16.5" thickTop="1" thickBot="1">
      <c r="A34" s="38"/>
      <c r="B34" s="38"/>
      <c r="C34" s="38"/>
      <c r="D34" s="44"/>
      <c r="E34" s="45">
        <f t="shared" si="4"/>
        <v>0</v>
      </c>
      <c r="F34" s="39">
        <f>SUMIF('المشتريات '!$F$1:$F$738,B34,'المشتريات '!$G$1:$G$1168)</f>
        <v>0</v>
      </c>
      <c r="G34" s="39">
        <f>SUMIF('المبيعات '!$F:$F,B34,'المبيعات '!$G:$G)</f>
        <v>0</v>
      </c>
      <c r="H34" s="39">
        <f t="shared" si="5"/>
        <v>0</v>
      </c>
      <c r="I34" s="45">
        <f>SUMIF('المشتريات '!$F:$F,B34,'المشتريات '!$I:$I)+E34</f>
        <v>0</v>
      </c>
      <c r="J34" s="39">
        <f>SUMIF('المشتريات '!F:F,B34,'المشتريات '!$G:$G)+C34</f>
        <v>0</v>
      </c>
      <c r="K34" s="45" t="str">
        <f t="shared" si="6"/>
        <v/>
      </c>
      <c r="L34" s="45" t="str">
        <f t="shared" si="7"/>
        <v/>
      </c>
    </row>
    <row r="35" spans="1:12" ht="16.5" thickTop="1" thickBot="1">
      <c r="A35" s="38"/>
      <c r="B35" s="38"/>
      <c r="C35" s="38"/>
      <c r="D35" s="44"/>
      <c r="E35" s="45">
        <f t="shared" si="4"/>
        <v>0</v>
      </c>
      <c r="F35" s="39">
        <f>SUMIF('المشتريات '!$F$1:$F$738,B35,'المشتريات '!$G$1:$G$1168)</f>
        <v>0</v>
      </c>
      <c r="G35" s="39">
        <f>SUMIF('المبيعات '!$F:$F,B35,'المبيعات '!$G:$G)</f>
        <v>0</v>
      </c>
      <c r="H35" s="39">
        <f t="shared" si="5"/>
        <v>0</v>
      </c>
      <c r="I35" s="45">
        <f>SUMIF('المشتريات '!$F:$F,B35,'المشتريات '!$I:$I)+E35</f>
        <v>0</v>
      </c>
      <c r="J35" s="39">
        <f>SUMIF('المشتريات '!F:F,B35,'المشتريات '!$G:$G)+C35</f>
        <v>0</v>
      </c>
      <c r="K35" s="45" t="str">
        <f t="shared" si="6"/>
        <v/>
      </c>
      <c r="L35" s="45" t="str">
        <f t="shared" si="7"/>
        <v/>
      </c>
    </row>
    <row r="36" spans="1:12" ht="16.5" thickTop="1" thickBot="1">
      <c r="A36" s="38"/>
      <c r="B36" s="38"/>
      <c r="C36" s="38"/>
      <c r="D36" s="44"/>
      <c r="E36" s="45">
        <f t="shared" si="4"/>
        <v>0</v>
      </c>
      <c r="F36" s="39">
        <f>SUMIF('المشتريات '!$F$1:$F$738,B36,'المشتريات '!$G$1:$G$1168)</f>
        <v>0</v>
      </c>
      <c r="G36" s="39">
        <f>SUMIF('المبيعات '!$F:$F,B36,'المبيعات '!$G:$G)</f>
        <v>0</v>
      </c>
      <c r="H36" s="39">
        <f t="shared" si="5"/>
        <v>0</v>
      </c>
      <c r="I36" s="45">
        <f>SUMIF('المشتريات '!$F:$F,B36,'المشتريات '!$I:$I)+E36</f>
        <v>0</v>
      </c>
      <c r="J36" s="39">
        <f>SUMIF('المشتريات '!F:F,B36,'المشتريات '!$G:$G)+C36</f>
        <v>0</v>
      </c>
      <c r="K36" s="45" t="str">
        <f t="shared" si="6"/>
        <v/>
      </c>
      <c r="L36" s="45" t="str">
        <f t="shared" si="7"/>
        <v/>
      </c>
    </row>
    <row r="37" spans="1:12" ht="16.5" thickTop="1" thickBot="1">
      <c r="A37" s="38"/>
      <c r="B37" s="38"/>
      <c r="C37" s="38"/>
      <c r="D37" s="44"/>
      <c r="E37" s="45">
        <f t="shared" si="4"/>
        <v>0</v>
      </c>
      <c r="F37" s="39">
        <f>SUMIF('المشتريات '!$F$1:$F$738,B37,'المشتريات '!$G$1:$G$1168)</f>
        <v>0</v>
      </c>
      <c r="G37" s="39">
        <f>SUMIF('المبيعات '!$F:$F,B37,'المبيعات '!$G:$G)</f>
        <v>0</v>
      </c>
      <c r="H37" s="39">
        <f t="shared" si="5"/>
        <v>0</v>
      </c>
      <c r="I37" s="45">
        <f>SUMIF('المشتريات '!$F:$F,B37,'المشتريات '!$I:$I)+E37</f>
        <v>0</v>
      </c>
      <c r="J37" s="39">
        <f>SUMIF('المشتريات '!F:F,B37,'المشتريات '!$G:$G)+C37</f>
        <v>0</v>
      </c>
      <c r="K37" s="45" t="str">
        <f t="shared" si="6"/>
        <v/>
      </c>
      <c r="L37" s="45" t="str">
        <f t="shared" si="7"/>
        <v/>
      </c>
    </row>
    <row r="38" spans="1:12" ht="16.5" thickTop="1" thickBot="1">
      <c r="A38" s="38"/>
      <c r="B38" s="38"/>
      <c r="C38" s="38"/>
      <c r="D38" s="44"/>
      <c r="E38" s="45">
        <f t="shared" si="4"/>
        <v>0</v>
      </c>
      <c r="F38" s="39">
        <f>SUMIF('المشتريات '!$F$1:$F$738,B38,'المشتريات '!$G$1:$G$1168)</f>
        <v>0</v>
      </c>
      <c r="G38" s="39">
        <f>SUMIF('المبيعات '!$F:$F,B38,'المبيعات '!$G:$G)</f>
        <v>0</v>
      </c>
      <c r="H38" s="39">
        <f t="shared" si="5"/>
        <v>0</v>
      </c>
      <c r="I38" s="45">
        <f>SUMIF('المشتريات '!$F:$F,B38,'المشتريات '!$I:$I)+E38</f>
        <v>0</v>
      </c>
      <c r="J38" s="39">
        <f>SUMIF('المشتريات '!F:F,B38,'المشتريات '!$G:$G)+C38</f>
        <v>0</v>
      </c>
      <c r="K38" s="45" t="str">
        <f t="shared" si="6"/>
        <v/>
      </c>
      <c r="L38" s="45" t="str">
        <f t="shared" si="7"/>
        <v/>
      </c>
    </row>
    <row r="39" spans="1:12" ht="16.5" thickTop="1" thickBot="1">
      <c r="A39" s="38"/>
      <c r="B39" s="38"/>
      <c r="C39" s="38"/>
      <c r="D39" s="44"/>
      <c r="E39" s="45">
        <f t="shared" si="4"/>
        <v>0</v>
      </c>
      <c r="F39" s="39">
        <f>SUMIF('المشتريات '!$F$1:$F$738,B39,'المشتريات '!$G$1:$G$1168)</f>
        <v>0</v>
      </c>
      <c r="G39" s="39">
        <f>SUMIF('المبيعات '!$F:$F,B39,'المبيعات '!$G:$G)</f>
        <v>0</v>
      </c>
      <c r="H39" s="39">
        <f t="shared" si="5"/>
        <v>0</v>
      </c>
      <c r="I39" s="45">
        <f>SUMIF('المشتريات '!$F:$F,B39,'المشتريات '!$I:$I)+E39</f>
        <v>0</v>
      </c>
      <c r="J39" s="39">
        <f>SUMIF('المشتريات '!F:F,B39,'المشتريات '!$G:$G)+C39</f>
        <v>0</v>
      </c>
      <c r="K39" s="45" t="str">
        <f t="shared" si="6"/>
        <v/>
      </c>
      <c r="L39" s="45" t="str">
        <f t="shared" si="7"/>
        <v/>
      </c>
    </row>
    <row r="40" spans="1:12" ht="16.5" thickTop="1" thickBot="1">
      <c r="A40" s="38"/>
      <c r="B40" s="38"/>
      <c r="C40" s="38"/>
      <c r="D40" s="44"/>
      <c r="E40" s="45">
        <f t="shared" si="4"/>
        <v>0</v>
      </c>
      <c r="F40" s="39">
        <f>SUMIF('المشتريات '!$F$1:$F$738,B40,'المشتريات '!$G$1:$G$1168)</f>
        <v>0</v>
      </c>
      <c r="G40" s="39">
        <f>SUMIF('المبيعات '!$F:$F,B40,'المبيعات '!$G:$G)</f>
        <v>0</v>
      </c>
      <c r="H40" s="39">
        <f t="shared" si="5"/>
        <v>0</v>
      </c>
      <c r="I40" s="45">
        <f>SUMIF('المشتريات '!$F:$F,B40,'المشتريات '!$I:$I)+E40</f>
        <v>0</v>
      </c>
      <c r="J40" s="39">
        <f>SUMIF('المشتريات '!F:F,B40,'المشتريات '!$G:$G)+C40</f>
        <v>0</v>
      </c>
      <c r="K40" s="45" t="str">
        <f t="shared" si="6"/>
        <v/>
      </c>
      <c r="L40" s="45" t="str">
        <f t="shared" si="7"/>
        <v/>
      </c>
    </row>
    <row r="41" spans="1:12" ht="16.5" thickTop="1" thickBot="1">
      <c r="A41" s="38"/>
      <c r="B41" s="38"/>
      <c r="C41" s="38"/>
      <c r="D41" s="44"/>
      <c r="E41" s="45">
        <f t="shared" si="4"/>
        <v>0</v>
      </c>
      <c r="F41" s="39">
        <f>SUMIF('المشتريات '!$F$1:$F$738,B41,'المشتريات '!$G$1:$G$1168)</f>
        <v>0</v>
      </c>
      <c r="G41" s="39">
        <f>SUMIF('المبيعات '!$F:$F,B41,'المبيعات '!$G:$G)</f>
        <v>0</v>
      </c>
      <c r="H41" s="39">
        <f t="shared" si="5"/>
        <v>0</v>
      </c>
      <c r="I41" s="45">
        <f>SUMIF('المشتريات '!$F:$F,B41,'المشتريات '!$I:$I)+E41</f>
        <v>0</v>
      </c>
      <c r="J41" s="39">
        <f>SUMIF('المشتريات '!F:F,B41,'المشتريات '!$G:$G)+C41</f>
        <v>0</v>
      </c>
      <c r="K41" s="45" t="str">
        <f t="shared" si="6"/>
        <v/>
      </c>
      <c r="L41" s="45" t="str">
        <f t="shared" si="7"/>
        <v/>
      </c>
    </row>
    <row r="42" spans="1:12" ht="16.5" thickTop="1" thickBot="1">
      <c r="A42" s="38"/>
      <c r="B42" s="38"/>
      <c r="C42" s="38"/>
      <c r="D42" s="44"/>
      <c r="E42" s="45">
        <f t="shared" si="4"/>
        <v>0</v>
      </c>
      <c r="F42" s="39">
        <f>SUMIF('المشتريات '!$F$1:$F$738,B42,'المشتريات '!$G$1:$G$1168)</f>
        <v>0</v>
      </c>
      <c r="G42" s="39">
        <f>SUMIF('المبيعات '!$F:$F,B42,'المبيعات '!$G:$G)</f>
        <v>0</v>
      </c>
      <c r="H42" s="39">
        <f t="shared" si="5"/>
        <v>0</v>
      </c>
      <c r="I42" s="45">
        <f>SUMIF('المشتريات '!$F:$F,B42,'المشتريات '!$I:$I)+E42</f>
        <v>0</v>
      </c>
      <c r="J42" s="39">
        <f>SUMIF('المشتريات '!F:F,B42,'المشتريات '!$G:$G)+C42</f>
        <v>0</v>
      </c>
      <c r="K42" s="45" t="str">
        <f t="shared" si="6"/>
        <v/>
      </c>
      <c r="L42" s="45" t="str">
        <f t="shared" si="7"/>
        <v/>
      </c>
    </row>
    <row r="43" spans="1:12" ht="16.5" thickTop="1" thickBot="1">
      <c r="A43" s="38"/>
      <c r="B43" s="38"/>
      <c r="C43" s="38"/>
      <c r="D43" s="44"/>
      <c r="E43" s="45">
        <f t="shared" si="4"/>
        <v>0</v>
      </c>
      <c r="F43" s="39">
        <f>SUMIF('المشتريات '!$F$1:$F$738,B43,'المشتريات '!$G$1:$G$1168)</f>
        <v>0</v>
      </c>
      <c r="G43" s="39">
        <f>SUMIF('المبيعات '!$F:$F,B43,'المبيعات '!$G:$G)</f>
        <v>0</v>
      </c>
      <c r="H43" s="39">
        <f t="shared" si="5"/>
        <v>0</v>
      </c>
      <c r="I43" s="45">
        <f>SUMIF('المشتريات '!$F:$F,B43,'المشتريات '!$I:$I)+E43</f>
        <v>0</v>
      </c>
      <c r="J43" s="39">
        <f>SUMIF('المشتريات '!F:F,B43,'المشتريات '!$G:$G)+C43</f>
        <v>0</v>
      </c>
      <c r="K43" s="45" t="str">
        <f t="shared" si="6"/>
        <v/>
      </c>
      <c r="L43" s="45" t="str">
        <f t="shared" si="7"/>
        <v/>
      </c>
    </row>
    <row r="44" spans="1:12" ht="16.5" thickTop="1" thickBot="1">
      <c r="A44" s="38"/>
      <c r="B44" s="38"/>
      <c r="C44" s="38"/>
      <c r="D44" s="44"/>
      <c r="E44" s="45">
        <f t="shared" si="4"/>
        <v>0</v>
      </c>
      <c r="F44" s="39">
        <f>SUMIF('المشتريات '!$F$1:$F$738,B44,'المشتريات '!$G$1:$G$1168)</f>
        <v>0</v>
      </c>
      <c r="G44" s="39">
        <f>SUMIF('المبيعات '!$F:$F,B44,'المبيعات '!$G:$G)</f>
        <v>0</v>
      </c>
      <c r="H44" s="39">
        <f t="shared" si="5"/>
        <v>0</v>
      </c>
      <c r="I44" s="45">
        <f>SUMIF('المشتريات '!$F:$F,B44,'المشتريات '!$I:$I)+E44</f>
        <v>0</v>
      </c>
      <c r="J44" s="39">
        <f>SUMIF('المشتريات '!F:F,B44,'المشتريات '!$G:$G)+C44</f>
        <v>0</v>
      </c>
      <c r="K44" s="45" t="str">
        <f t="shared" si="6"/>
        <v/>
      </c>
      <c r="L44" s="45" t="str">
        <f t="shared" si="7"/>
        <v/>
      </c>
    </row>
    <row r="45" spans="1:12" ht="16.5" thickTop="1" thickBot="1">
      <c r="A45" s="38"/>
      <c r="B45" s="38"/>
      <c r="C45" s="38"/>
      <c r="D45" s="44"/>
      <c r="E45" s="45">
        <f t="shared" si="4"/>
        <v>0</v>
      </c>
      <c r="F45" s="39">
        <f>SUMIF('المشتريات '!$F$1:$F$738,B45,'المشتريات '!$G$1:$G$1168)</f>
        <v>0</v>
      </c>
      <c r="G45" s="39">
        <f>SUMIF('المبيعات '!$F:$F,B45,'المبيعات '!$G:$G)</f>
        <v>0</v>
      </c>
      <c r="H45" s="39">
        <f t="shared" si="5"/>
        <v>0</v>
      </c>
      <c r="I45" s="45">
        <f>SUMIF('المشتريات '!$F:$F,B45,'المشتريات '!$I:$I)+E45</f>
        <v>0</v>
      </c>
      <c r="J45" s="39">
        <f>SUMIF('المشتريات '!F:F,B45,'المشتريات '!$G:$G)+C45</f>
        <v>0</v>
      </c>
      <c r="K45" s="45" t="str">
        <f t="shared" si="6"/>
        <v/>
      </c>
      <c r="L45" s="45" t="str">
        <f t="shared" si="7"/>
        <v/>
      </c>
    </row>
    <row r="46" spans="1:12" ht="16.5" thickTop="1" thickBot="1">
      <c r="A46" s="38"/>
      <c r="B46" s="38"/>
      <c r="C46" s="38"/>
      <c r="D46" s="44"/>
      <c r="E46" s="45">
        <f t="shared" si="4"/>
        <v>0</v>
      </c>
      <c r="F46" s="39">
        <f>SUMIF('المشتريات '!$F$1:$F$738,B46,'المشتريات '!$G$1:$G$1168)</f>
        <v>0</v>
      </c>
      <c r="G46" s="39">
        <f>SUMIF('المبيعات '!$F:$F,B46,'المبيعات '!$G:$G)</f>
        <v>0</v>
      </c>
      <c r="H46" s="39">
        <f t="shared" si="5"/>
        <v>0</v>
      </c>
      <c r="I46" s="45">
        <f>SUMIF('المشتريات '!$F:$F,B46,'المشتريات '!$I:$I)+E46</f>
        <v>0</v>
      </c>
      <c r="J46" s="39">
        <f>SUMIF('المشتريات '!F:F,B46,'المشتريات '!$G:$G)+C46</f>
        <v>0</v>
      </c>
      <c r="K46" s="45" t="str">
        <f t="shared" si="6"/>
        <v/>
      </c>
      <c r="L46" s="45" t="str">
        <f t="shared" si="7"/>
        <v/>
      </c>
    </row>
    <row r="47" spans="1:12" ht="16.5" thickTop="1" thickBot="1">
      <c r="A47" s="38"/>
      <c r="B47" s="38"/>
      <c r="C47" s="38"/>
      <c r="D47" s="44"/>
      <c r="E47" s="45">
        <f t="shared" si="4"/>
        <v>0</v>
      </c>
      <c r="F47" s="39">
        <f>SUMIF('المشتريات '!$F$1:$F$738,B47,'المشتريات '!$G$1:$G$1168)</f>
        <v>0</v>
      </c>
      <c r="G47" s="39">
        <f>SUMIF('المبيعات '!$F:$F,B47,'المبيعات '!$G:$G)</f>
        <v>0</v>
      </c>
      <c r="H47" s="39">
        <f t="shared" si="5"/>
        <v>0</v>
      </c>
      <c r="I47" s="45">
        <f>SUMIF('المشتريات '!$F:$F,B47,'المشتريات '!$I:$I)+E47</f>
        <v>0</v>
      </c>
      <c r="J47" s="39">
        <f>SUMIF('المشتريات '!F:F,B47,'المشتريات '!$G:$G)+C47</f>
        <v>0</v>
      </c>
      <c r="K47" s="45" t="str">
        <f t="shared" si="6"/>
        <v/>
      </c>
      <c r="L47" s="45" t="str">
        <f t="shared" si="7"/>
        <v/>
      </c>
    </row>
    <row r="48" spans="1:12" ht="16.5" thickTop="1" thickBot="1">
      <c r="A48" s="38"/>
      <c r="B48" s="38"/>
      <c r="C48" s="38"/>
      <c r="D48" s="44"/>
      <c r="E48" s="45">
        <f t="shared" si="4"/>
        <v>0</v>
      </c>
      <c r="F48" s="39">
        <f>SUMIF('المشتريات '!$F$1:$F$738,B48,'المشتريات '!$G$1:$G$1168)</f>
        <v>0</v>
      </c>
      <c r="G48" s="39">
        <f>SUMIF('المبيعات '!$F:$F,B48,'المبيعات '!$G:$G)</f>
        <v>0</v>
      </c>
      <c r="H48" s="39">
        <f t="shared" si="5"/>
        <v>0</v>
      </c>
      <c r="I48" s="45">
        <f>SUMIF('المشتريات '!$F:$F,B48,'المشتريات '!$I:$I)+E48</f>
        <v>0</v>
      </c>
      <c r="J48" s="39">
        <f>SUMIF('المشتريات '!F:F,B48,'المشتريات '!$G:$G)+C48</f>
        <v>0</v>
      </c>
      <c r="K48" s="45" t="str">
        <f t="shared" si="6"/>
        <v/>
      </c>
      <c r="L48" s="45" t="str">
        <f t="shared" si="7"/>
        <v/>
      </c>
    </row>
    <row r="49" spans="1:12" ht="16.5" thickTop="1" thickBot="1">
      <c r="A49" s="38"/>
      <c r="B49" s="38"/>
      <c r="C49" s="38"/>
      <c r="D49" s="44"/>
      <c r="E49" s="45">
        <f t="shared" si="4"/>
        <v>0</v>
      </c>
      <c r="F49" s="39">
        <f>SUMIF('المشتريات '!$F$1:$F$738,B49,'المشتريات '!$G$1:$G$1168)</f>
        <v>0</v>
      </c>
      <c r="G49" s="39">
        <f>SUMIF('المبيعات '!$F:$F,B49,'المبيعات '!$G:$G)</f>
        <v>0</v>
      </c>
      <c r="H49" s="39">
        <f t="shared" si="5"/>
        <v>0</v>
      </c>
      <c r="I49" s="45">
        <f>SUMIF('المشتريات '!$F:$F,B49,'المشتريات '!$I:$I)+E49</f>
        <v>0</v>
      </c>
      <c r="J49" s="39">
        <f>SUMIF('المشتريات '!F:F,B49,'المشتريات '!$G:$G)+C49</f>
        <v>0</v>
      </c>
      <c r="K49" s="45" t="str">
        <f t="shared" si="6"/>
        <v/>
      </c>
      <c r="L49" s="45" t="str">
        <f t="shared" si="7"/>
        <v/>
      </c>
    </row>
    <row r="50" spans="1:12" ht="16.5" thickTop="1" thickBot="1">
      <c r="A50" s="38"/>
      <c r="B50" s="38"/>
      <c r="C50" s="38"/>
      <c r="D50" s="44"/>
      <c r="E50" s="45">
        <f t="shared" si="4"/>
        <v>0</v>
      </c>
      <c r="F50" s="39">
        <f>SUMIF('المشتريات '!$F$1:$F$738,B50,'المشتريات '!$G$1:$G$1168)</f>
        <v>0</v>
      </c>
      <c r="G50" s="39">
        <f>SUMIF('المبيعات '!$F:$F,B50,'المبيعات '!$G:$G)</f>
        <v>0</v>
      </c>
      <c r="H50" s="39">
        <f t="shared" si="5"/>
        <v>0</v>
      </c>
      <c r="I50" s="45">
        <f>SUMIF('المشتريات '!$F:$F,B50,'المشتريات '!$I:$I)+E50</f>
        <v>0</v>
      </c>
      <c r="J50" s="39">
        <f>SUMIF('المشتريات '!F:F,B50,'المشتريات '!$G:$G)+C50</f>
        <v>0</v>
      </c>
      <c r="K50" s="45" t="str">
        <f t="shared" si="6"/>
        <v/>
      </c>
      <c r="L50" s="45" t="str">
        <f t="shared" si="7"/>
        <v/>
      </c>
    </row>
    <row r="51" spans="1:12" ht="16.5" thickTop="1" thickBot="1">
      <c r="A51" s="38"/>
      <c r="B51" s="38"/>
      <c r="C51" s="38"/>
      <c r="D51" s="44"/>
      <c r="E51" s="45">
        <f t="shared" si="4"/>
        <v>0</v>
      </c>
      <c r="F51" s="39">
        <f>SUMIF('المشتريات '!$F$1:$F$738,B51,'المشتريات '!$G$1:$G$1168)</f>
        <v>0</v>
      </c>
      <c r="G51" s="39">
        <f>SUMIF('المبيعات '!$F:$F,B51,'المبيعات '!$G:$G)</f>
        <v>0</v>
      </c>
      <c r="H51" s="39">
        <f t="shared" si="5"/>
        <v>0</v>
      </c>
      <c r="I51" s="45">
        <f>SUMIF('المشتريات '!$F:$F,B51,'المشتريات '!$I:$I)+E51</f>
        <v>0</v>
      </c>
      <c r="J51" s="39">
        <f>SUMIF('المشتريات '!F:F,B51,'المشتريات '!$G:$G)+C51</f>
        <v>0</v>
      </c>
      <c r="K51" s="45" t="str">
        <f t="shared" si="6"/>
        <v/>
      </c>
      <c r="L51" s="45" t="str">
        <f t="shared" si="7"/>
        <v/>
      </c>
    </row>
    <row r="52" spans="1:12" ht="16.5" thickTop="1" thickBot="1">
      <c r="A52" s="38"/>
      <c r="B52" s="38"/>
      <c r="C52" s="38"/>
      <c r="D52" s="44"/>
      <c r="E52" s="45">
        <f t="shared" si="4"/>
        <v>0</v>
      </c>
      <c r="F52" s="39">
        <f>SUMIF('المشتريات '!$F$1:$F$738,B52,'المشتريات '!$G$1:$G$1168)</f>
        <v>0</v>
      </c>
      <c r="G52" s="39">
        <f>SUMIF('المبيعات '!$F:$F,B52,'المبيعات '!$G:$G)</f>
        <v>0</v>
      </c>
      <c r="H52" s="39">
        <f t="shared" si="5"/>
        <v>0</v>
      </c>
      <c r="I52" s="45">
        <f>SUMIF('المشتريات '!$F:$F,B52,'المشتريات '!$I:$I)+E52</f>
        <v>0</v>
      </c>
      <c r="J52" s="39">
        <f>SUMIF('المشتريات '!F:F,B52,'المشتريات '!$G:$G)+C52</f>
        <v>0</v>
      </c>
      <c r="K52" s="45" t="str">
        <f t="shared" si="6"/>
        <v/>
      </c>
      <c r="L52" s="45" t="str">
        <f t="shared" si="7"/>
        <v/>
      </c>
    </row>
    <row r="53" spans="1:12" ht="16.5" thickTop="1" thickBot="1">
      <c r="A53" s="38"/>
      <c r="B53" s="38"/>
      <c r="C53" s="38"/>
      <c r="D53" s="44"/>
      <c r="E53" s="45">
        <f t="shared" si="4"/>
        <v>0</v>
      </c>
      <c r="F53" s="39">
        <f>SUMIF('المشتريات '!$F$1:$F$738,B53,'المشتريات '!$G$1:$G$1168)</f>
        <v>0</v>
      </c>
      <c r="G53" s="39">
        <f>SUMIF('المبيعات '!$F:$F,B53,'المبيعات '!$G:$G)</f>
        <v>0</v>
      </c>
      <c r="H53" s="39">
        <f t="shared" si="5"/>
        <v>0</v>
      </c>
      <c r="I53" s="45">
        <f>SUMIF('المشتريات '!$F:$F,B53,'المشتريات '!$I:$I)+E53</f>
        <v>0</v>
      </c>
      <c r="J53" s="39">
        <f>SUMIF('المشتريات '!F:F,B53,'المشتريات '!$G:$G)+C53</f>
        <v>0</v>
      </c>
      <c r="K53" s="45" t="str">
        <f t="shared" si="6"/>
        <v/>
      </c>
      <c r="L53" s="45" t="str">
        <f t="shared" si="7"/>
        <v/>
      </c>
    </row>
    <row r="54" spans="1:12" ht="16.5" thickTop="1" thickBot="1">
      <c r="A54" s="38"/>
      <c r="B54" s="38"/>
      <c r="C54" s="38"/>
      <c r="D54" s="44"/>
      <c r="E54" s="45">
        <f t="shared" si="4"/>
        <v>0</v>
      </c>
      <c r="F54" s="39">
        <f>SUMIF('المشتريات '!$F$1:$F$738,B54,'المشتريات '!$G$1:$G$1168)</f>
        <v>0</v>
      </c>
      <c r="G54" s="39">
        <f>SUMIF('المبيعات '!$F:$F,B54,'المبيعات '!$G:$G)</f>
        <v>0</v>
      </c>
      <c r="H54" s="39">
        <f t="shared" si="5"/>
        <v>0</v>
      </c>
      <c r="I54" s="45">
        <f>SUMIF('المشتريات '!$F:$F,B54,'المشتريات '!$I:$I)+E54</f>
        <v>0</v>
      </c>
      <c r="J54" s="39">
        <f>SUMIF('المشتريات '!F:F,B54,'المشتريات '!$G:$G)+C54</f>
        <v>0</v>
      </c>
      <c r="K54" s="45" t="str">
        <f t="shared" si="6"/>
        <v/>
      </c>
      <c r="L54" s="45" t="str">
        <f t="shared" si="7"/>
        <v/>
      </c>
    </row>
    <row r="55" spans="1:12" ht="16.5" thickTop="1" thickBot="1">
      <c r="A55" s="38"/>
      <c r="B55" s="38"/>
      <c r="C55" s="38"/>
      <c r="D55" s="44"/>
      <c r="E55" s="45">
        <f t="shared" si="4"/>
        <v>0</v>
      </c>
      <c r="F55" s="39">
        <f>SUMIF('المشتريات '!$F$1:$F$738,B55,'المشتريات '!$G$1:$G$1168)</f>
        <v>0</v>
      </c>
      <c r="G55" s="39">
        <f>SUMIF('المبيعات '!$F:$F,B55,'المبيعات '!$G:$G)</f>
        <v>0</v>
      </c>
      <c r="H55" s="39">
        <f t="shared" si="5"/>
        <v>0</v>
      </c>
      <c r="I55" s="45">
        <f>SUMIF('المشتريات '!$F:$F,B55,'المشتريات '!$I:$I)+E55</f>
        <v>0</v>
      </c>
      <c r="J55" s="39">
        <f>SUMIF('المشتريات '!F:F,B55,'المشتريات '!$G:$G)+C55</f>
        <v>0</v>
      </c>
      <c r="K55" s="45" t="str">
        <f t="shared" si="6"/>
        <v/>
      </c>
      <c r="L55" s="45" t="str">
        <f t="shared" si="7"/>
        <v/>
      </c>
    </row>
    <row r="56" spans="1:12" ht="16.5" thickTop="1" thickBot="1">
      <c r="A56" s="38"/>
      <c r="B56" s="38"/>
      <c r="C56" s="38"/>
      <c r="D56" s="44"/>
      <c r="E56" s="45">
        <f t="shared" si="4"/>
        <v>0</v>
      </c>
      <c r="F56" s="39">
        <f>SUMIF('المشتريات '!$F$1:$F$738,B56,'المشتريات '!$G$1:$G$1168)</f>
        <v>0</v>
      </c>
      <c r="G56" s="39">
        <f>SUMIF('المبيعات '!$F:$F,B56,'المبيعات '!$G:$G)</f>
        <v>0</v>
      </c>
      <c r="H56" s="39">
        <f t="shared" si="5"/>
        <v>0</v>
      </c>
      <c r="I56" s="45">
        <f>SUMIF('المشتريات '!$F:$F,B56,'المشتريات '!$I:$I)+E56</f>
        <v>0</v>
      </c>
      <c r="J56" s="39">
        <f>SUMIF('المشتريات '!F:F,B56,'المشتريات '!$G:$G)+C56</f>
        <v>0</v>
      </c>
      <c r="K56" s="45" t="str">
        <f t="shared" si="6"/>
        <v/>
      </c>
      <c r="L56" s="45" t="str">
        <f t="shared" si="7"/>
        <v/>
      </c>
    </row>
    <row r="57" spans="1:12" ht="16.5" thickTop="1" thickBot="1">
      <c r="A57" s="38"/>
      <c r="B57" s="38"/>
      <c r="C57" s="38"/>
      <c r="D57" s="44"/>
      <c r="E57" s="45">
        <f t="shared" si="4"/>
        <v>0</v>
      </c>
      <c r="F57" s="39">
        <f>SUMIF('المشتريات '!$F$1:$F$738,B57,'المشتريات '!$G$1:$G$1168)</f>
        <v>0</v>
      </c>
      <c r="G57" s="39">
        <f>SUMIF('المبيعات '!$F:$F,B57,'المبيعات '!$G:$G)</f>
        <v>0</v>
      </c>
      <c r="H57" s="39">
        <f t="shared" si="5"/>
        <v>0</v>
      </c>
      <c r="I57" s="45">
        <f>SUMIF('المشتريات '!$F:$F,B57,'المشتريات '!$I:$I)+E57</f>
        <v>0</v>
      </c>
      <c r="J57" s="39">
        <f>SUMIF('المشتريات '!F:F,B57,'المشتريات '!$G:$G)+C57</f>
        <v>0</v>
      </c>
      <c r="K57" s="45" t="str">
        <f t="shared" si="6"/>
        <v/>
      </c>
      <c r="L57" s="45" t="str">
        <f t="shared" si="7"/>
        <v/>
      </c>
    </row>
    <row r="58" spans="1:12" ht="16.5" thickTop="1" thickBot="1">
      <c r="A58" s="38"/>
      <c r="B58" s="38"/>
      <c r="C58" s="38"/>
      <c r="D58" s="44"/>
      <c r="E58" s="45">
        <f t="shared" si="4"/>
        <v>0</v>
      </c>
      <c r="F58" s="39">
        <f>SUMIF('المشتريات '!$F$1:$F$738,B58,'المشتريات '!$G$1:$G$1168)</f>
        <v>0</v>
      </c>
      <c r="G58" s="39">
        <f>SUMIF('المبيعات '!$F:$F,B58,'المبيعات '!$G:$G)</f>
        <v>0</v>
      </c>
      <c r="H58" s="39">
        <f t="shared" si="5"/>
        <v>0</v>
      </c>
      <c r="I58" s="45">
        <f>SUMIF('المشتريات '!$F:$F,B58,'المشتريات '!$I:$I)+E58</f>
        <v>0</v>
      </c>
      <c r="J58" s="39">
        <f>SUMIF('المشتريات '!F:F,B58,'المشتريات '!$G:$G)+C58</f>
        <v>0</v>
      </c>
      <c r="K58" s="45" t="str">
        <f t="shared" si="6"/>
        <v/>
      </c>
      <c r="L58" s="45" t="str">
        <f t="shared" si="7"/>
        <v/>
      </c>
    </row>
    <row r="59" spans="1:12" ht="16.5" thickTop="1" thickBot="1">
      <c r="A59" s="38"/>
      <c r="B59" s="38"/>
      <c r="C59" s="38"/>
      <c r="D59" s="44"/>
      <c r="E59" s="45">
        <f t="shared" si="4"/>
        <v>0</v>
      </c>
      <c r="F59" s="39">
        <f>SUMIF('المشتريات '!$F$1:$F$738,B59,'المشتريات '!$G$1:$G$1168)</f>
        <v>0</v>
      </c>
      <c r="G59" s="39">
        <f>SUMIF('المبيعات '!$F:$F,B59,'المبيعات '!$G:$G)</f>
        <v>0</v>
      </c>
      <c r="H59" s="39">
        <f t="shared" si="5"/>
        <v>0</v>
      </c>
      <c r="I59" s="45">
        <f>SUMIF('المشتريات '!$F:$F,B59,'المشتريات '!$I:$I)+E59</f>
        <v>0</v>
      </c>
      <c r="J59" s="39">
        <f>SUMIF('المشتريات '!F:F,B59,'المشتريات '!$G:$G)+C59</f>
        <v>0</v>
      </c>
      <c r="K59" s="45" t="str">
        <f t="shared" si="6"/>
        <v/>
      </c>
      <c r="L59" s="45" t="str">
        <f t="shared" si="7"/>
        <v/>
      </c>
    </row>
    <row r="60" spans="1:12" ht="16.5" thickTop="1" thickBot="1">
      <c r="A60" s="38"/>
      <c r="B60" s="38"/>
      <c r="C60" s="38"/>
      <c r="D60" s="44"/>
      <c r="E60" s="45">
        <f t="shared" si="4"/>
        <v>0</v>
      </c>
      <c r="F60" s="39">
        <f>SUMIF('المشتريات '!$F$1:$F$738,B60,'المشتريات '!$G$1:$G$1168)</f>
        <v>0</v>
      </c>
      <c r="G60" s="39">
        <f>SUMIF('المبيعات '!$F:$F,B60,'المبيعات '!$G:$G)</f>
        <v>0</v>
      </c>
      <c r="H60" s="39">
        <f t="shared" si="5"/>
        <v>0</v>
      </c>
      <c r="I60" s="45">
        <f>SUMIF('المشتريات '!$F:$F,B60,'المشتريات '!$I:$I)+E60</f>
        <v>0</v>
      </c>
      <c r="J60" s="39">
        <f>SUMIF('المشتريات '!F:F,B60,'المشتريات '!$G:$G)+C60</f>
        <v>0</v>
      </c>
      <c r="K60" s="45" t="str">
        <f t="shared" si="6"/>
        <v/>
      </c>
      <c r="L60" s="45" t="str">
        <f t="shared" si="7"/>
        <v/>
      </c>
    </row>
    <row r="61" spans="1:12" ht="16.5" thickTop="1" thickBot="1">
      <c r="A61" s="38"/>
      <c r="B61" s="38"/>
      <c r="C61" s="38"/>
      <c r="D61" s="44"/>
      <c r="E61" s="45">
        <f t="shared" si="4"/>
        <v>0</v>
      </c>
      <c r="F61" s="39">
        <f>SUMIF('المشتريات '!$F$1:$F$738,B61,'المشتريات '!$G$1:$G$1168)</f>
        <v>0</v>
      </c>
      <c r="G61" s="39">
        <f>SUMIF('المبيعات '!$F:$F,B61,'المبيعات '!$G:$G)</f>
        <v>0</v>
      </c>
      <c r="H61" s="39">
        <f t="shared" si="5"/>
        <v>0</v>
      </c>
      <c r="I61" s="45">
        <f>SUMIF('المشتريات '!$F:$F,B61,'المشتريات '!$I:$I)+E61</f>
        <v>0</v>
      </c>
      <c r="J61" s="39">
        <f>SUMIF('المشتريات '!F:F,B61,'المشتريات '!$G:$G)+C61</f>
        <v>0</v>
      </c>
      <c r="K61" s="45" t="str">
        <f t="shared" si="6"/>
        <v/>
      </c>
      <c r="L61" s="45" t="str">
        <f t="shared" si="7"/>
        <v/>
      </c>
    </row>
    <row r="62" spans="1:12" ht="16.5" thickTop="1" thickBot="1">
      <c r="A62" s="38"/>
      <c r="B62" s="38"/>
      <c r="C62" s="38"/>
      <c r="D62" s="44"/>
      <c r="E62" s="45">
        <f t="shared" si="4"/>
        <v>0</v>
      </c>
      <c r="F62" s="39">
        <f>SUMIF('المشتريات '!$F$1:$F$738,B62,'المشتريات '!$G$1:$G$1168)</f>
        <v>0</v>
      </c>
      <c r="G62" s="39">
        <f>SUMIF('المبيعات '!$F:$F,B62,'المبيعات '!$G:$G)</f>
        <v>0</v>
      </c>
      <c r="H62" s="39">
        <f t="shared" si="5"/>
        <v>0</v>
      </c>
      <c r="I62" s="45">
        <f>SUMIF('المشتريات '!$F:$F,B62,'المشتريات '!$I:$I)+E62</f>
        <v>0</v>
      </c>
      <c r="J62" s="39">
        <f>SUMIF('المشتريات '!F:F,B62,'المشتريات '!$G:$G)+C62</f>
        <v>0</v>
      </c>
      <c r="K62" s="45" t="str">
        <f t="shared" si="6"/>
        <v/>
      </c>
      <c r="L62" s="45" t="str">
        <f t="shared" si="7"/>
        <v/>
      </c>
    </row>
    <row r="63" spans="1:12" ht="16.5" thickTop="1" thickBot="1">
      <c r="A63" s="38"/>
      <c r="B63" s="38"/>
      <c r="C63" s="38"/>
      <c r="D63" s="44"/>
      <c r="E63" s="45">
        <f t="shared" si="4"/>
        <v>0</v>
      </c>
      <c r="F63" s="39">
        <f>SUMIF('المشتريات '!$F$1:$F$738,B63,'المشتريات '!$G$1:$G$1168)</f>
        <v>0</v>
      </c>
      <c r="G63" s="39">
        <f>SUMIF('المبيعات '!$F:$F,B63,'المبيعات '!$G:$G)</f>
        <v>0</v>
      </c>
      <c r="H63" s="39">
        <f t="shared" si="5"/>
        <v>0</v>
      </c>
      <c r="I63" s="45">
        <f>SUMIF('المشتريات '!$F:$F,B63,'المشتريات '!$I:$I)+E63</f>
        <v>0</v>
      </c>
      <c r="J63" s="39">
        <f>SUMIF('المشتريات '!F:F,B63,'المشتريات '!$G:$G)+C63</f>
        <v>0</v>
      </c>
      <c r="K63" s="45" t="str">
        <f t="shared" si="6"/>
        <v/>
      </c>
      <c r="L63" s="45" t="str">
        <f t="shared" si="7"/>
        <v/>
      </c>
    </row>
    <row r="64" spans="1:12" ht="16.5" thickTop="1" thickBot="1">
      <c r="A64" s="38"/>
      <c r="B64" s="38"/>
      <c r="C64" s="38"/>
      <c r="D64" s="44"/>
      <c r="E64" s="45">
        <f t="shared" si="4"/>
        <v>0</v>
      </c>
      <c r="F64" s="39">
        <f>SUMIF('المشتريات '!$F$1:$F$738,B64,'المشتريات '!$G$1:$G$1168)</f>
        <v>0</v>
      </c>
      <c r="G64" s="39">
        <f>SUMIF('المبيعات '!$F:$F,B64,'المبيعات '!$G:$G)</f>
        <v>0</v>
      </c>
      <c r="H64" s="39">
        <f t="shared" si="5"/>
        <v>0</v>
      </c>
      <c r="I64" s="45">
        <f>SUMIF('المشتريات '!$F:$F,B64,'المشتريات '!$I:$I)+E64</f>
        <v>0</v>
      </c>
      <c r="J64" s="39">
        <f>SUMIF('المشتريات '!F:F,B64,'المشتريات '!$G:$G)+C64</f>
        <v>0</v>
      </c>
      <c r="K64" s="45" t="str">
        <f t="shared" si="6"/>
        <v/>
      </c>
      <c r="L64" s="45" t="str">
        <f t="shared" si="7"/>
        <v/>
      </c>
    </row>
    <row r="65" spans="1:12" ht="16.5" thickTop="1" thickBot="1">
      <c r="A65" s="38"/>
      <c r="B65" s="38"/>
      <c r="C65" s="38"/>
      <c r="D65" s="44"/>
      <c r="E65" s="45">
        <f t="shared" si="4"/>
        <v>0</v>
      </c>
      <c r="F65" s="39">
        <f>SUMIF('المشتريات '!$F$1:$F$738,B65,'المشتريات '!$G$1:$G$1168)</f>
        <v>0</v>
      </c>
      <c r="G65" s="39">
        <f>SUMIF('المبيعات '!$F:$F,B65,'المبيعات '!$G:$G)</f>
        <v>0</v>
      </c>
      <c r="H65" s="39">
        <f t="shared" si="5"/>
        <v>0</v>
      </c>
      <c r="I65" s="45">
        <f>SUMIF('المشتريات '!$F:$F,B65,'المشتريات '!$I:$I)+E65</f>
        <v>0</v>
      </c>
      <c r="J65" s="39">
        <f>SUMIF('المشتريات '!F:F,B65,'المشتريات '!$G:$G)+C65</f>
        <v>0</v>
      </c>
      <c r="K65" s="45" t="str">
        <f t="shared" si="6"/>
        <v/>
      </c>
      <c r="L65" s="45" t="str">
        <f t="shared" si="7"/>
        <v/>
      </c>
    </row>
    <row r="66" spans="1:12" ht="16.5" thickTop="1" thickBot="1">
      <c r="A66" s="38"/>
      <c r="B66" s="38"/>
      <c r="C66" s="38"/>
      <c r="D66" s="44"/>
      <c r="E66" s="45">
        <f t="shared" si="4"/>
        <v>0</v>
      </c>
      <c r="F66" s="39">
        <f>SUMIF('المشتريات '!$F$1:$F$738,B66,'المشتريات '!$G$1:$G$1168)</f>
        <v>0</v>
      </c>
      <c r="G66" s="39">
        <f>SUMIF('المبيعات '!$F:$F,B66,'المبيعات '!$G:$G)</f>
        <v>0</v>
      </c>
      <c r="H66" s="39">
        <f t="shared" si="5"/>
        <v>0</v>
      </c>
      <c r="I66" s="45">
        <f>SUMIF('المشتريات '!$F:$F,B66,'المشتريات '!$I:$I)+E66</f>
        <v>0</v>
      </c>
      <c r="J66" s="39">
        <f>SUMIF('المشتريات '!F:F,B66,'المشتريات '!$G:$G)+C66</f>
        <v>0</v>
      </c>
      <c r="K66" s="45" t="str">
        <f t="shared" si="6"/>
        <v/>
      </c>
      <c r="L66" s="45" t="str">
        <f t="shared" si="7"/>
        <v/>
      </c>
    </row>
    <row r="67" spans="1:12" ht="16.5" thickTop="1" thickBot="1">
      <c r="A67" s="38"/>
      <c r="B67" s="38"/>
      <c r="C67" s="38"/>
      <c r="D67" s="44"/>
      <c r="E67" s="45">
        <f t="shared" si="4"/>
        <v>0</v>
      </c>
      <c r="F67" s="39">
        <f>SUMIF('المشتريات '!$F$1:$F$738,B67,'المشتريات '!$G$1:$G$1168)</f>
        <v>0</v>
      </c>
      <c r="G67" s="39">
        <f>SUMIF('المبيعات '!$F:$F,B67,'المبيعات '!$G:$G)</f>
        <v>0</v>
      </c>
      <c r="H67" s="39">
        <f t="shared" si="5"/>
        <v>0</v>
      </c>
      <c r="I67" s="45">
        <f>SUMIF('المشتريات '!$F:$F,B67,'المشتريات '!$I:$I)+E67</f>
        <v>0</v>
      </c>
      <c r="J67" s="39">
        <f>SUMIF('المشتريات '!F:F,B67,'المشتريات '!$G:$G)+C67</f>
        <v>0</v>
      </c>
      <c r="K67" s="45" t="str">
        <f t="shared" si="6"/>
        <v/>
      </c>
      <c r="L67" s="45" t="str">
        <f t="shared" si="7"/>
        <v/>
      </c>
    </row>
    <row r="68" spans="1:12" ht="16.5" thickTop="1" thickBot="1">
      <c r="A68" s="38"/>
      <c r="B68" s="38"/>
      <c r="C68" s="38"/>
      <c r="D68" s="44"/>
      <c r="E68" s="45">
        <f t="shared" si="4"/>
        <v>0</v>
      </c>
      <c r="F68" s="39">
        <f>SUMIF('المشتريات '!$F$1:$F$738,B68,'المشتريات '!$G$1:$G$1168)</f>
        <v>0</v>
      </c>
      <c r="G68" s="39">
        <f>SUMIF('المبيعات '!$F:$F,B68,'المبيعات '!$G:$G)</f>
        <v>0</v>
      </c>
      <c r="H68" s="39">
        <f t="shared" si="5"/>
        <v>0</v>
      </c>
      <c r="I68" s="45">
        <f>SUMIF('المشتريات '!$F:$F,B68,'المشتريات '!$I:$I)+E68</f>
        <v>0</v>
      </c>
      <c r="J68" s="39">
        <f>SUMIF('المشتريات '!F:F,B68,'المشتريات '!$G:$G)+C68</f>
        <v>0</v>
      </c>
      <c r="K68" s="45" t="str">
        <f t="shared" si="6"/>
        <v/>
      </c>
      <c r="L68" s="45" t="str">
        <f t="shared" si="7"/>
        <v/>
      </c>
    </row>
    <row r="69" spans="1:12" ht="16.5" thickTop="1" thickBot="1">
      <c r="A69" s="38"/>
      <c r="B69" s="38"/>
      <c r="C69" s="38"/>
      <c r="D69" s="44"/>
      <c r="E69" s="45">
        <f t="shared" si="4"/>
        <v>0</v>
      </c>
      <c r="F69" s="39">
        <f>SUMIF('المشتريات '!$F$1:$F$738,B69,'المشتريات '!$G$1:$G$1168)</f>
        <v>0</v>
      </c>
      <c r="G69" s="39">
        <f>SUMIF('المبيعات '!$F:$F,B69,'المبيعات '!$G:$G)</f>
        <v>0</v>
      </c>
      <c r="H69" s="39">
        <f t="shared" si="5"/>
        <v>0</v>
      </c>
      <c r="I69" s="45">
        <f>SUMIF('المشتريات '!$F:$F,B69,'المشتريات '!$I:$I)+E69</f>
        <v>0</v>
      </c>
      <c r="J69" s="39">
        <f>SUMIF('المشتريات '!F:F,B69,'المشتريات '!$G:$G)+C69</f>
        <v>0</v>
      </c>
      <c r="K69" s="45" t="str">
        <f t="shared" si="6"/>
        <v/>
      </c>
      <c r="L69" s="45" t="str">
        <f t="shared" si="7"/>
        <v/>
      </c>
    </row>
    <row r="70" spans="1:12" ht="16.5" thickTop="1" thickBot="1">
      <c r="A70" s="38"/>
      <c r="B70" s="38"/>
      <c r="C70" s="38"/>
      <c r="D70" s="44"/>
      <c r="E70" s="45">
        <f t="shared" si="4"/>
        <v>0</v>
      </c>
      <c r="F70" s="39">
        <f>SUMIF('المشتريات '!$F$1:$F$738,B70,'المشتريات '!$G$1:$G$1168)</f>
        <v>0</v>
      </c>
      <c r="G70" s="39">
        <f>SUMIF('المبيعات '!$F:$F,B70,'المبيعات '!$G:$G)</f>
        <v>0</v>
      </c>
      <c r="H70" s="39">
        <f t="shared" si="5"/>
        <v>0</v>
      </c>
      <c r="I70" s="45">
        <f>SUMIF('المشتريات '!$F:$F,B70,'المشتريات '!$I:$I)+E70</f>
        <v>0</v>
      </c>
      <c r="J70" s="39">
        <f>SUMIF('المشتريات '!F:F,B70,'المشتريات '!$G:$G)+C70</f>
        <v>0</v>
      </c>
      <c r="K70" s="45" t="str">
        <f t="shared" si="6"/>
        <v/>
      </c>
      <c r="L70" s="45" t="str">
        <f t="shared" si="7"/>
        <v/>
      </c>
    </row>
    <row r="71" spans="1:12" ht="16.5" thickTop="1" thickBot="1">
      <c r="A71" s="38"/>
      <c r="B71" s="38"/>
      <c r="C71" s="38"/>
      <c r="D71" s="44"/>
      <c r="E71" s="45">
        <f t="shared" si="4"/>
        <v>0</v>
      </c>
      <c r="F71" s="39">
        <f>SUMIF('المشتريات '!$F$1:$F$738,B71,'المشتريات '!$G$1:$G$1168)</f>
        <v>0</v>
      </c>
      <c r="G71" s="39">
        <f>SUMIF('المبيعات '!$F:$F,B71,'المبيعات '!$G:$G)</f>
        <v>0</v>
      </c>
      <c r="H71" s="39">
        <f t="shared" si="5"/>
        <v>0</v>
      </c>
      <c r="I71" s="45">
        <f>SUMIF('المشتريات '!$F:$F,B71,'المشتريات '!$I:$I)+E71</f>
        <v>0</v>
      </c>
      <c r="J71" s="39">
        <f>SUMIF('المشتريات '!F:F,B71,'المشتريات '!$G:$G)+C71</f>
        <v>0</v>
      </c>
      <c r="K71" s="45" t="str">
        <f t="shared" si="6"/>
        <v/>
      </c>
      <c r="L71" s="45" t="str">
        <f t="shared" si="7"/>
        <v/>
      </c>
    </row>
    <row r="72" spans="1:12" ht="16.5" thickTop="1" thickBot="1">
      <c r="A72" s="38"/>
      <c r="B72" s="38"/>
      <c r="C72" s="38"/>
      <c r="D72" s="44"/>
      <c r="E72" s="45">
        <f t="shared" si="4"/>
        <v>0</v>
      </c>
      <c r="F72" s="39">
        <f>SUMIF('المشتريات '!$F$1:$F$738,B72,'المشتريات '!$G$1:$G$1168)</f>
        <v>0</v>
      </c>
      <c r="G72" s="39">
        <f>SUMIF('المبيعات '!$F:$F,B72,'المبيعات '!$G:$G)</f>
        <v>0</v>
      </c>
      <c r="H72" s="39">
        <f t="shared" si="5"/>
        <v>0</v>
      </c>
      <c r="I72" s="45">
        <f>SUMIF('المشتريات '!$F:$F,B72,'المشتريات '!$I:$I)+E72</f>
        <v>0</v>
      </c>
      <c r="J72" s="39">
        <f>SUMIF('المشتريات '!F:F,B72,'المشتريات '!$G:$G)+C72</f>
        <v>0</v>
      </c>
      <c r="K72" s="45" t="str">
        <f t="shared" si="6"/>
        <v/>
      </c>
      <c r="L72" s="45" t="str">
        <f t="shared" si="7"/>
        <v/>
      </c>
    </row>
    <row r="73" spans="1:12" ht="16.5" thickTop="1" thickBot="1">
      <c r="A73" s="38"/>
      <c r="B73" s="38"/>
      <c r="C73" s="38"/>
      <c r="D73" s="44"/>
      <c r="E73" s="45">
        <f t="shared" si="4"/>
        <v>0</v>
      </c>
      <c r="F73" s="39">
        <f>SUMIF('المشتريات '!$F$1:$F$738,B73,'المشتريات '!$G$1:$G$1168)</f>
        <v>0</v>
      </c>
      <c r="G73" s="39">
        <f>SUMIF('المبيعات '!$F:$F,B73,'المبيعات '!$G:$G)</f>
        <v>0</v>
      </c>
      <c r="H73" s="39">
        <f t="shared" si="5"/>
        <v>0</v>
      </c>
      <c r="I73" s="45">
        <f>SUMIF('المشتريات '!$F:$F,B73,'المشتريات '!$I:$I)+E73</f>
        <v>0</v>
      </c>
      <c r="J73" s="39">
        <f>SUMIF('المشتريات '!F:F,B73,'المشتريات '!$G:$G)+C73</f>
        <v>0</v>
      </c>
      <c r="K73" s="45" t="str">
        <f t="shared" si="6"/>
        <v/>
      </c>
      <c r="L73" s="45" t="str">
        <f t="shared" si="7"/>
        <v/>
      </c>
    </row>
    <row r="74" spans="1:12" ht="16.5" thickTop="1" thickBot="1">
      <c r="A74" s="38"/>
      <c r="B74" s="38"/>
      <c r="C74" s="38"/>
      <c r="D74" s="44"/>
      <c r="E74" s="45">
        <f t="shared" si="4"/>
        <v>0</v>
      </c>
      <c r="F74" s="39">
        <f>SUMIF('المشتريات '!$F$1:$F$738,B74,'المشتريات '!$G$1:$G$1168)</f>
        <v>0</v>
      </c>
      <c r="G74" s="39">
        <f>SUMIF('المبيعات '!$F:$F,B74,'المبيعات '!$G:$G)</f>
        <v>0</v>
      </c>
      <c r="H74" s="39">
        <f t="shared" si="5"/>
        <v>0</v>
      </c>
      <c r="I74" s="45">
        <f>SUMIF('المشتريات '!$F:$F,B74,'المشتريات '!$I:$I)+E74</f>
        <v>0</v>
      </c>
      <c r="J74" s="39">
        <f>SUMIF('المشتريات '!F:F,B74,'المشتريات '!$G:$G)+C74</f>
        <v>0</v>
      </c>
      <c r="K74" s="45" t="str">
        <f t="shared" si="6"/>
        <v/>
      </c>
      <c r="L74" s="45" t="str">
        <f t="shared" si="7"/>
        <v/>
      </c>
    </row>
    <row r="75" spans="1:12" ht="16.5" thickTop="1" thickBot="1">
      <c r="A75" s="38"/>
      <c r="B75" s="38"/>
      <c r="C75" s="38"/>
      <c r="D75" s="44"/>
      <c r="E75" s="45">
        <f t="shared" si="4"/>
        <v>0</v>
      </c>
      <c r="F75" s="39">
        <f>SUMIF('المشتريات '!$F$1:$F$738,B75,'المشتريات '!$G$1:$G$1168)</f>
        <v>0</v>
      </c>
      <c r="G75" s="39">
        <f>SUMIF('المبيعات '!$F:$F,B75,'المبيعات '!$G:$G)</f>
        <v>0</v>
      </c>
      <c r="H75" s="39">
        <f t="shared" si="5"/>
        <v>0</v>
      </c>
      <c r="I75" s="45">
        <f>SUMIF('المشتريات '!$F:$F,B75,'المشتريات '!$I:$I)+E75</f>
        <v>0</v>
      </c>
      <c r="J75" s="39">
        <f>SUMIF('المشتريات '!F:F,B75,'المشتريات '!$G:$G)+C75</f>
        <v>0</v>
      </c>
      <c r="K75" s="45" t="str">
        <f t="shared" si="6"/>
        <v/>
      </c>
      <c r="L75" s="45" t="str">
        <f t="shared" si="7"/>
        <v/>
      </c>
    </row>
    <row r="76" spans="1:12" ht="16.5" thickTop="1" thickBot="1">
      <c r="A76" s="38"/>
      <c r="B76" s="38"/>
      <c r="C76" s="38"/>
      <c r="D76" s="44"/>
      <c r="E76" s="45">
        <f t="shared" si="4"/>
        <v>0</v>
      </c>
      <c r="F76" s="39">
        <f>SUMIF('المشتريات '!$F$1:$F$738,B76,'المشتريات '!$G$1:$G$1168)</f>
        <v>0</v>
      </c>
      <c r="G76" s="39">
        <f>SUMIF('المبيعات '!$F:$F,B76,'المبيعات '!$G:$G)</f>
        <v>0</v>
      </c>
      <c r="H76" s="39">
        <f t="shared" si="5"/>
        <v>0</v>
      </c>
      <c r="I76" s="45">
        <f>SUMIF('المشتريات '!$F:$F,B76,'المشتريات '!$I:$I)+E76</f>
        <v>0</v>
      </c>
      <c r="J76" s="39">
        <f>SUMIF('المشتريات '!F:F,B76,'المشتريات '!$G:$G)+C76</f>
        <v>0</v>
      </c>
      <c r="K76" s="45" t="str">
        <f t="shared" si="6"/>
        <v/>
      </c>
      <c r="L76" s="45" t="str">
        <f t="shared" si="7"/>
        <v/>
      </c>
    </row>
    <row r="77" spans="1:12" ht="16.5" thickTop="1" thickBot="1">
      <c r="A77" s="38"/>
      <c r="B77" s="38"/>
      <c r="C77" s="38"/>
      <c r="D77" s="44"/>
      <c r="E77" s="45">
        <f t="shared" si="4"/>
        <v>0</v>
      </c>
      <c r="F77" s="39">
        <f>SUMIF('المشتريات '!$F$1:$F$738,B77,'المشتريات '!$G$1:$G$1168)</f>
        <v>0</v>
      </c>
      <c r="G77" s="39">
        <f>SUMIF('المبيعات '!$F:$F,B77,'المبيعات '!$G:$G)</f>
        <v>0</v>
      </c>
      <c r="H77" s="39">
        <f t="shared" si="5"/>
        <v>0</v>
      </c>
      <c r="I77" s="45">
        <f>SUMIF('المشتريات '!$F:$F,B77,'المشتريات '!$I:$I)+E77</f>
        <v>0</v>
      </c>
      <c r="J77" s="39">
        <f>SUMIF('المشتريات '!F:F,B77,'المشتريات '!$G:$G)+C77</f>
        <v>0</v>
      </c>
      <c r="K77" s="45" t="str">
        <f t="shared" si="6"/>
        <v/>
      </c>
      <c r="L77" s="45" t="str">
        <f t="shared" si="7"/>
        <v/>
      </c>
    </row>
    <row r="78" spans="1:12" ht="16.5" thickTop="1" thickBot="1">
      <c r="A78" s="38"/>
      <c r="B78" s="38"/>
      <c r="C78" s="38"/>
      <c r="D78" s="44"/>
      <c r="E78" s="45">
        <f t="shared" si="4"/>
        <v>0</v>
      </c>
      <c r="F78" s="39">
        <f>SUMIF('المشتريات '!$F$1:$F$738,B78,'المشتريات '!$G$1:$G$1168)</f>
        <v>0</v>
      </c>
      <c r="G78" s="39">
        <f>SUMIF('المبيعات '!$F:$F,B78,'المبيعات '!$G:$G)</f>
        <v>0</v>
      </c>
      <c r="H78" s="39">
        <f t="shared" si="5"/>
        <v>0</v>
      </c>
      <c r="I78" s="45">
        <f>SUMIF('المشتريات '!$F:$F,B78,'المشتريات '!$I:$I)+E78</f>
        <v>0</v>
      </c>
      <c r="J78" s="39">
        <f>SUMIF('المشتريات '!F:F,B78,'المشتريات '!$G:$G)+C78</f>
        <v>0</v>
      </c>
      <c r="K78" s="45" t="str">
        <f t="shared" si="6"/>
        <v/>
      </c>
      <c r="L78" s="45" t="str">
        <f t="shared" si="7"/>
        <v/>
      </c>
    </row>
    <row r="79" spans="1:12" ht="16.5" thickTop="1" thickBot="1">
      <c r="A79" s="38"/>
      <c r="B79" s="38"/>
      <c r="C79" s="38"/>
      <c r="D79" s="44"/>
      <c r="E79" s="45">
        <f t="shared" si="4"/>
        <v>0</v>
      </c>
      <c r="F79" s="39">
        <f>SUMIF('المشتريات '!$F$1:$F$738,B79,'المشتريات '!$G$1:$G$1168)</f>
        <v>0</v>
      </c>
      <c r="G79" s="39">
        <f>SUMIF('المبيعات '!$F:$F,B79,'المبيعات '!$G:$G)</f>
        <v>0</v>
      </c>
      <c r="H79" s="39">
        <f t="shared" si="5"/>
        <v>0</v>
      </c>
      <c r="I79" s="45">
        <f>SUMIF('المشتريات '!$F:$F,B79,'المشتريات '!$I:$I)+E79</f>
        <v>0</v>
      </c>
      <c r="J79" s="39">
        <f>SUMIF('المشتريات '!F:F,B79,'المشتريات '!$G:$G)+C79</f>
        <v>0</v>
      </c>
      <c r="K79" s="45" t="str">
        <f t="shared" si="6"/>
        <v/>
      </c>
      <c r="L79" s="45" t="str">
        <f t="shared" si="7"/>
        <v/>
      </c>
    </row>
    <row r="80" spans="1:12" ht="16.5" thickTop="1" thickBot="1">
      <c r="A80" s="38"/>
      <c r="B80" s="38"/>
      <c r="C80" s="38"/>
      <c r="D80" s="44"/>
      <c r="E80" s="45">
        <f t="shared" si="4"/>
        <v>0</v>
      </c>
      <c r="F80" s="39">
        <f>SUMIF('المشتريات '!$F$1:$F$738,B80,'المشتريات '!$G$1:$G$1168)</f>
        <v>0</v>
      </c>
      <c r="G80" s="39">
        <f>SUMIF('المبيعات '!$F:$F,B80,'المبيعات '!$G:$G)</f>
        <v>0</v>
      </c>
      <c r="H80" s="39">
        <f t="shared" si="5"/>
        <v>0</v>
      </c>
      <c r="I80" s="45">
        <f>SUMIF('المشتريات '!$F:$F,B80,'المشتريات '!$I:$I)+E80</f>
        <v>0</v>
      </c>
      <c r="J80" s="39">
        <f>SUMIF('المشتريات '!F:F,B80,'المشتريات '!$G:$G)+C80</f>
        <v>0</v>
      </c>
      <c r="K80" s="45" t="str">
        <f t="shared" si="6"/>
        <v/>
      </c>
      <c r="L80" s="45" t="str">
        <f t="shared" si="7"/>
        <v/>
      </c>
    </row>
    <row r="81" spans="1:12" ht="16.5" thickTop="1" thickBot="1">
      <c r="A81" s="38"/>
      <c r="B81" s="38"/>
      <c r="C81" s="38"/>
      <c r="D81" s="44"/>
      <c r="E81" s="45">
        <f t="shared" si="4"/>
        <v>0</v>
      </c>
      <c r="F81" s="39">
        <f>SUMIF('المشتريات '!$F$1:$F$738,B81,'المشتريات '!$G$1:$G$1168)</f>
        <v>0</v>
      </c>
      <c r="G81" s="39">
        <f>SUMIF('المبيعات '!$F:$F,B81,'المبيعات '!$G:$G)</f>
        <v>0</v>
      </c>
      <c r="H81" s="39">
        <f t="shared" si="5"/>
        <v>0</v>
      </c>
      <c r="I81" s="45">
        <f>SUMIF('المشتريات '!$F:$F,B81,'المشتريات '!$I:$I)+E81</f>
        <v>0</v>
      </c>
      <c r="J81" s="39">
        <f>SUMIF('المشتريات '!F:F,B81,'المشتريات '!$G:$G)+C81</f>
        <v>0</v>
      </c>
      <c r="K81" s="45" t="str">
        <f t="shared" si="6"/>
        <v/>
      </c>
      <c r="L81" s="45" t="str">
        <f t="shared" si="7"/>
        <v/>
      </c>
    </row>
    <row r="82" spans="1:12" ht="16.5" thickTop="1" thickBot="1">
      <c r="A82" s="38"/>
      <c r="B82" s="38"/>
      <c r="C82" s="38"/>
      <c r="D82" s="44"/>
      <c r="E82" s="45">
        <f t="shared" si="4"/>
        <v>0</v>
      </c>
      <c r="F82" s="39">
        <f>SUMIF('المشتريات '!$F$1:$F$738,B82,'المشتريات '!$G$1:$G$1168)</f>
        <v>0</v>
      </c>
      <c r="G82" s="39">
        <f>SUMIF('المبيعات '!$F:$F,B82,'المبيعات '!$G:$G)</f>
        <v>0</v>
      </c>
      <c r="H82" s="39">
        <f t="shared" si="5"/>
        <v>0</v>
      </c>
      <c r="I82" s="45">
        <f>SUMIF('المشتريات '!$F:$F,B82,'المشتريات '!$I:$I)+E82</f>
        <v>0</v>
      </c>
      <c r="J82" s="39">
        <f>SUMIF('المشتريات '!F:F,B82,'المشتريات '!$G:$G)+C82</f>
        <v>0</v>
      </c>
      <c r="K82" s="45" t="str">
        <f t="shared" si="6"/>
        <v/>
      </c>
      <c r="L82" s="45" t="str">
        <f t="shared" si="7"/>
        <v/>
      </c>
    </row>
    <row r="83" spans="1:12" ht="16.5" thickTop="1" thickBot="1">
      <c r="A83" s="38"/>
      <c r="B83" s="38"/>
      <c r="C83" s="38"/>
      <c r="D83" s="44"/>
      <c r="E83" s="45">
        <f t="shared" si="4"/>
        <v>0</v>
      </c>
      <c r="F83" s="39">
        <f>SUMIF('المشتريات '!$F$1:$F$738,B83,'المشتريات '!$G$1:$G$1168)</f>
        <v>0</v>
      </c>
      <c r="G83" s="39">
        <f>SUMIF('المبيعات '!$F:$F,B83,'المبيعات '!$G:$G)</f>
        <v>0</v>
      </c>
      <c r="H83" s="39">
        <f t="shared" si="5"/>
        <v>0</v>
      </c>
      <c r="I83" s="45">
        <f>SUMIF('المشتريات '!$F:$F,B83,'المشتريات '!$I:$I)+E83</f>
        <v>0</v>
      </c>
      <c r="J83" s="39">
        <f>SUMIF('المشتريات '!F:F,B83,'المشتريات '!$G:$G)+C83</f>
        <v>0</v>
      </c>
      <c r="K83" s="45" t="str">
        <f t="shared" si="6"/>
        <v/>
      </c>
      <c r="L83" s="45" t="str">
        <f t="shared" si="7"/>
        <v/>
      </c>
    </row>
    <row r="84" spans="1:12" ht="16.5" thickTop="1" thickBot="1">
      <c r="A84" s="38"/>
      <c r="B84" s="38"/>
      <c r="C84" s="38"/>
      <c r="D84" s="44"/>
      <c r="E84" s="45">
        <f t="shared" si="4"/>
        <v>0</v>
      </c>
      <c r="F84" s="39">
        <f>SUMIF('المشتريات '!$F$1:$F$738,B84,'المشتريات '!$G$1:$G$1168)</f>
        <v>0</v>
      </c>
      <c r="G84" s="39">
        <f>SUMIF('المبيعات '!$F:$F,B84,'المبيعات '!$G:$G)</f>
        <v>0</v>
      </c>
      <c r="H84" s="39">
        <f t="shared" si="5"/>
        <v>0</v>
      </c>
      <c r="I84" s="45">
        <f>SUMIF('المشتريات '!$F:$F,B84,'المشتريات '!$I:$I)+E84</f>
        <v>0</v>
      </c>
      <c r="J84" s="39">
        <f>SUMIF('المشتريات '!F:F,B84,'المشتريات '!$G:$G)+C84</f>
        <v>0</v>
      </c>
      <c r="K84" s="45" t="str">
        <f t="shared" si="6"/>
        <v/>
      </c>
      <c r="L84" s="45" t="str">
        <f t="shared" si="7"/>
        <v/>
      </c>
    </row>
    <row r="85" spans="1:12" ht="16.5" thickTop="1" thickBot="1">
      <c r="A85" s="38"/>
      <c r="B85" s="38"/>
      <c r="C85" s="38"/>
      <c r="D85" s="44"/>
      <c r="E85" s="45">
        <f t="shared" si="4"/>
        <v>0</v>
      </c>
      <c r="F85" s="39">
        <f>SUMIF('المشتريات '!$F$1:$F$738,B85,'المشتريات '!$G$1:$G$1168)</f>
        <v>0</v>
      </c>
      <c r="G85" s="39">
        <f>SUMIF('المبيعات '!$F:$F,B85,'المبيعات '!$G:$G)</f>
        <v>0</v>
      </c>
      <c r="H85" s="39">
        <f t="shared" si="5"/>
        <v>0</v>
      </c>
      <c r="I85" s="45">
        <f>SUMIF('المشتريات '!$F:$F,B85,'المشتريات '!$I:$I)+E85</f>
        <v>0</v>
      </c>
      <c r="J85" s="39">
        <f>SUMIF('المشتريات '!F:F,B85,'المشتريات '!$G:$G)+C85</f>
        <v>0</v>
      </c>
      <c r="K85" s="45" t="str">
        <f t="shared" si="6"/>
        <v/>
      </c>
      <c r="L85" s="45" t="str">
        <f t="shared" si="7"/>
        <v/>
      </c>
    </row>
    <row r="86" spans="1:12" ht="16.5" thickTop="1" thickBot="1">
      <c r="A86" s="38"/>
      <c r="B86" s="38"/>
      <c r="C86" s="38"/>
      <c r="D86" s="44"/>
      <c r="E86" s="45">
        <f t="shared" si="4"/>
        <v>0</v>
      </c>
      <c r="F86" s="39">
        <f>SUMIF('المشتريات '!$F$1:$F$738,B86,'المشتريات '!$G$1:$G$1168)</f>
        <v>0</v>
      </c>
      <c r="G86" s="39">
        <f>SUMIF('المبيعات '!$F:$F,B86,'المبيعات '!$G:$G)</f>
        <v>0</v>
      </c>
      <c r="H86" s="39">
        <f t="shared" si="5"/>
        <v>0</v>
      </c>
      <c r="I86" s="45">
        <f>SUMIF('المشتريات '!$F:$F,B86,'المشتريات '!$I:$I)+E86</f>
        <v>0</v>
      </c>
      <c r="J86" s="39">
        <f>SUMIF('المشتريات '!F:F,B86,'المشتريات '!$G:$G)+C86</f>
        <v>0</v>
      </c>
      <c r="K86" s="45" t="str">
        <f t="shared" si="6"/>
        <v/>
      </c>
      <c r="L86" s="45" t="str">
        <f t="shared" si="7"/>
        <v/>
      </c>
    </row>
    <row r="87" spans="1:12" ht="16.5" thickTop="1" thickBot="1">
      <c r="A87" s="38"/>
      <c r="B87" s="38"/>
      <c r="C87" s="38"/>
      <c r="D87" s="44"/>
      <c r="E87" s="45">
        <f t="shared" si="4"/>
        <v>0</v>
      </c>
      <c r="F87" s="39">
        <f>SUMIF('المشتريات '!$F$1:$F$738,B87,'المشتريات '!$G$1:$G$1168)</f>
        <v>0</v>
      </c>
      <c r="G87" s="39">
        <f>SUMIF('المبيعات '!$F:$F,B87,'المبيعات '!$G:$G)</f>
        <v>0</v>
      </c>
      <c r="H87" s="39">
        <f t="shared" si="5"/>
        <v>0</v>
      </c>
      <c r="I87" s="45">
        <f>SUMIF('المشتريات '!$F:$F,B87,'المشتريات '!$I:$I)+E87</f>
        <v>0</v>
      </c>
      <c r="J87" s="39">
        <f>SUMIF('المشتريات '!F:F,B87,'المشتريات '!$G:$G)+C87</f>
        <v>0</v>
      </c>
      <c r="K87" s="45" t="str">
        <f t="shared" si="6"/>
        <v/>
      </c>
      <c r="L87" s="45" t="str">
        <f t="shared" si="7"/>
        <v/>
      </c>
    </row>
    <row r="88" spans="1:12" ht="16.5" thickTop="1" thickBot="1">
      <c r="A88" s="38"/>
      <c r="B88" s="38"/>
      <c r="C88" s="38"/>
      <c r="D88" s="44"/>
      <c r="E88" s="45">
        <f t="shared" si="4"/>
        <v>0</v>
      </c>
      <c r="F88" s="39">
        <f>SUMIF('المشتريات '!$F$1:$F$738,B88,'المشتريات '!$G$1:$G$1168)</f>
        <v>0</v>
      </c>
      <c r="G88" s="39">
        <f>SUMIF('المبيعات '!$F:$F,B88,'المبيعات '!$G:$G)</f>
        <v>0</v>
      </c>
      <c r="H88" s="39">
        <f t="shared" si="5"/>
        <v>0</v>
      </c>
      <c r="I88" s="45">
        <f>SUMIF('المشتريات '!$F:$F,B88,'المشتريات '!$I:$I)+E88</f>
        <v>0</v>
      </c>
      <c r="J88" s="39">
        <f>SUMIF('المشتريات '!F:F,B88,'المشتريات '!$G:$G)+C88</f>
        <v>0</v>
      </c>
      <c r="K88" s="45" t="str">
        <f t="shared" si="6"/>
        <v/>
      </c>
      <c r="L88" s="45" t="str">
        <f t="shared" si="7"/>
        <v/>
      </c>
    </row>
    <row r="89" spans="1:12" ht="16.5" thickTop="1" thickBot="1">
      <c r="A89" s="38"/>
      <c r="B89" s="38"/>
      <c r="C89" s="38"/>
      <c r="D89" s="44"/>
      <c r="E89" s="45">
        <f t="shared" si="4"/>
        <v>0</v>
      </c>
      <c r="F89" s="39">
        <f>SUMIF('المشتريات '!$F$1:$F$738,B89,'المشتريات '!$G$1:$G$1168)</f>
        <v>0</v>
      </c>
      <c r="G89" s="39">
        <f>SUMIF('المبيعات '!$F:$F,B89,'المبيعات '!$G:$G)</f>
        <v>0</v>
      </c>
      <c r="H89" s="39">
        <f t="shared" si="5"/>
        <v>0</v>
      </c>
      <c r="I89" s="45">
        <f>SUMIF('المشتريات '!$F:$F,B89,'المشتريات '!$I:$I)+E89</f>
        <v>0</v>
      </c>
      <c r="J89" s="39">
        <f>SUMIF('المشتريات '!F:F,B89,'المشتريات '!$G:$G)+C89</f>
        <v>0</v>
      </c>
      <c r="K89" s="45" t="str">
        <f t="shared" si="6"/>
        <v/>
      </c>
      <c r="L89" s="45" t="str">
        <f t="shared" si="7"/>
        <v/>
      </c>
    </row>
    <row r="90" spans="1:12" ht="16.5" thickTop="1" thickBot="1">
      <c r="A90" s="38"/>
      <c r="B90" s="38"/>
      <c r="C90" s="38"/>
      <c r="D90" s="44"/>
      <c r="E90" s="45">
        <f t="shared" si="4"/>
        <v>0</v>
      </c>
      <c r="F90" s="39">
        <f>SUMIF('المشتريات '!$F$1:$F$738,B90,'المشتريات '!$G$1:$G$1168)</f>
        <v>0</v>
      </c>
      <c r="G90" s="39">
        <f>SUMIF('المبيعات '!$F:$F,B90,'المبيعات '!$G:$G)</f>
        <v>0</v>
      </c>
      <c r="H90" s="39">
        <f t="shared" si="5"/>
        <v>0</v>
      </c>
      <c r="I90" s="45">
        <f>SUMIF('المشتريات '!$F:$F,B90,'المشتريات '!$I:$I)+E90</f>
        <v>0</v>
      </c>
      <c r="J90" s="39">
        <f>SUMIF('المشتريات '!F:F,B90,'المشتريات '!$G:$G)+C90</f>
        <v>0</v>
      </c>
      <c r="K90" s="45" t="str">
        <f t="shared" si="6"/>
        <v/>
      </c>
      <c r="L90" s="45" t="str">
        <f t="shared" si="7"/>
        <v/>
      </c>
    </row>
    <row r="91" spans="1:12" ht="16.5" thickTop="1" thickBot="1">
      <c r="A91" s="38"/>
      <c r="B91" s="38"/>
      <c r="C91" s="38"/>
      <c r="D91" s="44"/>
      <c r="E91" s="45">
        <f t="shared" ref="E91:E154" si="8">C91*D91</f>
        <v>0</v>
      </c>
      <c r="F91" s="39">
        <f>SUMIF('المشتريات '!$F$1:$F$738,B91,'المشتريات '!$G$1:$G$1168)</f>
        <v>0</v>
      </c>
      <c r="G91" s="39">
        <f>SUMIF('المبيعات '!$F:$F,B91,'المبيعات '!$G:$G)</f>
        <v>0</v>
      </c>
      <c r="H91" s="39">
        <f t="shared" ref="H91:H154" si="9">C91+(F91-G91)</f>
        <v>0</v>
      </c>
      <c r="I91" s="45">
        <f>SUMIF('المشتريات '!$F:$F,B91,'المشتريات '!$I:$I)+E91</f>
        <v>0</v>
      </c>
      <c r="J91" s="39">
        <f>SUMIF('المشتريات '!F:F,B91,'المشتريات '!$G:$G)+C91</f>
        <v>0</v>
      </c>
      <c r="K91" s="45" t="str">
        <f t="shared" ref="K91:K154" si="10">IF(H91&lt;&gt;0,I91/J91,"")</f>
        <v/>
      </c>
      <c r="L91" s="45" t="str">
        <f t="shared" ref="L91:L154" si="11">IF(H91&lt;&gt;0,H91*K91,"")</f>
        <v/>
      </c>
    </row>
    <row r="92" spans="1:12" ht="16.5" thickTop="1" thickBot="1">
      <c r="A92" s="38"/>
      <c r="B92" s="38"/>
      <c r="C92" s="38"/>
      <c r="D92" s="44"/>
      <c r="E92" s="45">
        <f t="shared" si="8"/>
        <v>0</v>
      </c>
      <c r="F92" s="39">
        <f>SUMIF('المشتريات '!$F$1:$F$738,B92,'المشتريات '!$G$1:$G$1168)</f>
        <v>0</v>
      </c>
      <c r="G92" s="39">
        <f>SUMIF('المبيعات '!$F:$F,B92,'المبيعات '!$G:$G)</f>
        <v>0</v>
      </c>
      <c r="H92" s="39">
        <f t="shared" si="9"/>
        <v>0</v>
      </c>
      <c r="I92" s="45">
        <f>SUMIF('المشتريات '!$F:$F,B92,'المشتريات '!$I:$I)+E92</f>
        <v>0</v>
      </c>
      <c r="J92" s="39">
        <f>SUMIF('المشتريات '!F:F,B92,'المشتريات '!$G:$G)+C92</f>
        <v>0</v>
      </c>
      <c r="K92" s="45" t="str">
        <f t="shared" si="10"/>
        <v/>
      </c>
      <c r="L92" s="45" t="str">
        <f t="shared" si="11"/>
        <v/>
      </c>
    </row>
    <row r="93" spans="1:12" ht="16.5" thickTop="1" thickBot="1">
      <c r="A93" s="38"/>
      <c r="B93" s="38"/>
      <c r="C93" s="38"/>
      <c r="D93" s="44"/>
      <c r="E93" s="45">
        <f t="shared" si="8"/>
        <v>0</v>
      </c>
      <c r="F93" s="39">
        <f>SUMIF('المشتريات '!$F$1:$F$738,B93,'المشتريات '!$G$1:$G$1168)</f>
        <v>0</v>
      </c>
      <c r="G93" s="39">
        <f>SUMIF('المبيعات '!$F:$F,B93,'المبيعات '!$G:$G)</f>
        <v>0</v>
      </c>
      <c r="H93" s="39">
        <f t="shared" si="9"/>
        <v>0</v>
      </c>
      <c r="I93" s="45">
        <f>SUMIF('المشتريات '!$F:$F,B93,'المشتريات '!$I:$I)+E93</f>
        <v>0</v>
      </c>
      <c r="J93" s="39">
        <f>SUMIF('المشتريات '!F:F,B93,'المشتريات '!$G:$G)+C93</f>
        <v>0</v>
      </c>
      <c r="K93" s="45" t="str">
        <f t="shared" si="10"/>
        <v/>
      </c>
      <c r="L93" s="45" t="str">
        <f t="shared" si="11"/>
        <v/>
      </c>
    </row>
    <row r="94" spans="1:12" ht="16.5" thickTop="1" thickBot="1">
      <c r="A94" s="38"/>
      <c r="B94" s="38"/>
      <c r="C94" s="38"/>
      <c r="D94" s="44"/>
      <c r="E94" s="45">
        <f t="shared" si="8"/>
        <v>0</v>
      </c>
      <c r="F94" s="39">
        <f>SUMIF('المشتريات '!$F$1:$F$738,B94,'المشتريات '!$G$1:$G$1168)</f>
        <v>0</v>
      </c>
      <c r="G94" s="39">
        <f>SUMIF('المبيعات '!$F:$F,B94,'المبيعات '!$G:$G)</f>
        <v>0</v>
      </c>
      <c r="H94" s="39">
        <f t="shared" si="9"/>
        <v>0</v>
      </c>
      <c r="I94" s="45">
        <f>SUMIF('المشتريات '!$F:$F,B94,'المشتريات '!$I:$I)+E94</f>
        <v>0</v>
      </c>
      <c r="J94" s="39">
        <f>SUMIF('المشتريات '!F:F,B94,'المشتريات '!$G:$G)+C94</f>
        <v>0</v>
      </c>
      <c r="K94" s="45" t="str">
        <f t="shared" si="10"/>
        <v/>
      </c>
      <c r="L94" s="45" t="str">
        <f t="shared" si="11"/>
        <v/>
      </c>
    </row>
    <row r="95" spans="1:12" ht="16.5" thickTop="1" thickBot="1">
      <c r="A95" s="38"/>
      <c r="B95" s="38"/>
      <c r="C95" s="38"/>
      <c r="D95" s="44"/>
      <c r="E95" s="45">
        <f t="shared" si="8"/>
        <v>0</v>
      </c>
      <c r="F95" s="39">
        <f>SUMIF('المشتريات '!$F$1:$F$738,B95,'المشتريات '!$G$1:$G$1168)</f>
        <v>0</v>
      </c>
      <c r="G95" s="39">
        <f>SUMIF('المبيعات '!$F:$F,B95,'المبيعات '!$G:$G)</f>
        <v>0</v>
      </c>
      <c r="H95" s="39">
        <f t="shared" si="9"/>
        <v>0</v>
      </c>
      <c r="I95" s="45">
        <f>SUMIF('المشتريات '!$F:$F,B95,'المشتريات '!$I:$I)+E95</f>
        <v>0</v>
      </c>
      <c r="J95" s="39">
        <f>SUMIF('المشتريات '!F:F,B95,'المشتريات '!$G:$G)+C95</f>
        <v>0</v>
      </c>
      <c r="K95" s="45" t="str">
        <f t="shared" si="10"/>
        <v/>
      </c>
      <c r="L95" s="45" t="str">
        <f t="shared" si="11"/>
        <v/>
      </c>
    </row>
    <row r="96" spans="1:12" ht="16.5" thickTop="1" thickBot="1">
      <c r="A96" s="38"/>
      <c r="B96" s="38"/>
      <c r="C96" s="38"/>
      <c r="D96" s="44"/>
      <c r="E96" s="45">
        <f t="shared" si="8"/>
        <v>0</v>
      </c>
      <c r="F96" s="39">
        <f>SUMIF('المشتريات '!$F$1:$F$738,B96,'المشتريات '!$G$1:$G$1168)</f>
        <v>0</v>
      </c>
      <c r="G96" s="39">
        <f>SUMIF('المبيعات '!$F:$F,B96,'المبيعات '!$G:$G)</f>
        <v>0</v>
      </c>
      <c r="H96" s="39">
        <f t="shared" si="9"/>
        <v>0</v>
      </c>
      <c r="I96" s="45">
        <f>SUMIF('المشتريات '!$F:$F,B96,'المشتريات '!$I:$I)+E96</f>
        <v>0</v>
      </c>
      <c r="J96" s="39">
        <f>SUMIF('المشتريات '!F:F,B96,'المشتريات '!$G:$G)+C96</f>
        <v>0</v>
      </c>
      <c r="K96" s="45" t="str">
        <f t="shared" si="10"/>
        <v/>
      </c>
      <c r="L96" s="45" t="str">
        <f t="shared" si="11"/>
        <v/>
      </c>
    </row>
    <row r="97" spans="1:12" ht="16.5" thickTop="1" thickBot="1">
      <c r="A97" s="38"/>
      <c r="B97" s="38"/>
      <c r="C97" s="38"/>
      <c r="D97" s="44"/>
      <c r="E97" s="45">
        <f t="shared" si="8"/>
        <v>0</v>
      </c>
      <c r="F97" s="39">
        <f>SUMIF('المشتريات '!$F$1:$F$738,B97,'المشتريات '!$G$1:$G$1168)</f>
        <v>0</v>
      </c>
      <c r="G97" s="39">
        <f>SUMIF('المبيعات '!$F:$F,B97,'المبيعات '!$G:$G)</f>
        <v>0</v>
      </c>
      <c r="H97" s="39">
        <f t="shared" si="9"/>
        <v>0</v>
      </c>
      <c r="I97" s="45">
        <f>SUMIF('المشتريات '!$F:$F,B97,'المشتريات '!$I:$I)+E97</f>
        <v>0</v>
      </c>
      <c r="J97" s="39">
        <f>SUMIF('المشتريات '!F:F,B97,'المشتريات '!$G:$G)+C97</f>
        <v>0</v>
      </c>
      <c r="K97" s="45" t="str">
        <f t="shared" si="10"/>
        <v/>
      </c>
      <c r="L97" s="45" t="str">
        <f t="shared" si="11"/>
        <v/>
      </c>
    </row>
    <row r="98" spans="1:12" ht="16.5" thickTop="1" thickBot="1">
      <c r="A98" s="38"/>
      <c r="B98" s="38"/>
      <c r="C98" s="38"/>
      <c r="D98" s="44"/>
      <c r="E98" s="45">
        <f t="shared" si="8"/>
        <v>0</v>
      </c>
      <c r="F98" s="39">
        <f>SUMIF('المشتريات '!$F$1:$F$738,B98,'المشتريات '!$G$1:$G$1168)</f>
        <v>0</v>
      </c>
      <c r="G98" s="39">
        <f>SUMIF('المبيعات '!$F:$F,B98,'المبيعات '!$G:$G)</f>
        <v>0</v>
      </c>
      <c r="H98" s="39">
        <f t="shared" si="9"/>
        <v>0</v>
      </c>
      <c r="I98" s="45">
        <f>SUMIF('المشتريات '!$F:$F,B98,'المشتريات '!$I:$I)+E98</f>
        <v>0</v>
      </c>
      <c r="J98" s="39">
        <f>SUMIF('المشتريات '!F:F,B98,'المشتريات '!$G:$G)+C98</f>
        <v>0</v>
      </c>
      <c r="K98" s="45" t="str">
        <f t="shared" si="10"/>
        <v/>
      </c>
      <c r="L98" s="45" t="str">
        <f t="shared" si="11"/>
        <v/>
      </c>
    </row>
    <row r="99" spans="1:12" ht="16.5" thickTop="1" thickBot="1">
      <c r="A99" s="38"/>
      <c r="B99" s="38"/>
      <c r="C99" s="38"/>
      <c r="D99" s="44"/>
      <c r="E99" s="45">
        <f t="shared" si="8"/>
        <v>0</v>
      </c>
      <c r="F99" s="39">
        <f>SUMIF('المشتريات '!$F$1:$F$738,B99,'المشتريات '!$G$1:$G$1168)</f>
        <v>0</v>
      </c>
      <c r="G99" s="39">
        <f>SUMIF('المبيعات '!$F:$F,B99,'المبيعات '!$G:$G)</f>
        <v>0</v>
      </c>
      <c r="H99" s="39">
        <f t="shared" si="9"/>
        <v>0</v>
      </c>
      <c r="I99" s="45">
        <f>SUMIF('المشتريات '!$F:$F,B99,'المشتريات '!$I:$I)+E99</f>
        <v>0</v>
      </c>
      <c r="J99" s="39">
        <f>SUMIF('المشتريات '!F:F,B99,'المشتريات '!$G:$G)+C99</f>
        <v>0</v>
      </c>
      <c r="K99" s="45" t="str">
        <f t="shared" si="10"/>
        <v/>
      </c>
      <c r="L99" s="45" t="str">
        <f t="shared" si="11"/>
        <v/>
      </c>
    </row>
    <row r="100" spans="1:12" ht="16.5" thickTop="1" thickBot="1">
      <c r="A100" s="38"/>
      <c r="B100" s="38"/>
      <c r="C100" s="38"/>
      <c r="D100" s="44"/>
      <c r="E100" s="45">
        <f t="shared" si="8"/>
        <v>0</v>
      </c>
      <c r="F100" s="39">
        <f>SUMIF('المشتريات '!$F$1:$F$738,B100,'المشتريات '!$G$1:$G$1168)</f>
        <v>0</v>
      </c>
      <c r="G100" s="39">
        <f>SUMIF('المبيعات '!$F:$F,B100,'المبيعات '!$G:$G)</f>
        <v>0</v>
      </c>
      <c r="H100" s="39">
        <f t="shared" si="9"/>
        <v>0</v>
      </c>
      <c r="I100" s="45">
        <f>SUMIF('المشتريات '!$F:$F,B100,'المشتريات '!$I:$I)+E100</f>
        <v>0</v>
      </c>
      <c r="J100" s="39">
        <f>SUMIF('المشتريات '!F:F,B100,'المشتريات '!$G:$G)+C100</f>
        <v>0</v>
      </c>
      <c r="K100" s="45" t="str">
        <f t="shared" si="10"/>
        <v/>
      </c>
      <c r="L100" s="45" t="str">
        <f t="shared" si="11"/>
        <v/>
      </c>
    </row>
    <row r="101" spans="1:12" ht="16.5" thickTop="1" thickBot="1">
      <c r="A101" s="38"/>
      <c r="B101" s="38"/>
      <c r="C101" s="38"/>
      <c r="D101" s="44"/>
      <c r="E101" s="45">
        <f t="shared" si="8"/>
        <v>0</v>
      </c>
      <c r="F101" s="39">
        <f>SUMIF('المشتريات '!$F$1:$F$738,B101,'المشتريات '!$G$1:$G$1168)</f>
        <v>0</v>
      </c>
      <c r="G101" s="39">
        <f>SUMIF('المبيعات '!$F:$F,B101,'المبيعات '!$G:$G)</f>
        <v>0</v>
      </c>
      <c r="H101" s="39">
        <f t="shared" si="9"/>
        <v>0</v>
      </c>
      <c r="I101" s="45">
        <f>SUMIF('المشتريات '!$F:$F,B101,'المشتريات '!$I:$I)+E101</f>
        <v>0</v>
      </c>
      <c r="J101" s="39">
        <f>SUMIF('المشتريات '!F:F,B101,'المشتريات '!$G:$G)+C101</f>
        <v>0</v>
      </c>
      <c r="K101" s="45" t="str">
        <f t="shared" si="10"/>
        <v/>
      </c>
      <c r="L101" s="45" t="str">
        <f t="shared" si="11"/>
        <v/>
      </c>
    </row>
    <row r="102" spans="1:12" ht="16.5" thickTop="1" thickBot="1">
      <c r="A102" s="38"/>
      <c r="B102" s="38"/>
      <c r="C102" s="38"/>
      <c r="D102" s="44"/>
      <c r="E102" s="45">
        <f t="shared" si="8"/>
        <v>0</v>
      </c>
      <c r="F102" s="39">
        <f>SUMIF('المشتريات '!$F$1:$F$738,B102,'المشتريات '!$G$1:$G$1168)</f>
        <v>0</v>
      </c>
      <c r="G102" s="39">
        <f>SUMIF('المبيعات '!$F:$F,B102,'المبيعات '!$G:$G)</f>
        <v>0</v>
      </c>
      <c r="H102" s="39">
        <f t="shared" si="9"/>
        <v>0</v>
      </c>
      <c r="I102" s="45">
        <f>SUMIF('المشتريات '!$F:$F,B102,'المشتريات '!$I:$I)+E102</f>
        <v>0</v>
      </c>
      <c r="J102" s="39">
        <f>SUMIF('المشتريات '!F:F,B102,'المشتريات '!$G:$G)+C102</f>
        <v>0</v>
      </c>
      <c r="K102" s="45" t="str">
        <f t="shared" si="10"/>
        <v/>
      </c>
      <c r="L102" s="45" t="str">
        <f t="shared" si="11"/>
        <v/>
      </c>
    </row>
    <row r="103" spans="1:12" ht="16.5" thickTop="1" thickBot="1">
      <c r="A103" s="38"/>
      <c r="B103" s="38"/>
      <c r="C103" s="38"/>
      <c r="D103" s="44"/>
      <c r="E103" s="45">
        <f t="shared" si="8"/>
        <v>0</v>
      </c>
      <c r="F103" s="39">
        <f>SUMIF('المشتريات '!$F$1:$F$738,B103,'المشتريات '!$G$1:$G$1168)</f>
        <v>0</v>
      </c>
      <c r="G103" s="39">
        <f>SUMIF('المبيعات '!$F:$F,B103,'المبيعات '!$G:$G)</f>
        <v>0</v>
      </c>
      <c r="H103" s="39">
        <f t="shared" si="9"/>
        <v>0</v>
      </c>
      <c r="I103" s="45">
        <f>SUMIF('المشتريات '!$F:$F,B103,'المشتريات '!$I:$I)+E103</f>
        <v>0</v>
      </c>
      <c r="J103" s="39">
        <f>SUMIF('المشتريات '!F:F,B103,'المشتريات '!$G:$G)+C103</f>
        <v>0</v>
      </c>
      <c r="K103" s="45" t="str">
        <f t="shared" si="10"/>
        <v/>
      </c>
      <c r="L103" s="45" t="str">
        <f t="shared" si="11"/>
        <v/>
      </c>
    </row>
    <row r="104" spans="1:12" ht="16.5" thickTop="1" thickBot="1">
      <c r="A104" s="38"/>
      <c r="B104" s="38"/>
      <c r="C104" s="38"/>
      <c r="D104" s="44"/>
      <c r="E104" s="45">
        <f t="shared" si="8"/>
        <v>0</v>
      </c>
      <c r="F104" s="39">
        <f>SUMIF('المشتريات '!$F$1:$F$738,B104,'المشتريات '!$G$1:$G$1168)</f>
        <v>0</v>
      </c>
      <c r="G104" s="39">
        <f>SUMIF('المبيعات '!$F:$F,B104,'المبيعات '!$G:$G)</f>
        <v>0</v>
      </c>
      <c r="H104" s="39">
        <f t="shared" si="9"/>
        <v>0</v>
      </c>
      <c r="I104" s="45">
        <f>SUMIF('المشتريات '!$F:$F,B104,'المشتريات '!$I:$I)+E104</f>
        <v>0</v>
      </c>
      <c r="J104" s="39">
        <f>SUMIF('المشتريات '!F:F,B104,'المشتريات '!$G:$G)+C104</f>
        <v>0</v>
      </c>
      <c r="K104" s="45" t="str">
        <f t="shared" si="10"/>
        <v/>
      </c>
      <c r="L104" s="45" t="str">
        <f t="shared" si="11"/>
        <v/>
      </c>
    </row>
    <row r="105" spans="1:12" ht="16.5" thickTop="1" thickBot="1">
      <c r="A105" s="38"/>
      <c r="B105" s="38"/>
      <c r="C105" s="38"/>
      <c r="D105" s="44"/>
      <c r="E105" s="45">
        <f t="shared" si="8"/>
        <v>0</v>
      </c>
      <c r="F105" s="39">
        <f>SUMIF('المشتريات '!$F$1:$F$738,B105,'المشتريات '!$G$1:$G$1168)</f>
        <v>0</v>
      </c>
      <c r="G105" s="39">
        <f>SUMIF('المبيعات '!$F:$F,B105,'المبيعات '!$G:$G)</f>
        <v>0</v>
      </c>
      <c r="H105" s="39">
        <f t="shared" si="9"/>
        <v>0</v>
      </c>
      <c r="I105" s="45">
        <f>SUMIF('المشتريات '!$F:$F,B105,'المشتريات '!$I:$I)+E105</f>
        <v>0</v>
      </c>
      <c r="J105" s="39">
        <f>SUMIF('المشتريات '!F:F,B105,'المشتريات '!$G:$G)+C105</f>
        <v>0</v>
      </c>
      <c r="K105" s="45" t="str">
        <f t="shared" si="10"/>
        <v/>
      </c>
      <c r="L105" s="45" t="str">
        <f t="shared" si="11"/>
        <v/>
      </c>
    </row>
    <row r="106" spans="1:12" ht="16.5" thickTop="1" thickBot="1">
      <c r="A106" s="38"/>
      <c r="B106" s="38"/>
      <c r="C106" s="38"/>
      <c r="D106" s="44"/>
      <c r="E106" s="45">
        <f t="shared" si="8"/>
        <v>0</v>
      </c>
      <c r="F106" s="39">
        <f>SUMIF('المشتريات '!$F$1:$F$738,B106,'المشتريات '!$G$1:$G$1168)</f>
        <v>0</v>
      </c>
      <c r="G106" s="39">
        <f>SUMIF('المبيعات '!$F:$F,B106,'المبيعات '!$G:$G)</f>
        <v>0</v>
      </c>
      <c r="H106" s="39">
        <f t="shared" si="9"/>
        <v>0</v>
      </c>
      <c r="I106" s="45">
        <f>SUMIF('المشتريات '!$F:$F,B106,'المشتريات '!$I:$I)+E106</f>
        <v>0</v>
      </c>
      <c r="J106" s="39">
        <f>SUMIF('المشتريات '!F:F,B106,'المشتريات '!$G:$G)+C106</f>
        <v>0</v>
      </c>
      <c r="K106" s="45" t="str">
        <f t="shared" si="10"/>
        <v/>
      </c>
      <c r="L106" s="45" t="str">
        <f t="shared" si="11"/>
        <v/>
      </c>
    </row>
    <row r="107" spans="1:12" ht="16.5" thickTop="1" thickBot="1">
      <c r="A107" s="38"/>
      <c r="B107" s="38"/>
      <c r="C107" s="38"/>
      <c r="D107" s="44"/>
      <c r="E107" s="45">
        <f t="shared" si="8"/>
        <v>0</v>
      </c>
      <c r="F107" s="39">
        <f>SUMIF('المشتريات '!$F$1:$F$738,B107,'المشتريات '!$G$1:$G$1168)</f>
        <v>0</v>
      </c>
      <c r="G107" s="39">
        <f>SUMIF('المبيعات '!$F:$F,B107,'المبيعات '!$G:$G)</f>
        <v>0</v>
      </c>
      <c r="H107" s="39">
        <f t="shared" si="9"/>
        <v>0</v>
      </c>
      <c r="I107" s="45">
        <f>SUMIF('المشتريات '!$F:$F,B107,'المشتريات '!$I:$I)+E107</f>
        <v>0</v>
      </c>
      <c r="J107" s="39">
        <f>SUMIF('المشتريات '!F:F,B107,'المشتريات '!$G:$G)+C107</f>
        <v>0</v>
      </c>
      <c r="K107" s="45" t="str">
        <f t="shared" si="10"/>
        <v/>
      </c>
      <c r="L107" s="45" t="str">
        <f t="shared" si="11"/>
        <v/>
      </c>
    </row>
    <row r="108" spans="1:12" ht="16.5" thickTop="1" thickBot="1">
      <c r="A108" s="38"/>
      <c r="B108" s="38"/>
      <c r="C108" s="38"/>
      <c r="D108" s="44"/>
      <c r="E108" s="45">
        <f t="shared" si="8"/>
        <v>0</v>
      </c>
      <c r="F108" s="39">
        <f>SUMIF('المشتريات '!$F$1:$F$738,B108,'المشتريات '!$G$1:$G$1168)</f>
        <v>0</v>
      </c>
      <c r="G108" s="39">
        <f>SUMIF('المبيعات '!$F:$F,B108,'المبيعات '!$G:$G)</f>
        <v>0</v>
      </c>
      <c r="H108" s="39">
        <f t="shared" si="9"/>
        <v>0</v>
      </c>
      <c r="I108" s="45">
        <f>SUMIF('المشتريات '!$F:$F,B108,'المشتريات '!$I:$I)+E108</f>
        <v>0</v>
      </c>
      <c r="J108" s="39">
        <f>SUMIF('المشتريات '!F:F,B108,'المشتريات '!$G:$G)+C108</f>
        <v>0</v>
      </c>
      <c r="K108" s="45" t="str">
        <f t="shared" si="10"/>
        <v/>
      </c>
      <c r="L108" s="45" t="str">
        <f t="shared" si="11"/>
        <v/>
      </c>
    </row>
    <row r="109" spans="1:12" ht="16.5" thickTop="1" thickBot="1">
      <c r="A109" s="38"/>
      <c r="B109" s="38"/>
      <c r="C109" s="38"/>
      <c r="D109" s="44"/>
      <c r="E109" s="45">
        <f t="shared" si="8"/>
        <v>0</v>
      </c>
      <c r="F109" s="39">
        <f>SUMIF('المشتريات '!$F$1:$F$738,B109,'المشتريات '!$G$1:$G$1168)</f>
        <v>0</v>
      </c>
      <c r="G109" s="39">
        <f>SUMIF('المبيعات '!$F:$F,B109,'المبيعات '!$G:$G)</f>
        <v>0</v>
      </c>
      <c r="H109" s="39">
        <f t="shared" si="9"/>
        <v>0</v>
      </c>
      <c r="I109" s="45">
        <f>SUMIF('المشتريات '!$F:$F,B109,'المشتريات '!$I:$I)+E109</f>
        <v>0</v>
      </c>
      <c r="J109" s="39">
        <f>SUMIF('المشتريات '!F:F,B109,'المشتريات '!$G:$G)+C109</f>
        <v>0</v>
      </c>
      <c r="K109" s="45" t="str">
        <f t="shared" si="10"/>
        <v/>
      </c>
      <c r="L109" s="45" t="str">
        <f t="shared" si="11"/>
        <v/>
      </c>
    </row>
    <row r="110" spans="1:12" ht="16.5" thickTop="1" thickBot="1">
      <c r="A110" s="38"/>
      <c r="B110" s="38"/>
      <c r="C110" s="38"/>
      <c r="D110" s="44"/>
      <c r="E110" s="45">
        <f t="shared" si="8"/>
        <v>0</v>
      </c>
      <c r="F110" s="39">
        <f>SUMIF('المشتريات '!$F$1:$F$738,B110,'المشتريات '!$G$1:$G$1168)</f>
        <v>0</v>
      </c>
      <c r="G110" s="39">
        <f>SUMIF('المبيعات '!$F:$F,B110,'المبيعات '!$G:$G)</f>
        <v>0</v>
      </c>
      <c r="H110" s="39">
        <f t="shared" si="9"/>
        <v>0</v>
      </c>
      <c r="I110" s="45">
        <f>SUMIF('المشتريات '!$F:$F,B110,'المشتريات '!$I:$I)+E110</f>
        <v>0</v>
      </c>
      <c r="J110" s="39">
        <f>SUMIF('المشتريات '!F:F,B110,'المشتريات '!$G:$G)+C110</f>
        <v>0</v>
      </c>
      <c r="K110" s="45" t="str">
        <f t="shared" si="10"/>
        <v/>
      </c>
      <c r="L110" s="45" t="str">
        <f t="shared" si="11"/>
        <v/>
      </c>
    </row>
    <row r="111" spans="1:12" ht="16.5" thickTop="1" thickBot="1">
      <c r="A111" s="38"/>
      <c r="B111" s="38"/>
      <c r="C111" s="38"/>
      <c r="D111" s="44"/>
      <c r="E111" s="45">
        <f t="shared" si="8"/>
        <v>0</v>
      </c>
      <c r="F111" s="39">
        <f>SUMIF('المشتريات '!$F$1:$F$738,B111,'المشتريات '!$G$1:$G$1168)</f>
        <v>0</v>
      </c>
      <c r="G111" s="39">
        <f>SUMIF('المبيعات '!$F:$F,B111,'المبيعات '!$G:$G)</f>
        <v>0</v>
      </c>
      <c r="H111" s="39">
        <f t="shared" si="9"/>
        <v>0</v>
      </c>
      <c r="I111" s="45">
        <f>SUMIF('المشتريات '!$F:$F,B111,'المشتريات '!$I:$I)+E111</f>
        <v>0</v>
      </c>
      <c r="J111" s="39">
        <f>SUMIF('المشتريات '!F:F,B111,'المشتريات '!$G:$G)+C111</f>
        <v>0</v>
      </c>
      <c r="K111" s="45" t="str">
        <f t="shared" si="10"/>
        <v/>
      </c>
      <c r="L111" s="45" t="str">
        <f t="shared" si="11"/>
        <v/>
      </c>
    </row>
    <row r="112" spans="1:12" ht="16.5" thickTop="1" thickBot="1">
      <c r="A112" s="38"/>
      <c r="B112" s="38"/>
      <c r="C112" s="38"/>
      <c r="D112" s="44"/>
      <c r="E112" s="45">
        <f t="shared" si="8"/>
        <v>0</v>
      </c>
      <c r="F112" s="39">
        <f>SUMIF('المشتريات '!$F$1:$F$738,B112,'المشتريات '!$G$1:$G$1168)</f>
        <v>0</v>
      </c>
      <c r="G112" s="39">
        <f>SUMIF('المبيعات '!$F:$F,B112,'المبيعات '!$G:$G)</f>
        <v>0</v>
      </c>
      <c r="H112" s="39">
        <f t="shared" si="9"/>
        <v>0</v>
      </c>
      <c r="I112" s="45">
        <f>SUMIF('المشتريات '!$F:$F,B112,'المشتريات '!$I:$I)+E112</f>
        <v>0</v>
      </c>
      <c r="J112" s="39">
        <f>SUMIF('المشتريات '!F:F,B112,'المشتريات '!$G:$G)+C112</f>
        <v>0</v>
      </c>
      <c r="K112" s="45" t="str">
        <f t="shared" si="10"/>
        <v/>
      </c>
      <c r="L112" s="45" t="str">
        <f t="shared" si="11"/>
        <v/>
      </c>
    </row>
    <row r="113" spans="1:12" ht="16.5" thickTop="1" thickBot="1">
      <c r="A113" s="38"/>
      <c r="B113" s="38"/>
      <c r="C113" s="38"/>
      <c r="D113" s="44"/>
      <c r="E113" s="45">
        <f t="shared" si="8"/>
        <v>0</v>
      </c>
      <c r="F113" s="39">
        <f>SUMIF('المشتريات '!$F$1:$F$738,B113,'المشتريات '!$G$1:$G$1168)</f>
        <v>0</v>
      </c>
      <c r="G113" s="39">
        <f>SUMIF('المبيعات '!$F:$F,B113,'المبيعات '!$G:$G)</f>
        <v>0</v>
      </c>
      <c r="H113" s="39">
        <f t="shared" si="9"/>
        <v>0</v>
      </c>
      <c r="I113" s="45">
        <f>SUMIF('المشتريات '!$F:$F,B113,'المشتريات '!$I:$I)+E113</f>
        <v>0</v>
      </c>
      <c r="J113" s="39">
        <f>SUMIF('المشتريات '!F:F,B113,'المشتريات '!$G:$G)+C113</f>
        <v>0</v>
      </c>
      <c r="K113" s="45" t="str">
        <f t="shared" si="10"/>
        <v/>
      </c>
      <c r="L113" s="45" t="str">
        <f t="shared" si="11"/>
        <v/>
      </c>
    </row>
    <row r="114" spans="1:12" ht="16.5" thickTop="1" thickBot="1">
      <c r="A114" s="38"/>
      <c r="B114" s="38"/>
      <c r="C114" s="38"/>
      <c r="D114" s="44"/>
      <c r="E114" s="45">
        <f t="shared" si="8"/>
        <v>0</v>
      </c>
      <c r="F114" s="39">
        <f>SUMIF('المشتريات '!$F$1:$F$738,B114,'المشتريات '!$G$1:$G$1168)</f>
        <v>0</v>
      </c>
      <c r="G114" s="39">
        <f>SUMIF('المبيعات '!$F:$F,B114,'المبيعات '!$G:$G)</f>
        <v>0</v>
      </c>
      <c r="H114" s="39">
        <f t="shared" si="9"/>
        <v>0</v>
      </c>
      <c r="I114" s="45">
        <f>SUMIF('المشتريات '!$F:$F,B114,'المشتريات '!$I:$I)+E114</f>
        <v>0</v>
      </c>
      <c r="J114" s="39">
        <f>SUMIF('المشتريات '!F:F,B114,'المشتريات '!$G:$G)+C114</f>
        <v>0</v>
      </c>
      <c r="K114" s="45" t="str">
        <f t="shared" si="10"/>
        <v/>
      </c>
      <c r="L114" s="45" t="str">
        <f t="shared" si="11"/>
        <v/>
      </c>
    </row>
    <row r="115" spans="1:12" ht="16.5" thickTop="1" thickBot="1">
      <c r="A115" s="38"/>
      <c r="B115" s="38"/>
      <c r="C115" s="38"/>
      <c r="D115" s="44"/>
      <c r="E115" s="45">
        <f t="shared" si="8"/>
        <v>0</v>
      </c>
      <c r="F115" s="39">
        <f>SUMIF('المشتريات '!$F$1:$F$738,B115,'المشتريات '!$G$1:$G$1168)</f>
        <v>0</v>
      </c>
      <c r="G115" s="39">
        <f>SUMIF('المبيعات '!$F:$F,B115,'المبيعات '!$G:$G)</f>
        <v>0</v>
      </c>
      <c r="H115" s="39">
        <f t="shared" si="9"/>
        <v>0</v>
      </c>
      <c r="I115" s="45">
        <f>SUMIF('المشتريات '!$F:$F,B115,'المشتريات '!$I:$I)+E115</f>
        <v>0</v>
      </c>
      <c r="J115" s="39">
        <f>SUMIF('المشتريات '!F:F,B115,'المشتريات '!$G:$G)+C115</f>
        <v>0</v>
      </c>
      <c r="K115" s="45" t="str">
        <f t="shared" si="10"/>
        <v/>
      </c>
      <c r="L115" s="45" t="str">
        <f t="shared" si="11"/>
        <v/>
      </c>
    </row>
    <row r="116" spans="1:12" ht="16.5" thickTop="1" thickBot="1">
      <c r="A116" s="38"/>
      <c r="B116" s="38"/>
      <c r="C116" s="38"/>
      <c r="D116" s="44"/>
      <c r="E116" s="45">
        <f t="shared" si="8"/>
        <v>0</v>
      </c>
      <c r="F116" s="39">
        <f>SUMIF('المشتريات '!$F$1:$F$738,B116,'المشتريات '!$G$1:$G$1168)</f>
        <v>0</v>
      </c>
      <c r="G116" s="39">
        <f>SUMIF('المبيعات '!$F:$F,B116,'المبيعات '!$G:$G)</f>
        <v>0</v>
      </c>
      <c r="H116" s="39">
        <f t="shared" si="9"/>
        <v>0</v>
      </c>
      <c r="I116" s="45">
        <f>SUMIF('المشتريات '!$F:$F,B116,'المشتريات '!$I:$I)+E116</f>
        <v>0</v>
      </c>
      <c r="J116" s="39">
        <f>SUMIF('المشتريات '!F:F,B116,'المشتريات '!$G:$G)+C116</f>
        <v>0</v>
      </c>
      <c r="K116" s="45" t="str">
        <f t="shared" si="10"/>
        <v/>
      </c>
      <c r="L116" s="45" t="str">
        <f t="shared" si="11"/>
        <v/>
      </c>
    </row>
    <row r="117" spans="1:12" ht="16.5" thickTop="1" thickBot="1">
      <c r="A117" s="38"/>
      <c r="B117" s="38"/>
      <c r="C117" s="38"/>
      <c r="D117" s="44"/>
      <c r="E117" s="45">
        <f t="shared" si="8"/>
        <v>0</v>
      </c>
      <c r="F117" s="39">
        <f>SUMIF('المشتريات '!$F$1:$F$738,B117,'المشتريات '!$G$1:$G$1168)</f>
        <v>0</v>
      </c>
      <c r="G117" s="39">
        <f>SUMIF('المبيعات '!$F:$F,B117,'المبيعات '!$G:$G)</f>
        <v>0</v>
      </c>
      <c r="H117" s="39">
        <f t="shared" si="9"/>
        <v>0</v>
      </c>
      <c r="I117" s="45">
        <f>SUMIF('المشتريات '!$F:$F,B117,'المشتريات '!$I:$I)+E117</f>
        <v>0</v>
      </c>
      <c r="J117" s="39">
        <f>SUMIF('المشتريات '!F:F,B117,'المشتريات '!$G:$G)+C117</f>
        <v>0</v>
      </c>
      <c r="K117" s="45" t="str">
        <f t="shared" si="10"/>
        <v/>
      </c>
      <c r="L117" s="45" t="str">
        <f t="shared" si="11"/>
        <v/>
      </c>
    </row>
    <row r="118" spans="1:12" ht="16.5" thickTop="1" thickBot="1">
      <c r="A118" s="38"/>
      <c r="B118" s="38"/>
      <c r="C118" s="38"/>
      <c r="D118" s="44"/>
      <c r="E118" s="45">
        <f t="shared" si="8"/>
        <v>0</v>
      </c>
      <c r="F118" s="39">
        <f>SUMIF('المشتريات '!$F$1:$F$738,B118,'المشتريات '!$G$1:$G$1168)</f>
        <v>0</v>
      </c>
      <c r="G118" s="39">
        <f>SUMIF('المبيعات '!$F:$F,B118,'المبيعات '!$G:$G)</f>
        <v>0</v>
      </c>
      <c r="H118" s="39">
        <f t="shared" si="9"/>
        <v>0</v>
      </c>
      <c r="I118" s="45">
        <f>SUMIF('المشتريات '!$F:$F,B118,'المشتريات '!$I:$I)+E118</f>
        <v>0</v>
      </c>
      <c r="J118" s="39">
        <f>SUMIF('المشتريات '!F:F,B118,'المشتريات '!$G:$G)+C118</f>
        <v>0</v>
      </c>
      <c r="K118" s="45" t="str">
        <f t="shared" si="10"/>
        <v/>
      </c>
      <c r="L118" s="45" t="str">
        <f t="shared" si="11"/>
        <v/>
      </c>
    </row>
    <row r="119" spans="1:12" ht="16.5" thickTop="1" thickBot="1">
      <c r="A119" s="38"/>
      <c r="B119" s="38"/>
      <c r="C119" s="38"/>
      <c r="D119" s="44"/>
      <c r="E119" s="45">
        <f t="shared" si="8"/>
        <v>0</v>
      </c>
      <c r="F119" s="39">
        <f>SUMIF('المشتريات '!$F$1:$F$738,B119,'المشتريات '!$G$1:$G$1168)</f>
        <v>0</v>
      </c>
      <c r="G119" s="39">
        <f>SUMIF('المبيعات '!$F:$F,B119,'المبيعات '!$G:$G)</f>
        <v>0</v>
      </c>
      <c r="H119" s="39">
        <f t="shared" si="9"/>
        <v>0</v>
      </c>
      <c r="I119" s="45">
        <f>SUMIF('المشتريات '!$F:$F,B119,'المشتريات '!$I:$I)+E119</f>
        <v>0</v>
      </c>
      <c r="J119" s="39">
        <f>SUMIF('المشتريات '!F:F,B119,'المشتريات '!$G:$G)+C119</f>
        <v>0</v>
      </c>
      <c r="K119" s="45" t="str">
        <f t="shared" si="10"/>
        <v/>
      </c>
      <c r="L119" s="45" t="str">
        <f t="shared" si="11"/>
        <v/>
      </c>
    </row>
    <row r="120" spans="1:12" ht="16.5" thickTop="1" thickBot="1">
      <c r="A120" s="38"/>
      <c r="B120" s="38"/>
      <c r="C120" s="38"/>
      <c r="D120" s="44"/>
      <c r="E120" s="45">
        <f t="shared" si="8"/>
        <v>0</v>
      </c>
      <c r="F120" s="39">
        <f>SUMIF('المشتريات '!$F$1:$F$738,B120,'المشتريات '!$G$1:$G$1168)</f>
        <v>0</v>
      </c>
      <c r="G120" s="39">
        <f>SUMIF('المبيعات '!$F:$F,B120,'المبيعات '!$G:$G)</f>
        <v>0</v>
      </c>
      <c r="H120" s="39">
        <f t="shared" si="9"/>
        <v>0</v>
      </c>
      <c r="I120" s="45">
        <f>SUMIF('المشتريات '!$F:$F,B120,'المشتريات '!$I:$I)+E120</f>
        <v>0</v>
      </c>
      <c r="J120" s="39">
        <f>SUMIF('المشتريات '!F:F,B120,'المشتريات '!$G:$G)+C120</f>
        <v>0</v>
      </c>
      <c r="K120" s="45" t="str">
        <f t="shared" si="10"/>
        <v/>
      </c>
      <c r="L120" s="45" t="str">
        <f t="shared" si="11"/>
        <v/>
      </c>
    </row>
    <row r="121" spans="1:12" ht="16.5" thickTop="1" thickBot="1">
      <c r="A121" s="38"/>
      <c r="B121" s="38"/>
      <c r="C121" s="38"/>
      <c r="D121" s="44"/>
      <c r="E121" s="45">
        <f t="shared" si="8"/>
        <v>0</v>
      </c>
      <c r="F121" s="39">
        <f>SUMIF('المشتريات '!$F$1:$F$738,B121,'المشتريات '!$G$1:$G$1168)</f>
        <v>0</v>
      </c>
      <c r="G121" s="39">
        <f>SUMIF('المبيعات '!$F:$F,B121,'المبيعات '!$G:$G)</f>
        <v>0</v>
      </c>
      <c r="H121" s="39">
        <f t="shared" si="9"/>
        <v>0</v>
      </c>
      <c r="I121" s="45">
        <f>SUMIF('المشتريات '!$F:$F,B121,'المشتريات '!$I:$I)+E121</f>
        <v>0</v>
      </c>
      <c r="J121" s="39">
        <f>SUMIF('المشتريات '!F:F,B121,'المشتريات '!$G:$G)+C121</f>
        <v>0</v>
      </c>
      <c r="K121" s="45" t="str">
        <f t="shared" si="10"/>
        <v/>
      </c>
      <c r="L121" s="45" t="str">
        <f t="shared" si="11"/>
        <v/>
      </c>
    </row>
    <row r="122" spans="1:12" ht="16.5" thickTop="1" thickBot="1">
      <c r="A122" s="38"/>
      <c r="B122" s="38"/>
      <c r="C122" s="38"/>
      <c r="D122" s="44"/>
      <c r="E122" s="45">
        <f t="shared" si="8"/>
        <v>0</v>
      </c>
      <c r="F122" s="39">
        <f>SUMIF('المشتريات '!$F$1:$F$738,B122,'المشتريات '!$G$1:$G$1168)</f>
        <v>0</v>
      </c>
      <c r="G122" s="39">
        <f>SUMIF('المبيعات '!$F:$F,B122,'المبيعات '!$G:$G)</f>
        <v>0</v>
      </c>
      <c r="H122" s="39">
        <f t="shared" si="9"/>
        <v>0</v>
      </c>
      <c r="I122" s="45">
        <f>SUMIF('المشتريات '!$F:$F,B122,'المشتريات '!$I:$I)+E122</f>
        <v>0</v>
      </c>
      <c r="J122" s="39">
        <f>SUMIF('المشتريات '!F:F,B122,'المشتريات '!$G:$G)+C122</f>
        <v>0</v>
      </c>
      <c r="K122" s="45" t="str">
        <f t="shared" si="10"/>
        <v/>
      </c>
      <c r="L122" s="45" t="str">
        <f t="shared" si="11"/>
        <v/>
      </c>
    </row>
    <row r="123" spans="1:12" ht="16.5" thickTop="1" thickBot="1">
      <c r="A123" s="38"/>
      <c r="B123" s="38"/>
      <c r="C123" s="38"/>
      <c r="D123" s="44"/>
      <c r="E123" s="45">
        <f t="shared" si="8"/>
        <v>0</v>
      </c>
      <c r="F123" s="39">
        <f>SUMIF('المشتريات '!$F$1:$F$738,B123,'المشتريات '!$G$1:$G$1168)</f>
        <v>0</v>
      </c>
      <c r="G123" s="39">
        <f>SUMIF('المبيعات '!$F:$F,B123,'المبيعات '!$G:$G)</f>
        <v>0</v>
      </c>
      <c r="H123" s="39">
        <f t="shared" si="9"/>
        <v>0</v>
      </c>
      <c r="I123" s="45">
        <f>SUMIF('المشتريات '!$F:$F,B123,'المشتريات '!$I:$I)+E123</f>
        <v>0</v>
      </c>
      <c r="J123" s="39">
        <f>SUMIF('المشتريات '!F:F,B123,'المشتريات '!$G:$G)+C123</f>
        <v>0</v>
      </c>
      <c r="K123" s="45" t="str">
        <f t="shared" si="10"/>
        <v/>
      </c>
      <c r="L123" s="45" t="str">
        <f t="shared" si="11"/>
        <v/>
      </c>
    </row>
    <row r="124" spans="1:12" ht="16.5" thickTop="1" thickBot="1">
      <c r="A124" s="38"/>
      <c r="B124" s="38"/>
      <c r="C124" s="38"/>
      <c r="D124" s="44"/>
      <c r="E124" s="45">
        <f t="shared" si="8"/>
        <v>0</v>
      </c>
      <c r="F124" s="39">
        <f>SUMIF('المشتريات '!$F$1:$F$738,B124,'المشتريات '!$G$1:$G$1168)</f>
        <v>0</v>
      </c>
      <c r="G124" s="39">
        <f>SUMIF('المبيعات '!$F:$F,B124,'المبيعات '!$G:$G)</f>
        <v>0</v>
      </c>
      <c r="H124" s="39">
        <f t="shared" si="9"/>
        <v>0</v>
      </c>
      <c r="I124" s="45">
        <f>SUMIF('المشتريات '!$F:$F,B124,'المشتريات '!$I:$I)+E124</f>
        <v>0</v>
      </c>
      <c r="J124" s="39">
        <f>SUMIF('المشتريات '!F:F,B124,'المشتريات '!$G:$G)+C124</f>
        <v>0</v>
      </c>
      <c r="K124" s="45" t="str">
        <f t="shared" si="10"/>
        <v/>
      </c>
      <c r="L124" s="45" t="str">
        <f t="shared" si="11"/>
        <v/>
      </c>
    </row>
    <row r="125" spans="1:12" ht="16.5" thickTop="1" thickBot="1">
      <c r="A125" s="38"/>
      <c r="B125" s="38"/>
      <c r="C125" s="38"/>
      <c r="D125" s="44"/>
      <c r="E125" s="45">
        <f t="shared" si="8"/>
        <v>0</v>
      </c>
      <c r="F125" s="39">
        <f>SUMIF('المشتريات '!$F$1:$F$738,B125,'المشتريات '!$G$1:$G$1168)</f>
        <v>0</v>
      </c>
      <c r="G125" s="39">
        <f>SUMIF('المبيعات '!$F:$F,B125,'المبيعات '!$G:$G)</f>
        <v>0</v>
      </c>
      <c r="H125" s="39">
        <f t="shared" si="9"/>
        <v>0</v>
      </c>
      <c r="I125" s="45">
        <f>SUMIF('المشتريات '!$F:$F,B125,'المشتريات '!$I:$I)+E125</f>
        <v>0</v>
      </c>
      <c r="J125" s="39">
        <f>SUMIF('المشتريات '!F:F,B125,'المشتريات '!$G:$G)+C125</f>
        <v>0</v>
      </c>
      <c r="K125" s="45" t="str">
        <f t="shared" si="10"/>
        <v/>
      </c>
      <c r="L125" s="45" t="str">
        <f t="shared" si="11"/>
        <v/>
      </c>
    </row>
    <row r="126" spans="1:12" ht="16.5" thickTop="1" thickBot="1">
      <c r="A126" s="38"/>
      <c r="B126" s="38"/>
      <c r="C126" s="38"/>
      <c r="D126" s="44"/>
      <c r="E126" s="45">
        <f t="shared" si="8"/>
        <v>0</v>
      </c>
      <c r="F126" s="39">
        <f>SUMIF('المشتريات '!$F$1:$F$738,B126,'المشتريات '!$G$1:$G$1168)</f>
        <v>0</v>
      </c>
      <c r="G126" s="39">
        <f>SUMIF('المبيعات '!$F:$F,B126,'المبيعات '!$G:$G)</f>
        <v>0</v>
      </c>
      <c r="H126" s="39">
        <f t="shared" si="9"/>
        <v>0</v>
      </c>
      <c r="I126" s="45">
        <f>SUMIF('المشتريات '!$F:$F,B126,'المشتريات '!$I:$I)+E126</f>
        <v>0</v>
      </c>
      <c r="J126" s="39">
        <f>SUMIF('المشتريات '!F:F,B126,'المشتريات '!$G:$G)+C126</f>
        <v>0</v>
      </c>
      <c r="K126" s="45" t="str">
        <f t="shared" si="10"/>
        <v/>
      </c>
      <c r="L126" s="45" t="str">
        <f t="shared" si="11"/>
        <v/>
      </c>
    </row>
    <row r="127" spans="1:12" ht="16.5" thickTop="1" thickBot="1">
      <c r="A127" s="38"/>
      <c r="B127" s="38"/>
      <c r="C127" s="38"/>
      <c r="D127" s="44"/>
      <c r="E127" s="45">
        <f t="shared" si="8"/>
        <v>0</v>
      </c>
      <c r="F127" s="39">
        <f>SUMIF('المشتريات '!$F$1:$F$738,B127,'المشتريات '!$G$1:$G$1168)</f>
        <v>0</v>
      </c>
      <c r="G127" s="39">
        <f>SUMIF('المبيعات '!$F:$F,B127,'المبيعات '!$G:$G)</f>
        <v>0</v>
      </c>
      <c r="H127" s="39">
        <f t="shared" si="9"/>
        <v>0</v>
      </c>
      <c r="I127" s="45">
        <f>SUMIF('المشتريات '!$F:$F,B127,'المشتريات '!$I:$I)+E127</f>
        <v>0</v>
      </c>
      <c r="J127" s="39">
        <f>SUMIF('المشتريات '!F:F,B127,'المشتريات '!$G:$G)+C127</f>
        <v>0</v>
      </c>
      <c r="K127" s="45" t="str">
        <f t="shared" si="10"/>
        <v/>
      </c>
      <c r="L127" s="45" t="str">
        <f t="shared" si="11"/>
        <v/>
      </c>
    </row>
    <row r="128" spans="1:12" ht="16.5" thickTop="1" thickBot="1">
      <c r="A128" s="38"/>
      <c r="B128" s="38"/>
      <c r="C128" s="38"/>
      <c r="D128" s="44"/>
      <c r="E128" s="45">
        <f t="shared" si="8"/>
        <v>0</v>
      </c>
      <c r="F128" s="39">
        <f>SUMIF('المشتريات '!$F$1:$F$738,B128,'المشتريات '!$G$1:$G$1168)</f>
        <v>0</v>
      </c>
      <c r="G128" s="39">
        <f>SUMIF('المبيعات '!$F:$F,B128,'المبيعات '!$G:$G)</f>
        <v>0</v>
      </c>
      <c r="H128" s="39">
        <f t="shared" si="9"/>
        <v>0</v>
      </c>
      <c r="I128" s="45">
        <f>SUMIF('المشتريات '!$F:$F,B128,'المشتريات '!$I:$I)+E128</f>
        <v>0</v>
      </c>
      <c r="J128" s="39">
        <f>SUMIF('المشتريات '!F:F,B128,'المشتريات '!$G:$G)+C128</f>
        <v>0</v>
      </c>
      <c r="K128" s="45" t="str">
        <f t="shared" si="10"/>
        <v/>
      </c>
      <c r="L128" s="45" t="str">
        <f t="shared" si="11"/>
        <v/>
      </c>
    </row>
    <row r="129" spans="1:12" ht="16.5" thickTop="1" thickBot="1">
      <c r="A129" s="38"/>
      <c r="B129" s="38"/>
      <c r="C129" s="38"/>
      <c r="D129" s="44"/>
      <c r="E129" s="45">
        <f t="shared" si="8"/>
        <v>0</v>
      </c>
      <c r="F129" s="39">
        <f>SUMIF('المشتريات '!$F$1:$F$738,B129,'المشتريات '!$G$1:$G$1168)</f>
        <v>0</v>
      </c>
      <c r="G129" s="39">
        <f>SUMIF('المبيعات '!$F:$F,B129,'المبيعات '!$G:$G)</f>
        <v>0</v>
      </c>
      <c r="H129" s="39">
        <f t="shared" si="9"/>
        <v>0</v>
      </c>
      <c r="I129" s="45">
        <f>SUMIF('المشتريات '!$F:$F,B129,'المشتريات '!$I:$I)+E129</f>
        <v>0</v>
      </c>
      <c r="J129" s="39">
        <f>SUMIF('المشتريات '!F:F,B129,'المشتريات '!$G:$G)+C129</f>
        <v>0</v>
      </c>
      <c r="K129" s="45" t="str">
        <f t="shared" si="10"/>
        <v/>
      </c>
      <c r="L129" s="45" t="str">
        <f t="shared" si="11"/>
        <v/>
      </c>
    </row>
    <row r="130" spans="1:12" ht="16.5" thickTop="1" thickBot="1">
      <c r="A130" s="38"/>
      <c r="B130" s="38"/>
      <c r="C130" s="38"/>
      <c r="D130" s="44"/>
      <c r="E130" s="45">
        <f t="shared" si="8"/>
        <v>0</v>
      </c>
      <c r="F130" s="39">
        <f>SUMIF('المشتريات '!$F$1:$F$738,B130,'المشتريات '!$G$1:$G$1168)</f>
        <v>0</v>
      </c>
      <c r="G130" s="39">
        <f>SUMIF('المبيعات '!$F:$F,B130,'المبيعات '!$G:$G)</f>
        <v>0</v>
      </c>
      <c r="H130" s="39">
        <f t="shared" si="9"/>
        <v>0</v>
      </c>
      <c r="I130" s="45">
        <f>SUMIF('المشتريات '!$F:$F,B130,'المشتريات '!$I:$I)+E130</f>
        <v>0</v>
      </c>
      <c r="J130" s="39">
        <f>SUMIF('المشتريات '!F:F,B130,'المشتريات '!$G:$G)+C130</f>
        <v>0</v>
      </c>
      <c r="K130" s="45" t="str">
        <f t="shared" si="10"/>
        <v/>
      </c>
      <c r="L130" s="45" t="str">
        <f t="shared" si="11"/>
        <v/>
      </c>
    </row>
    <row r="131" spans="1:12" ht="16.5" thickTop="1" thickBot="1">
      <c r="A131" s="38"/>
      <c r="B131" s="38"/>
      <c r="C131" s="38"/>
      <c r="D131" s="44"/>
      <c r="E131" s="45">
        <f t="shared" si="8"/>
        <v>0</v>
      </c>
      <c r="F131" s="39">
        <f>SUMIF('المشتريات '!$F$1:$F$738,B131,'المشتريات '!$G$1:$G$1168)</f>
        <v>0</v>
      </c>
      <c r="G131" s="39">
        <f>SUMIF('المبيعات '!$F:$F,B131,'المبيعات '!$G:$G)</f>
        <v>0</v>
      </c>
      <c r="H131" s="39">
        <f t="shared" si="9"/>
        <v>0</v>
      </c>
      <c r="I131" s="45">
        <f>SUMIF('المشتريات '!$F:$F,B131,'المشتريات '!$I:$I)+E131</f>
        <v>0</v>
      </c>
      <c r="J131" s="39">
        <f>SUMIF('المشتريات '!F:F,B131,'المشتريات '!$G:$G)+C131</f>
        <v>0</v>
      </c>
      <c r="K131" s="45" t="str">
        <f t="shared" si="10"/>
        <v/>
      </c>
      <c r="L131" s="45" t="str">
        <f t="shared" si="11"/>
        <v/>
      </c>
    </row>
    <row r="132" spans="1:12" ht="16.5" thickTop="1" thickBot="1">
      <c r="A132" s="38"/>
      <c r="B132" s="38"/>
      <c r="C132" s="38"/>
      <c r="D132" s="44"/>
      <c r="E132" s="45">
        <f t="shared" si="8"/>
        <v>0</v>
      </c>
      <c r="F132" s="39">
        <f>SUMIF('المشتريات '!$F$1:$F$738,B132,'المشتريات '!$G$1:$G$1168)</f>
        <v>0</v>
      </c>
      <c r="G132" s="39">
        <f>SUMIF('المبيعات '!$F:$F,B132,'المبيعات '!$G:$G)</f>
        <v>0</v>
      </c>
      <c r="H132" s="39">
        <f t="shared" si="9"/>
        <v>0</v>
      </c>
      <c r="I132" s="45">
        <f>SUMIF('المشتريات '!$F:$F,B132,'المشتريات '!$I:$I)+E132</f>
        <v>0</v>
      </c>
      <c r="J132" s="39">
        <f>SUMIF('المشتريات '!F:F,B132,'المشتريات '!$G:$G)+C132</f>
        <v>0</v>
      </c>
      <c r="K132" s="45" t="str">
        <f t="shared" si="10"/>
        <v/>
      </c>
      <c r="L132" s="45" t="str">
        <f t="shared" si="11"/>
        <v/>
      </c>
    </row>
    <row r="133" spans="1:12" ht="16.5" thickTop="1" thickBot="1">
      <c r="A133" s="38"/>
      <c r="B133" s="38"/>
      <c r="C133" s="38"/>
      <c r="D133" s="44"/>
      <c r="E133" s="45">
        <f t="shared" si="8"/>
        <v>0</v>
      </c>
      <c r="F133" s="39">
        <f>SUMIF('المشتريات '!$F$1:$F$738,B133,'المشتريات '!$G$1:$G$1168)</f>
        <v>0</v>
      </c>
      <c r="G133" s="39">
        <f>SUMIF('المبيعات '!$F:$F,B133,'المبيعات '!$G:$G)</f>
        <v>0</v>
      </c>
      <c r="H133" s="39">
        <f t="shared" si="9"/>
        <v>0</v>
      </c>
      <c r="I133" s="45">
        <f>SUMIF('المشتريات '!$F:$F,B133,'المشتريات '!$I:$I)+E133</f>
        <v>0</v>
      </c>
      <c r="J133" s="39">
        <f>SUMIF('المشتريات '!F:F,B133,'المشتريات '!$G:$G)+C133</f>
        <v>0</v>
      </c>
      <c r="K133" s="45" t="str">
        <f t="shared" si="10"/>
        <v/>
      </c>
      <c r="L133" s="45" t="str">
        <f t="shared" si="11"/>
        <v/>
      </c>
    </row>
    <row r="134" spans="1:12" ht="16.5" thickTop="1" thickBot="1">
      <c r="A134" s="38"/>
      <c r="B134" s="38"/>
      <c r="C134" s="38"/>
      <c r="D134" s="44"/>
      <c r="E134" s="45">
        <f t="shared" si="8"/>
        <v>0</v>
      </c>
      <c r="F134" s="39">
        <f>SUMIF('المشتريات '!$F$1:$F$738,B134,'المشتريات '!$G$1:$G$1168)</f>
        <v>0</v>
      </c>
      <c r="G134" s="39">
        <f>SUMIF('المبيعات '!$F:$F,B134,'المبيعات '!$G:$G)</f>
        <v>0</v>
      </c>
      <c r="H134" s="39">
        <f t="shared" si="9"/>
        <v>0</v>
      </c>
      <c r="I134" s="45">
        <f>SUMIF('المشتريات '!$F:$F,B134,'المشتريات '!$I:$I)+E134</f>
        <v>0</v>
      </c>
      <c r="J134" s="39">
        <f>SUMIF('المشتريات '!F:F,B134,'المشتريات '!$G:$G)+C134</f>
        <v>0</v>
      </c>
      <c r="K134" s="45" t="str">
        <f t="shared" si="10"/>
        <v/>
      </c>
      <c r="L134" s="45" t="str">
        <f t="shared" si="11"/>
        <v/>
      </c>
    </row>
    <row r="135" spans="1:12" ht="16.5" thickTop="1" thickBot="1">
      <c r="A135" s="38"/>
      <c r="B135" s="38"/>
      <c r="C135" s="38"/>
      <c r="D135" s="44"/>
      <c r="E135" s="45">
        <f t="shared" si="8"/>
        <v>0</v>
      </c>
      <c r="F135" s="39">
        <f>SUMIF('المشتريات '!$F$1:$F$738,B135,'المشتريات '!$G$1:$G$1168)</f>
        <v>0</v>
      </c>
      <c r="G135" s="39">
        <f>SUMIF('المبيعات '!$F:$F,B135,'المبيعات '!$G:$G)</f>
        <v>0</v>
      </c>
      <c r="H135" s="39">
        <f t="shared" si="9"/>
        <v>0</v>
      </c>
      <c r="I135" s="45">
        <f>SUMIF('المشتريات '!$F:$F,B135,'المشتريات '!$I:$I)+E135</f>
        <v>0</v>
      </c>
      <c r="J135" s="39">
        <f>SUMIF('المشتريات '!F:F,B135,'المشتريات '!$G:$G)+C135</f>
        <v>0</v>
      </c>
      <c r="K135" s="45" t="str">
        <f t="shared" si="10"/>
        <v/>
      </c>
      <c r="L135" s="45" t="str">
        <f t="shared" si="11"/>
        <v/>
      </c>
    </row>
    <row r="136" spans="1:12" ht="16.5" thickTop="1" thickBot="1">
      <c r="A136" s="38"/>
      <c r="B136" s="38"/>
      <c r="C136" s="38"/>
      <c r="D136" s="44"/>
      <c r="E136" s="45">
        <f t="shared" si="8"/>
        <v>0</v>
      </c>
      <c r="F136" s="39">
        <f>SUMIF('المشتريات '!$F$1:$F$738,B136,'المشتريات '!$G$1:$G$1168)</f>
        <v>0</v>
      </c>
      <c r="G136" s="39">
        <f>SUMIF('المبيعات '!$F:$F,B136,'المبيعات '!$G:$G)</f>
        <v>0</v>
      </c>
      <c r="H136" s="39">
        <f t="shared" si="9"/>
        <v>0</v>
      </c>
      <c r="I136" s="45">
        <f>SUMIF('المشتريات '!$F:$F,B136,'المشتريات '!$I:$I)+E136</f>
        <v>0</v>
      </c>
      <c r="J136" s="39">
        <f>SUMIF('المشتريات '!F:F,B136,'المشتريات '!$G:$G)+C136</f>
        <v>0</v>
      </c>
      <c r="K136" s="45" t="str">
        <f t="shared" si="10"/>
        <v/>
      </c>
      <c r="L136" s="45" t="str">
        <f t="shared" si="11"/>
        <v/>
      </c>
    </row>
    <row r="137" spans="1:12" ht="16.5" thickTop="1" thickBot="1">
      <c r="A137" s="38"/>
      <c r="B137" s="38"/>
      <c r="C137" s="38"/>
      <c r="D137" s="44"/>
      <c r="E137" s="45">
        <f t="shared" si="8"/>
        <v>0</v>
      </c>
      <c r="F137" s="39">
        <f>SUMIF('المشتريات '!$F$1:$F$738,B137,'المشتريات '!$G$1:$G$1168)</f>
        <v>0</v>
      </c>
      <c r="G137" s="39">
        <f>SUMIF('المبيعات '!$F:$F,B137,'المبيعات '!$G:$G)</f>
        <v>0</v>
      </c>
      <c r="H137" s="39">
        <f t="shared" si="9"/>
        <v>0</v>
      </c>
      <c r="I137" s="45">
        <f>SUMIF('المشتريات '!$F:$F,B137,'المشتريات '!$I:$I)+E137</f>
        <v>0</v>
      </c>
      <c r="J137" s="39">
        <f>SUMIF('المشتريات '!F:F,B137,'المشتريات '!$G:$G)+C137</f>
        <v>0</v>
      </c>
      <c r="K137" s="45" t="str">
        <f t="shared" si="10"/>
        <v/>
      </c>
      <c r="L137" s="45" t="str">
        <f t="shared" si="11"/>
        <v/>
      </c>
    </row>
    <row r="138" spans="1:12" ht="16.5" thickTop="1" thickBot="1">
      <c r="A138" s="38"/>
      <c r="B138" s="38"/>
      <c r="C138" s="38"/>
      <c r="D138" s="44"/>
      <c r="E138" s="45">
        <f t="shared" si="8"/>
        <v>0</v>
      </c>
      <c r="F138" s="39">
        <f>SUMIF('المشتريات '!$F$1:$F$738,B138,'المشتريات '!$G$1:$G$1168)</f>
        <v>0</v>
      </c>
      <c r="G138" s="39">
        <f>SUMIF('المبيعات '!$F:$F,B138,'المبيعات '!$G:$G)</f>
        <v>0</v>
      </c>
      <c r="H138" s="39">
        <f t="shared" si="9"/>
        <v>0</v>
      </c>
      <c r="I138" s="45">
        <f>SUMIF('المشتريات '!$F:$F,B138,'المشتريات '!$I:$I)+E138</f>
        <v>0</v>
      </c>
      <c r="J138" s="39">
        <f>SUMIF('المشتريات '!F:F,B138,'المشتريات '!$G:$G)+C138</f>
        <v>0</v>
      </c>
      <c r="K138" s="45" t="str">
        <f t="shared" si="10"/>
        <v/>
      </c>
      <c r="L138" s="45" t="str">
        <f t="shared" si="11"/>
        <v/>
      </c>
    </row>
    <row r="139" spans="1:12" ht="16.5" thickTop="1" thickBot="1">
      <c r="A139" s="38"/>
      <c r="B139" s="38"/>
      <c r="C139" s="38"/>
      <c r="D139" s="44"/>
      <c r="E139" s="45">
        <f t="shared" si="8"/>
        <v>0</v>
      </c>
      <c r="F139" s="39">
        <f>SUMIF('المشتريات '!$F$1:$F$738,B139,'المشتريات '!$G$1:$G$1168)</f>
        <v>0</v>
      </c>
      <c r="G139" s="39">
        <f>SUMIF('المبيعات '!$F:$F,B139,'المبيعات '!$G:$G)</f>
        <v>0</v>
      </c>
      <c r="H139" s="39">
        <f t="shared" si="9"/>
        <v>0</v>
      </c>
      <c r="I139" s="45">
        <f>SUMIF('المشتريات '!$F:$F,B139,'المشتريات '!$I:$I)+E139</f>
        <v>0</v>
      </c>
      <c r="J139" s="39">
        <f>SUMIF('المشتريات '!F:F,B139,'المشتريات '!$G:$G)+C139</f>
        <v>0</v>
      </c>
      <c r="K139" s="45" t="str">
        <f t="shared" si="10"/>
        <v/>
      </c>
      <c r="L139" s="45" t="str">
        <f t="shared" si="11"/>
        <v/>
      </c>
    </row>
    <row r="140" spans="1:12" ht="16.5" thickTop="1" thickBot="1">
      <c r="A140" s="38"/>
      <c r="B140" s="38"/>
      <c r="C140" s="38"/>
      <c r="D140" s="44"/>
      <c r="E140" s="45">
        <f t="shared" si="8"/>
        <v>0</v>
      </c>
      <c r="F140" s="39">
        <f>SUMIF('المشتريات '!$F$1:$F$738,B140,'المشتريات '!$G$1:$G$1168)</f>
        <v>0</v>
      </c>
      <c r="G140" s="39">
        <f>SUMIF('المبيعات '!$F:$F,B140,'المبيعات '!$G:$G)</f>
        <v>0</v>
      </c>
      <c r="H140" s="39">
        <f t="shared" si="9"/>
        <v>0</v>
      </c>
      <c r="I140" s="45">
        <f>SUMIF('المشتريات '!$F:$F,B140,'المشتريات '!$I:$I)+E140</f>
        <v>0</v>
      </c>
      <c r="J140" s="39">
        <f>SUMIF('المشتريات '!F:F,B140,'المشتريات '!$G:$G)+C140</f>
        <v>0</v>
      </c>
      <c r="K140" s="45" t="str">
        <f t="shared" si="10"/>
        <v/>
      </c>
      <c r="L140" s="45" t="str">
        <f t="shared" si="11"/>
        <v/>
      </c>
    </row>
    <row r="141" spans="1:12" ht="16.5" thickTop="1" thickBot="1">
      <c r="A141" s="38"/>
      <c r="B141" s="38"/>
      <c r="C141" s="38"/>
      <c r="D141" s="44"/>
      <c r="E141" s="45">
        <f t="shared" si="8"/>
        <v>0</v>
      </c>
      <c r="F141" s="39">
        <f>SUMIF('المشتريات '!$F$1:$F$738,B141,'المشتريات '!$G$1:$G$1168)</f>
        <v>0</v>
      </c>
      <c r="G141" s="39">
        <f>SUMIF('المبيعات '!$F:$F,B141,'المبيعات '!$G:$G)</f>
        <v>0</v>
      </c>
      <c r="H141" s="39">
        <f t="shared" si="9"/>
        <v>0</v>
      </c>
      <c r="I141" s="45">
        <f>SUMIF('المشتريات '!$F:$F,B141,'المشتريات '!$I:$I)+E141</f>
        <v>0</v>
      </c>
      <c r="J141" s="39">
        <f>SUMIF('المشتريات '!F:F,B141,'المشتريات '!$G:$G)+C141</f>
        <v>0</v>
      </c>
      <c r="K141" s="45" t="str">
        <f t="shared" si="10"/>
        <v/>
      </c>
      <c r="L141" s="45" t="str">
        <f t="shared" si="11"/>
        <v/>
      </c>
    </row>
    <row r="142" spans="1:12" ht="16.5" thickTop="1" thickBot="1">
      <c r="A142" s="38"/>
      <c r="B142" s="38"/>
      <c r="C142" s="38"/>
      <c r="D142" s="44"/>
      <c r="E142" s="45">
        <f t="shared" si="8"/>
        <v>0</v>
      </c>
      <c r="F142" s="39">
        <f>SUMIF('المشتريات '!$F$1:$F$738,B142,'المشتريات '!$G$1:$G$1168)</f>
        <v>0</v>
      </c>
      <c r="G142" s="39">
        <f>SUMIF('المبيعات '!$F:$F,B142,'المبيعات '!$G:$G)</f>
        <v>0</v>
      </c>
      <c r="H142" s="39">
        <f t="shared" si="9"/>
        <v>0</v>
      </c>
      <c r="I142" s="45">
        <f>SUMIF('المشتريات '!$F:$F,B142,'المشتريات '!$I:$I)+E142</f>
        <v>0</v>
      </c>
      <c r="J142" s="39">
        <f>SUMIF('المشتريات '!F:F,B142,'المشتريات '!$G:$G)+C142</f>
        <v>0</v>
      </c>
      <c r="K142" s="45" t="str">
        <f t="shared" si="10"/>
        <v/>
      </c>
      <c r="L142" s="45" t="str">
        <f t="shared" si="11"/>
        <v/>
      </c>
    </row>
    <row r="143" spans="1:12" ht="16.5" thickTop="1" thickBot="1">
      <c r="A143" s="38"/>
      <c r="B143" s="38"/>
      <c r="C143" s="38"/>
      <c r="D143" s="44"/>
      <c r="E143" s="45">
        <f t="shared" si="8"/>
        <v>0</v>
      </c>
      <c r="F143" s="39">
        <f>SUMIF('المشتريات '!$F$1:$F$738,B143,'المشتريات '!$G$1:$G$1168)</f>
        <v>0</v>
      </c>
      <c r="G143" s="39">
        <f>SUMIF('المبيعات '!$F:$F,B143,'المبيعات '!$G:$G)</f>
        <v>0</v>
      </c>
      <c r="H143" s="39">
        <f t="shared" si="9"/>
        <v>0</v>
      </c>
      <c r="I143" s="45">
        <f>SUMIF('المشتريات '!$F:$F,B143,'المشتريات '!$I:$I)+E143</f>
        <v>0</v>
      </c>
      <c r="J143" s="39">
        <f>SUMIF('المشتريات '!F:F,B143,'المشتريات '!$G:$G)+C143</f>
        <v>0</v>
      </c>
      <c r="K143" s="45" t="str">
        <f t="shared" si="10"/>
        <v/>
      </c>
      <c r="L143" s="45" t="str">
        <f t="shared" si="11"/>
        <v/>
      </c>
    </row>
    <row r="144" spans="1:12" ht="16.5" thickTop="1" thickBot="1">
      <c r="A144" s="38"/>
      <c r="B144" s="38"/>
      <c r="C144" s="38"/>
      <c r="D144" s="44"/>
      <c r="E144" s="45">
        <f t="shared" si="8"/>
        <v>0</v>
      </c>
      <c r="F144" s="39">
        <f>SUMIF('المشتريات '!$F$1:$F$738,B144,'المشتريات '!$G$1:$G$1168)</f>
        <v>0</v>
      </c>
      <c r="G144" s="39">
        <f>SUMIF('المبيعات '!$F:$F,B144,'المبيعات '!$G:$G)</f>
        <v>0</v>
      </c>
      <c r="H144" s="39">
        <f t="shared" si="9"/>
        <v>0</v>
      </c>
      <c r="I144" s="45">
        <f>SUMIF('المشتريات '!$F:$F,B144,'المشتريات '!$I:$I)+E144</f>
        <v>0</v>
      </c>
      <c r="J144" s="39">
        <f>SUMIF('المشتريات '!F:F,B144,'المشتريات '!$G:$G)+C144</f>
        <v>0</v>
      </c>
      <c r="K144" s="45" t="str">
        <f t="shared" si="10"/>
        <v/>
      </c>
      <c r="L144" s="45" t="str">
        <f t="shared" si="11"/>
        <v/>
      </c>
    </row>
    <row r="145" spans="1:12" ht="16.5" thickTop="1" thickBot="1">
      <c r="A145" s="38"/>
      <c r="B145" s="38"/>
      <c r="C145" s="38"/>
      <c r="D145" s="44"/>
      <c r="E145" s="45">
        <f t="shared" si="8"/>
        <v>0</v>
      </c>
      <c r="F145" s="39">
        <f>SUMIF('المشتريات '!$F$1:$F$738,B145,'المشتريات '!$G$1:$G$1168)</f>
        <v>0</v>
      </c>
      <c r="G145" s="39">
        <f>SUMIF('المبيعات '!$F:$F,B145,'المبيعات '!$G:$G)</f>
        <v>0</v>
      </c>
      <c r="H145" s="39">
        <f t="shared" si="9"/>
        <v>0</v>
      </c>
      <c r="I145" s="45">
        <f>SUMIF('المشتريات '!$F:$F,B145,'المشتريات '!$I:$I)+E145</f>
        <v>0</v>
      </c>
      <c r="J145" s="39">
        <f>SUMIF('المشتريات '!F:F,B145,'المشتريات '!$G:$G)+C145</f>
        <v>0</v>
      </c>
      <c r="K145" s="45" t="str">
        <f t="shared" si="10"/>
        <v/>
      </c>
      <c r="L145" s="45" t="str">
        <f t="shared" si="11"/>
        <v/>
      </c>
    </row>
    <row r="146" spans="1:12" ht="16.5" thickTop="1" thickBot="1">
      <c r="A146" s="38"/>
      <c r="B146" s="38"/>
      <c r="C146" s="38"/>
      <c r="D146" s="44"/>
      <c r="E146" s="45">
        <f t="shared" si="8"/>
        <v>0</v>
      </c>
      <c r="F146" s="39">
        <f>SUMIF('المشتريات '!$F$1:$F$738,B146,'المشتريات '!$G$1:$G$1168)</f>
        <v>0</v>
      </c>
      <c r="G146" s="39">
        <f>SUMIF('المبيعات '!$F:$F,B146,'المبيعات '!$G:$G)</f>
        <v>0</v>
      </c>
      <c r="H146" s="39">
        <f t="shared" si="9"/>
        <v>0</v>
      </c>
      <c r="I146" s="45">
        <f>SUMIF('المشتريات '!$F:$F,B146,'المشتريات '!$I:$I)+E146</f>
        <v>0</v>
      </c>
      <c r="J146" s="39">
        <f>SUMIF('المشتريات '!F:F,B146,'المشتريات '!$G:$G)+C146</f>
        <v>0</v>
      </c>
      <c r="K146" s="45" t="str">
        <f t="shared" si="10"/>
        <v/>
      </c>
      <c r="L146" s="45" t="str">
        <f t="shared" si="11"/>
        <v/>
      </c>
    </row>
    <row r="147" spans="1:12" ht="16.5" thickTop="1" thickBot="1">
      <c r="A147" s="38"/>
      <c r="B147" s="38"/>
      <c r="C147" s="38"/>
      <c r="D147" s="44"/>
      <c r="E147" s="45">
        <f t="shared" si="8"/>
        <v>0</v>
      </c>
      <c r="F147" s="39">
        <f>SUMIF('المشتريات '!$F$1:$F$738,B147,'المشتريات '!$G$1:$G$1168)</f>
        <v>0</v>
      </c>
      <c r="G147" s="39">
        <f>SUMIF('المبيعات '!$F:$F,B147,'المبيعات '!$G:$G)</f>
        <v>0</v>
      </c>
      <c r="H147" s="39">
        <f t="shared" si="9"/>
        <v>0</v>
      </c>
      <c r="I147" s="45">
        <f>SUMIF('المشتريات '!$F:$F,B147,'المشتريات '!$I:$I)+E147</f>
        <v>0</v>
      </c>
      <c r="J147" s="39">
        <f>SUMIF('المشتريات '!F:F,B147,'المشتريات '!$G:$G)+C147</f>
        <v>0</v>
      </c>
      <c r="K147" s="45" t="str">
        <f t="shared" si="10"/>
        <v/>
      </c>
      <c r="L147" s="45" t="str">
        <f t="shared" si="11"/>
        <v/>
      </c>
    </row>
    <row r="148" spans="1:12" ht="16.5" thickTop="1" thickBot="1">
      <c r="A148" s="38"/>
      <c r="B148" s="38"/>
      <c r="C148" s="38"/>
      <c r="D148" s="44"/>
      <c r="E148" s="45">
        <f t="shared" si="8"/>
        <v>0</v>
      </c>
      <c r="F148" s="39">
        <f>SUMIF('المشتريات '!$F$1:$F$738,B148,'المشتريات '!$G$1:$G$1168)</f>
        <v>0</v>
      </c>
      <c r="G148" s="39">
        <f>SUMIF('المبيعات '!$F:$F,B148,'المبيعات '!$G:$G)</f>
        <v>0</v>
      </c>
      <c r="H148" s="39">
        <f t="shared" si="9"/>
        <v>0</v>
      </c>
      <c r="I148" s="45">
        <f>SUMIF('المشتريات '!$F:$F,B148,'المشتريات '!$I:$I)+E148</f>
        <v>0</v>
      </c>
      <c r="J148" s="39">
        <f>SUMIF('المشتريات '!F:F,B148,'المشتريات '!$G:$G)+C148</f>
        <v>0</v>
      </c>
      <c r="K148" s="45" t="str">
        <f t="shared" si="10"/>
        <v/>
      </c>
      <c r="L148" s="45" t="str">
        <f t="shared" si="11"/>
        <v/>
      </c>
    </row>
    <row r="149" spans="1:12" ht="16.5" thickTop="1" thickBot="1">
      <c r="A149" s="38"/>
      <c r="B149" s="38"/>
      <c r="C149" s="38"/>
      <c r="D149" s="44"/>
      <c r="E149" s="45">
        <f t="shared" si="8"/>
        <v>0</v>
      </c>
      <c r="F149" s="39">
        <f>SUMIF('المشتريات '!$F$1:$F$738,B149,'المشتريات '!$G$1:$G$1168)</f>
        <v>0</v>
      </c>
      <c r="G149" s="39">
        <f>SUMIF('المبيعات '!$F:$F,B149,'المبيعات '!$G:$G)</f>
        <v>0</v>
      </c>
      <c r="H149" s="39">
        <f t="shared" si="9"/>
        <v>0</v>
      </c>
      <c r="I149" s="45">
        <f>SUMIF('المشتريات '!$F:$F,B149,'المشتريات '!$I:$I)+E149</f>
        <v>0</v>
      </c>
      <c r="J149" s="39">
        <f>SUMIF('المشتريات '!F:F,B149,'المشتريات '!$G:$G)+C149</f>
        <v>0</v>
      </c>
      <c r="K149" s="45" t="str">
        <f t="shared" si="10"/>
        <v/>
      </c>
      <c r="L149" s="45" t="str">
        <f t="shared" si="11"/>
        <v/>
      </c>
    </row>
    <row r="150" spans="1:12" ht="16.5" thickTop="1" thickBot="1">
      <c r="A150" s="38"/>
      <c r="B150" s="38"/>
      <c r="C150" s="38"/>
      <c r="D150" s="44"/>
      <c r="E150" s="45">
        <f t="shared" si="8"/>
        <v>0</v>
      </c>
      <c r="F150" s="39">
        <f>SUMIF('المشتريات '!$F$1:$F$738,B150,'المشتريات '!$G$1:$G$1168)</f>
        <v>0</v>
      </c>
      <c r="G150" s="39">
        <f>SUMIF('المبيعات '!$F:$F,B150,'المبيعات '!$G:$G)</f>
        <v>0</v>
      </c>
      <c r="H150" s="39">
        <f t="shared" si="9"/>
        <v>0</v>
      </c>
      <c r="I150" s="45">
        <f>SUMIF('المشتريات '!$F:$F,B150,'المشتريات '!$I:$I)+E150</f>
        <v>0</v>
      </c>
      <c r="J150" s="39">
        <f>SUMIF('المشتريات '!F:F,B150,'المشتريات '!$G:$G)+C150</f>
        <v>0</v>
      </c>
      <c r="K150" s="45" t="str">
        <f t="shared" si="10"/>
        <v/>
      </c>
      <c r="L150" s="45" t="str">
        <f t="shared" si="11"/>
        <v/>
      </c>
    </row>
    <row r="151" spans="1:12" ht="16.5" thickTop="1" thickBot="1">
      <c r="A151" s="38"/>
      <c r="B151" s="38"/>
      <c r="C151" s="38"/>
      <c r="D151" s="44"/>
      <c r="E151" s="45">
        <f t="shared" si="8"/>
        <v>0</v>
      </c>
      <c r="F151" s="39">
        <f>SUMIF('المشتريات '!$F$1:$F$738,B151,'المشتريات '!$G$1:$G$1168)</f>
        <v>0</v>
      </c>
      <c r="G151" s="39">
        <f>SUMIF('المبيعات '!$F:$F,B151,'المبيعات '!$G:$G)</f>
        <v>0</v>
      </c>
      <c r="H151" s="39">
        <f t="shared" si="9"/>
        <v>0</v>
      </c>
      <c r="I151" s="45">
        <f>SUMIF('المشتريات '!$F:$F,B151,'المشتريات '!$I:$I)+E151</f>
        <v>0</v>
      </c>
      <c r="J151" s="39">
        <f>SUMIF('المشتريات '!F:F,B151,'المشتريات '!$G:$G)+C151</f>
        <v>0</v>
      </c>
      <c r="K151" s="45" t="str">
        <f t="shared" si="10"/>
        <v/>
      </c>
      <c r="L151" s="45" t="str">
        <f t="shared" si="11"/>
        <v/>
      </c>
    </row>
    <row r="152" spans="1:12" ht="16.5" thickTop="1" thickBot="1">
      <c r="A152" s="38"/>
      <c r="B152" s="38"/>
      <c r="C152" s="38"/>
      <c r="D152" s="44"/>
      <c r="E152" s="45">
        <f t="shared" si="8"/>
        <v>0</v>
      </c>
      <c r="F152" s="39">
        <f>SUMIF('المشتريات '!$F$1:$F$738,B152,'المشتريات '!$G$1:$G$1168)</f>
        <v>0</v>
      </c>
      <c r="G152" s="39">
        <f>SUMIF('المبيعات '!$F:$F,B152,'المبيعات '!$G:$G)</f>
        <v>0</v>
      </c>
      <c r="H152" s="39">
        <f t="shared" si="9"/>
        <v>0</v>
      </c>
      <c r="I152" s="45">
        <f>SUMIF('المشتريات '!$F:$F,B152,'المشتريات '!$I:$I)+E152</f>
        <v>0</v>
      </c>
      <c r="J152" s="39">
        <f>SUMIF('المشتريات '!F:F,B152,'المشتريات '!$G:$G)+C152</f>
        <v>0</v>
      </c>
      <c r="K152" s="45" t="str">
        <f t="shared" si="10"/>
        <v/>
      </c>
      <c r="L152" s="45" t="str">
        <f t="shared" si="11"/>
        <v/>
      </c>
    </row>
    <row r="153" spans="1:12" ht="16.5" thickTop="1" thickBot="1">
      <c r="A153" s="38"/>
      <c r="B153" s="38"/>
      <c r="C153" s="38"/>
      <c r="D153" s="44"/>
      <c r="E153" s="45">
        <f t="shared" si="8"/>
        <v>0</v>
      </c>
      <c r="F153" s="39">
        <f>SUMIF('المشتريات '!$F$1:$F$738,B153,'المشتريات '!$G$1:$G$1168)</f>
        <v>0</v>
      </c>
      <c r="G153" s="39">
        <f>SUMIF('المبيعات '!$F:$F,B153,'المبيعات '!$G:$G)</f>
        <v>0</v>
      </c>
      <c r="H153" s="39">
        <f t="shared" si="9"/>
        <v>0</v>
      </c>
      <c r="I153" s="45">
        <f>SUMIF('المشتريات '!$F:$F,B153,'المشتريات '!$I:$I)+E153</f>
        <v>0</v>
      </c>
      <c r="J153" s="39">
        <f>SUMIF('المشتريات '!F:F,B153,'المشتريات '!$G:$G)+C153</f>
        <v>0</v>
      </c>
      <c r="K153" s="45" t="str">
        <f t="shared" si="10"/>
        <v/>
      </c>
      <c r="L153" s="45" t="str">
        <f t="shared" si="11"/>
        <v/>
      </c>
    </row>
    <row r="154" spans="1:12" ht="16.5" thickTop="1" thickBot="1">
      <c r="A154" s="38"/>
      <c r="B154" s="38"/>
      <c r="C154" s="38"/>
      <c r="D154" s="44"/>
      <c r="E154" s="45">
        <f t="shared" si="8"/>
        <v>0</v>
      </c>
      <c r="F154" s="39">
        <f>SUMIF('المشتريات '!$F$1:$F$738,B154,'المشتريات '!$G$1:$G$1168)</f>
        <v>0</v>
      </c>
      <c r="G154" s="39">
        <f>SUMIF('المبيعات '!$F:$F,B154,'المبيعات '!$G:$G)</f>
        <v>0</v>
      </c>
      <c r="H154" s="39">
        <f t="shared" si="9"/>
        <v>0</v>
      </c>
      <c r="I154" s="45">
        <f>SUMIF('المشتريات '!$F:$F,B154,'المشتريات '!$I:$I)+E154</f>
        <v>0</v>
      </c>
      <c r="J154" s="39">
        <f>SUMIF('المشتريات '!F:F,B154,'المشتريات '!$G:$G)+C154</f>
        <v>0</v>
      </c>
      <c r="K154" s="45" t="str">
        <f t="shared" si="10"/>
        <v/>
      </c>
      <c r="L154" s="45" t="str">
        <f t="shared" si="11"/>
        <v/>
      </c>
    </row>
    <row r="155" spans="1:12" ht="16.5" thickTop="1" thickBot="1">
      <c r="A155" s="38"/>
      <c r="B155" s="38"/>
      <c r="C155" s="38"/>
      <c r="D155" s="44"/>
      <c r="E155" s="45">
        <f t="shared" ref="E155:E218" si="12">C155*D155</f>
        <v>0</v>
      </c>
      <c r="F155" s="39">
        <f>SUMIF('المشتريات '!$F$1:$F$738,B155,'المشتريات '!$G$1:$G$1168)</f>
        <v>0</v>
      </c>
      <c r="G155" s="39">
        <f>SUMIF('المبيعات '!$F:$F,B155,'المبيعات '!$G:$G)</f>
        <v>0</v>
      </c>
      <c r="H155" s="39">
        <f t="shared" ref="H155:H218" si="13">C155+(F155-G155)</f>
        <v>0</v>
      </c>
      <c r="I155" s="45">
        <f>SUMIF('المشتريات '!$F:$F,B155,'المشتريات '!$I:$I)+E155</f>
        <v>0</v>
      </c>
      <c r="J155" s="39">
        <f>SUMIF('المشتريات '!F:F,B155,'المشتريات '!$G:$G)+C155</f>
        <v>0</v>
      </c>
      <c r="K155" s="45" t="str">
        <f t="shared" ref="K155:K218" si="14">IF(H155&lt;&gt;0,I155/J155,"")</f>
        <v/>
      </c>
      <c r="L155" s="45" t="str">
        <f t="shared" ref="L155:L218" si="15">IF(H155&lt;&gt;0,H155*K155,"")</f>
        <v/>
      </c>
    </row>
    <row r="156" spans="1:12" ht="16.5" thickTop="1" thickBot="1">
      <c r="A156" s="38"/>
      <c r="B156" s="38"/>
      <c r="C156" s="38"/>
      <c r="D156" s="44"/>
      <c r="E156" s="45">
        <f t="shared" si="12"/>
        <v>0</v>
      </c>
      <c r="F156" s="39">
        <f>SUMIF('المشتريات '!$F$1:$F$738,B156,'المشتريات '!$G$1:$G$1168)</f>
        <v>0</v>
      </c>
      <c r="G156" s="39">
        <f>SUMIF('المبيعات '!$F:$F,B156,'المبيعات '!$G:$G)</f>
        <v>0</v>
      </c>
      <c r="H156" s="39">
        <f t="shared" si="13"/>
        <v>0</v>
      </c>
      <c r="I156" s="45">
        <f>SUMIF('المشتريات '!$F:$F,B156,'المشتريات '!$I:$I)+E156</f>
        <v>0</v>
      </c>
      <c r="J156" s="39">
        <f>SUMIF('المشتريات '!F:F,B156,'المشتريات '!$G:$G)+C156</f>
        <v>0</v>
      </c>
      <c r="K156" s="45" t="str">
        <f t="shared" si="14"/>
        <v/>
      </c>
      <c r="L156" s="45" t="str">
        <f t="shared" si="15"/>
        <v/>
      </c>
    </row>
    <row r="157" spans="1:12" ht="16.5" thickTop="1" thickBot="1">
      <c r="A157" s="38"/>
      <c r="B157" s="38"/>
      <c r="C157" s="38"/>
      <c r="D157" s="44"/>
      <c r="E157" s="45">
        <f t="shared" si="12"/>
        <v>0</v>
      </c>
      <c r="F157" s="39">
        <f>SUMIF('المشتريات '!$F$1:$F$738,B157,'المشتريات '!$G$1:$G$1168)</f>
        <v>0</v>
      </c>
      <c r="G157" s="39">
        <f>SUMIF('المبيعات '!$F:$F,B157,'المبيعات '!$G:$G)</f>
        <v>0</v>
      </c>
      <c r="H157" s="39">
        <f t="shared" si="13"/>
        <v>0</v>
      </c>
      <c r="I157" s="45">
        <f>SUMIF('المشتريات '!$F:$F,B157,'المشتريات '!$I:$I)+E157</f>
        <v>0</v>
      </c>
      <c r="J157" s="39">
        <f>SUMIF('المشتريات '!F:F,B157,'المشتريات '!$G:$G)+C157</f>
        <v>0</v>
      </c>
      <c r="K157" s="45" t="str">
        <f t="shared" si="14"/>
        <v/>
      </c>
      <c r="L157" s="45" t="str">
        <f t="shared" si="15"/>
        <v/>
      </c>
    </row>
    <row r="158" spans="1:12" ht="16.5" thickTop="1" thickBot="1">
      <c r="A158" s="38"/>
      <c r="B158" s="38"/>
      <c r="C158" s="38"/>
      <c r="D158" s="44"/>
      <c r="E158" s="45">
        <f t="shared" si="12"/>
        <v>0</v>
      </c>
      <c r="F158" s="39">
        <f>SUMIF('المشتريات '!$F$1:$F$738,B158,'المشتريات '!$G$1:$G$1168)</f>
        <v>0</v>
      </c>
      <c r="G158" s="39">
        <f>SUMIF('المبيعات '!$F:$F,B158,'المبيعات '!$G:$G)</f>
        <v>0</v>
      </c>
      <c r="H158" s="39">
        <f t="shared" si="13"/>
        <v>0</v>
      </c>
      <c r="I158" s="45">
        <f>SUMIF('المشتريات '!$F:$F,B158,'المشتريات '!$I:$I)+E158</f>
        <v>0</v>
      </c>
      <c r="J158" s="39">
        <f>SUMIF('المشتريات '!F:F,B158,'المشتريات '!$G:$G)+C158</f>
        <v>0</v>
      </c>
      <c r="K158" s="45" t="str">
        <f t="shared" si="14"/>
        <v/>
      </c>
      <c r="L158" s="45" t="str">
        <f t="shared" si="15"/>
        <v/>
      </c>
    </row>
    <row r="159" spans="1:12" ht="16.5" thickTop="1" thickBot="1">
      <c r="A159" s="38"/>
      <c r="B159" s="38"/>
      <c r="C159" s="38"/>
      <c r="D159" s="44"/>
      <c r="E159" s="45">
        <f t="shared" si="12"/>
        <v>0</v>
      </c>
      <c r="F159" s="39">
        <f>SUMIF('المشتريات '!$F$1:$F$738,B159,'المشتريات '!$G$1:$G$1168)</f>
        <v>0</v>
      </c>
      <c r="G159" s="39">
        <f>SUMIF('المبيعات '!$F:$F,B159,'المبيعات '!$G:$G)</f>
        <v>0</v>
      </c>
      <c r="H159" s="39">
        <f t="shared" si="13"/>
        <v>0</v>
      </c>
      <c r="I159" s="45">
        <f>SUMIF('المشتريات '!$F:$F,B159,'المشتريات '!$I:$I)+E159</f>
        <v>0</v>
      </c>
      <c r="J159" s="39">
        <f>SUMIF('المشتريات '!F:F,B159,'المشتريات '!$G:$G)+C159</f>
        <v>0</v>
      </c>
      <c r="K159" s="45" t="str">
        <f t="shared" si="14"/>
        <v/>
      </c>
      <c r="L159" s="45" t="str">
        <f t="shared" si="15"/>
        <v/>
      </c>
    </row>
    <row r="160" spans="1:12" ht="16.5" thickTop="1" thickBot="1">
      <c r="A160" s="38"/>
      <c r="B160" s="38"/>
      <c r="C160" s="38"/>
      <c r="D160" s="44"/>
      <c r="E160" s="45">
        <f t="shared" si="12"/>
        <v>0</v>
      </c>
      <c r="F160" s="39">
        <f>SUMIF('المشتريات '!$F$1:$F$738,B160,'المشتريات '!$G$1:$G$1168)</f>
        <v>0</v>
      </c>
      <c r="G160" s="39">
        <f>SUMIF('المبيعات '!$F:$F,B160,'المبيعات '!$G:$G)</f>
        <v>0</v>
      </c>
      <c r="H160" s="39">
        <f t="shared" si="13"/>
        <v>0</v>
      </c>
      <c r="I160" s="45">
        <f>SUMIF('المشتريات '!$F:$F,B160,'المشتريات '!$I:$I)+E160</f>
        <v>0</v>
      </c>
      <c r="J160" s="39">
        <f>SUMIF('المشتريات '!F:F,B160,'المشتريات '!$G:$G)+C160</f>
        <v>0</v>
      </c>
      <c r="K160" s="45" t="str">
        <f t="shared" si="14"/>
        <v/>
      </c>
      <c r="L160" s="45" t="str">
        <f t="shared" si="15"/>
        <v/>
      </c>
    </row>
    <row r="161" spans="1:12" ht="16.5" thickTop="1" thickBot="1">
      <c r="A161" s="38"/>
      <c r="B161" s="38"/>
      <c r="C161" s="38"/>
      <c r="D161" s="44"/>
      <c r="E161" s="45">
        <f t="shared" si="12"/>
        <v>0</v>
      </c>
      <c r="F161" s="39">
        <f>SUMIF('المشتريات '!$F$1:$F$738,B161,'المشتريات '!$G$1:$G$1168)</f>
        <v>0</v>
      </c>
      <c r="G161" s="39">
        <f>SUMIF('المبيعات '!$F:$F,B161,'المبيعات '!$G:$G)</f>
        <v>0</v>
      </c>
      <c r="H161" s="39">
        <f t="shared" si="13"/>
        <v>0</v>
      </c>
      <c r="I161" s="45">
        <f>SUMIF('المشتريات '!$F:$F,B161,'المشتريات '!$I:$I)+E161</f>
        <v>0</v>
      </c>
      <c r="J161" s="39">
        <f>SUMIF('المشتريات '!F:F,B161,'المشتريات '!$G:$G)+C161</f>
        <v>0</v>
      </c>
      <c r="K161" s="45" t="str">
        <f t="shared" si="14"/>
        <v/>
      </c>
      <c r="L161" s="45" t="str">
        <f t="shared" si="15"/>
        <v/>
      </c>
    </row>
    <row r="162" spans="1:12" ht="16.5" thickTop="1" thickBot="1">
      <c r="A162" s="38"/>
      <c r="B162" s="38"/>
      <c r="C162" s="38"/>
      <c r="D162" s="44"/>
      <c r="E162" s="45">
        <f t="shared" si="12"/>
        <v>0</v>
      </c>
      <c r="F162" s="39">
        <f>SUMIF('المشتريات '!$F$1:$F$738,B162,'المشتريات '!$G$1:$G$1168)</f>
        <v>0</v>
      </c>
      <c r="G162" s="39">
        <f>SUMIF('المبيعات '!$F:$F,B162,'المبيعات '!$G:$G)</f>
        <v>0</v>
      </c>
      <c r="H162" s="39">
        <f t="shared" si="13"/>
        <v>0</v>
      </c>
      <c r="I162" s="45">
        <f>SUMIF('المشتريات '!$F:$F,B162,'المشتريات '!$I:$I)+E162</f>
        <v>0</v>
      </c>
      <c r="J162" s="39">
        <f>SUMIF('المشتريات '!F:F,B162,'المشتريات '!$G:$G)+C162</f>
        <v>0</v>
      </c>
      <c r="K162" s="45" t="str">
        <f t="shared" si="14"/>
        <v/>
      </c>
      <c r="L162" s="45" t="str">
        <f t="shared" si="15"/>
        <v/>
      </c>
    </row>
    <row r="163" spans="1:12" ht="16.5" thickTop="1" thickBot="1">
      <c r="A163" s="38"/>
      <c r="B163" s="38"/>
      <c r="C163" s="38"/>
      <c r="D163" s="44"/>
      <c r="E163" s="45">
        <f t="shared" si="12"/>
        <v>0</v>
      </c>
      <c r="F163" s="39">
        <f>SUMIF('المشتريات '!$F$1:$F$738,B163,'المشتريات '!$G$1:$G$1168)</f>
        <v>0</v>
      </c>
      <c r="G163" s="39">
        <f>SUMIF('المبيعات '!$F:$F,B163,'المبيعات '!$G:$G)</f>
        <v>0</v>
      </c>
      <c r="H163" s="39">
        <f t="shared" si="13"/>
        <v>0</v>
      </c>
      <c r="I163" s="45">
        <f>SUMIF('المشتريات '!$F:$F,B163,'المشتريات '!$I:$I)+E163</f>
        <v>0</v>
      </c>
      <c r="J163" s="39">
        <f>SUMIF('المشتريات '!F:F,B163,'المشتريات '!$G:$G)+C163</f>
        <v>0</v>
      </c>
      <c r="K163" s="45" t="str">
        <f t="shared" si="14"/>
        <v/>
      </c>
      <c r="L163" s="45" t="str">
        <f t="shared" si="15"/>
        <v/>
      </c>
    </row>
    <row r="164" spans="1:12" ht="16.5" thickTop="1" thickBot="1">
      <c r="A164" s="38"/>
      <c r="B164" s="38"/>
      <c r="C164" s="38"/>
      <c r="D164" s="44"/>
      <c r="E164" s="45">
        <f t="shared" si="12"/>
        <v>0</v>
      </c>
      <c r="F164" s="39">
        <f>SUMIF('المشتريات '!$F$1:$F$738,B164,'المشتريات '!$G$1:$G$1168)</f>
        <v>0</v>
      </c>
      <c r="G164" s="39">
        <f>SUMIF('المبيعات '!$F:$F,B164,'المبيعات '!$G:$G)</f>
        <v>0</v>
      </c>
      <c r="H164" s="39">
        <f t="shared" si="13"/>
        <v>0</v>
      </c>
      <c r="I164" s="45">
        <f>SUMIF('المشتريات '!$F:$F,B164,'المشتريات '!$I:$I)+E164</f>
        <v>0</v>
      </c>
      <c r="J164" s="39">
        <f>SUMIF('المشتريات '!F:F,B164,'المشتريات '!$G:$G)+C164</f>
        <v>0</v>
      </c>
      <c r="K164" s="45" t="str">
        <f t="shared" si="14"/>
        <v/>
      </c>
      <c r="L164" s="45" t="str">
        <f t="shared" si="15"/>
        <v/>
      </c>
    </row>
    <row r="165" spans="1:12" ht="16.5" thickTop="1" thickBot="1">
      <c r="A165" s="38"/>
      <c r="B165" s="38"/>
      <c r="C165" s="38"/>
      <c r="D165" s="44"/>
      <c r="E165" s="45">
        <f t="shared" si="12"/>
        <v>0</v>
      </c>
      <c r="F165" s="39">
        <f>SUMIF('المشتريات '!$F$1:$F$738,B165,'المشتريات '!$G$1:$G$1168)</f>
        <v>0</v>
      </c>
      <c r="G165" s="39">
        <f>SUMIF('المبيعات '!$F:$F,B165,'المبيعات '!$G:$G)</f>
        <v>0</v>
      </c>
      <c r="H165" s="39">
        <f t="shared" si="13"/>
        <v>0</v>
      </c>
      <c r="I165" s="45">
        <f>SUMIF('المشتريات '!$F:$F,B165,'المشتريات '!$I:$I)+E165</f>
        <v>0</v>
      </c>
      <c r="J165" s="39">
        <f>SUMIF('المشتريات '!F:F,B165,'المشتريات '!$G:$G)+C165</f>
        <v>0</v>
      </c>
      <c r="K165" s="45" t="str">
        <f t="shared" si="14"/>
        <v/>
      </c>
      <c r="L165" s="45" t="str">
        <f t="shared" si="15"/>
        <v/>
      </c>
    </row>
    <row r="166" spans="1:12" ht="16.5" thickTop="1" thickBot="1">
      <c r="A166" s="38"/>
      <c r="B166" s="38"/>
      <c r="C166" s="38"/>
      <c r="D166" s="44"/>
      <c r="E166" s="45">
        <f t="shared" si="12"/>
        <v>0</v>
      </c>
      <c r="F166" s="39">
        <f>SUMIF('المشتريات '!$F$1:$F$738,B166,'المشتريات '!$G$1:$G$1168)</f>
        <v>0</v>
      </c>
      <c r="G166" s="39">
        <f>SUMIF('المبيعات '!$F:$F,B166,'المبيعات '!$G:$G)</f>
        <v>0</v>
      </c>
      <c r="H166" s="39">
        <f t="shared" si="13"/>
        <v>0</v>
      </c>
      <c r="I166" s="45">
        <f>SUMIF('المشتريات '!$F:$F,B166,'المشتريات '!$I:$I)+E166</f>
        <v>0</v>
      </c>
      <c r="J166" s="39">
        <f>SUMIF('المشتريات '!F:F,B166,'المشتريات '!$G:$G)+C166</f>
        <v>0</v>
      </c>
      <c r="K166" s="45" t="str">
        <f t="shared" si="14"/>
        <v/>
      </c>
      <c r="L166" s="45" t="str">
        <f t="shared" si="15"/>
        <v/>
      </c>
    </row>
    <row r="167" spans="1:12" ht="16.5" thickTop="1" thickBot="1">
      <c r="A167" s="38"/>
      <c r="B167" s="38"/>
      <c r="C167" s="38"/>
      <c r="D167" s="44"/>
      <c r="E167" s="45">
        <f t="shared" si="12"/>
        <v>0</v>
      </c>
      <c r="F167" s="39">
        <f>SUMIF('المشتريات '!$F$1:$F$738,B167,'المشتريات '!$G$1:$G$1168)</f>
        <v>0</v>
      </c>
      <c r="G167" s="39">
        <f>SUMIF('المبيعات '!$F:$F,B167,'المبيعات '!$G:$G)</f>
        <v>0</v>
      </c>
      <c r="H167" s="39">
        <f t="shared" si="13"/>
        <v>0</v>
      </c>
      <c r="I167" s="45">
        <f>SUMIF('المشتريات '!$F:$F,B167,'المشتريات '!$I:$I)+E167</f>
        <v>0</v>
      </c>
      <c r="J167" s="39">
        <f>SUMIF('المشتريات '!F:F,B167,'المشتريات '!$G:$G)+C167</f>
        <v>0</v>
      </c>
      <c r="K167" s="45" t="str">
        <f t="shared" si="14"/>
        <v/>
      </c>
      <c r="L167" s="45" t="str">
        <f t="shared" si="15"/>
        <v/>
      </c>
    </row>
    <row r="168" spans="1:12" ht="16.5" thickTop="1" thickBot="1">
      <c r="A168" s="38"/>
      <c r="B168" s="38"/>
      <c r="C168" s="38"/>
      <c r="D168" s="44"/>
      <c r="E168" s="45">
        <f t="shared" si="12"/>
        <v>0</v>
      </c>
      <c r="F168" s="39">
        <f>SUMIF('المشتريات '!$F$1:$F$738,B168,'المشتريات '!$G$1:$G$1168)</f>
        <v>0</v>
      </c>
      <c r="G168" s="39">
        <f>SUMIF('المبيعات '!$F:$F,B168,'المبيعات '!$G:$G)</f>
        <v>0</v>
      </c>
      <c r="H168" s="39">
        <f t="shared" si="13"/>
        <v>0</v>
      </c>
      <c r="I168" s="45">
        <f>SUMIF('المشتريات '!$F:$F,B168,'المشتريات '!$I:$I)+E168</f>
        <v>0</v>
      </c>
      <c r="J168" s="39">
        <f>SUMIF('المشتريات '!F:F,B168,'المشتريات '!$G:$G)+C168</f>
        <v>0</v>
      </c>
      <c r="K168" s="45" t="str">
        <f t="shared" si="14"/>
        <v/>
      </c>
      <c r="L168" s="45" t="str">
        <f t="shared" si="15"/>
        <v/>
      </c>
    </row>
    <row r="169" spans="1:12" ht="16.5" thickTop="1" thickBot="1">
      <c r="A169" s="38"/>
      <c r="B169" s="38"/>
      <c r="C169" s="38"/>
      <c r="D169" s="44"/>
      <c r="E169" s="45">
        <f t="shared" si="12"/>
        <v>0</v>
      </c>
      <c r="F169" s="39">
        <f>SUMIF('المشتريات '!$F$1:$F$738,B169,'المشتريات '!$G$1:$G$1168)</f>
        <v>0</v>
      </c>
      <c r="G169" s="39">
        <f>SUMIF('المبيعات '!$F:$F,B169,'المبيعات '!$G:$G)</f>
        <v>0</v>
      </c>
      <c r="H169" s="39">
        <f t="shared" si="13"/>
        <v>0</v>
      </c>
      <c r="I169" s="45">
        <f>SUMIF('المشتريات '!$F:$F,B169,'المشتريات '!$I:$I)+E169</f>
        <v>0</v>
      </c>
      <c r="J169" s="39">
        <f>SUMIF('المشتريات '!F:F,B169,'المشتريات '!$G:$G)+C169</f>
        <v>0</v>
      </c>
      <c r="K169" s="45" t="str">
        <f t="shared" si="14"/>
        <v/>
      </c>
      <c r="L169" s="45" t="str">
        <f t="shared" si="15"/>
        <v/>
      </c>
    </row>
    <row r="170" spans="1:12" ht="16.5" thickTop="1" thickBot="1">
      <c r="A170" s="38"/>
      <c r="B170" s="38"/>
      <c r="C170" s="38"/>
      <c r="D170" s="44"/>
      <c r="E170" s="45">
        <f t="shared" si="12"/>
        <v>0</v>
      </c>
      <c r="F170" s="39">
        <f>SUMIF('المشتريات '!$F$1:$F$738,B170,'المشتريات '!$G$1:$G$1168)</f>
        <v>0</v>
      </c>
      <c r="G170" s="39">
        <f>SUMIF('المبيعات '!$F:$F,B170,'المبيعات '!$G:$G)</f>
        <v>0</v>
      </c>
      <c r="H170" s="39">
        <f t="shared" si="13"/>
        <v>0</v>
      </c>
      <c r="I170" s="45">
        <f>SUMIF('المشتريات '!$F:$F,B170,'المشتريات '!$I:$I)+E170</f>
        <v>0</v>
      </c>
      <c r="J170" s="39">
        <f>SUMIF('المشتريات '!F:F,B170,'المشتريات '!$G:$G)+C170</f>
        <v>0</v>
      </c>
      <c r="K170" s="45" t="str">
        <f t="shared" si="14"/>
        <v/>
      </c>
      <c r="L170" s="45" t="str">
        <f t="shared" si="15"/>
        <v/>
      </c>
    </row>
    <row r="171" spans="1:12" ht="16.5" thickTop="1" thickBot="1">
      <c r="A171" s="38"/>
      <c r="B171" s="38"/>
      <c r="C171" s="38"/>
      <c r="D171" s="44"/>
      <c r="E171" s="45">
        <f t="shared" si="12"/>
        <v>0</v>
      </c>
      <c r="F171" s="39">
        <f>SUMIF('المشتريات '!$F$1:$F$738,B171,'المشتريات '!$G$1:$G$1168)</f>
        <v>0</v>
      </c>
      <c r="G171" s="39">
        <f>SUMIF('المبيعات '!$F:$F,B171,'المبيعات '!$G:$G)</f>
        <v>0</v>
      </c>
      <c r="H171" s="39">
        <f t="shared" si="13"/>
        <v>0</v>
      </c>
      <c r="I171" s="45">
        <f>SUMIF('المشتريات '!$F:$F,B171,'المشتريات '!$I:$I)+E171</f>
        <v>0</v>
      </c>
      <c r="J171" s="39">
        <f>SUMIF('المشتريات '!F:F,B171,'المشتريات '!$G:$G)+C171</f>
        <v>0</v>
      </c>
      <c r="K171" s="45" t="str">
        <f t="shared" si="14"/>
        <v/>
      </c>
      <c r="L171" s="45" t="str">
        <f t="shared" si="15"/>
        <v/>
      </c>
    </row>
    <row r="172" spans="1:12" ht="16.5" thickTop="1" thickBot="1">
      <c r="A172" s="38"/>
      <c r="B172" s="38"/>
      <c r="C172" s="38"/>
      <c r="D172" s="44"/>
      <c r="E172" s="45">
        <f t="shared" si="12"/>
        <v>0</v>
      </c>
      <c r="F172" s="39">
        <f>SUMIF('المشتريات '!$F$1:$F$738,B172,'المشتريات '!$G$1:$G$1168)</f>
        <v>0</v>
      </c>
      <c r="G172" s="39">
        <f>SUMIF('المبيعات '!$F:$F,B172,'المبيعات '!$G:$G)</f>
        <v>0</v>
      </c>
      <c r="H172" s="39">
        <f t="shared" si="13"/>
        <v>0</v>
      </c>
      <c r="I172" s="45">
        <f>SUMIF('المشتريات '!$F:$F,B172,'المشتريات '!$I:$I)+E172</f>
        <v>0</v>
      </c>
      <c r="J172" s="39">
        <f>SUMIF('المشتريات '!F:F,B172,'المشتريات '!$G:$G)+C172</f>
        <v>0</v>
      </c>
      <c r="K172" s="45" t="str">
        <f t="shared" si="14"/>
        <v/>
      </c>
      <c r="L172" s="45" t="str">
        <f t="shared" si="15"/>
        <v/>
      </c>
    </row>
    <row r="173" spans="1:12" ht="16.5" thickTop="1" thickBot="1">
      <c r="A173" s="38"/>
      <c r="B173" s="38"/>
      <c r="C173" s="38"/>
      <c r="D173" s="44"/>
      <c r="E173" s="45">
        <f t="shared" si="12"/>
        <v>0</v>
      </c>
      <c r="F173" s="39">
        <f>SUMIF('المشتريات '!$F$1:$F$738,B173,'المشتريات '!$G$1:$G$1168)</f>
        <v>0</v>
      </c>
      <c r="G173" s="39">
        <f>SUMIF('المبيعات '!$F:$F,B173,'المبيعات '!$G:$G)</f>
        <v>0</v>
      </c>
      <c r="H173" s="39">
        <f t="shared" si="13"/>
        <v>0</v>
      </c>
      <c r="I173" s="45">
        <f>SUMIF('المشتريات '!$F:$F,B173,'المشتريات '!$I:$I)+E173</f>
        <v>0</v>
      </c>
      <c r="J173" s="39">
        <f>SUMIF('المشتريات '!F:F,B173,'المشتريات '!$G:$G)+C173</f>
        <v>0</v>
      </c>
      <c r="K173" s="45" t="str">
        <f t="shared" si="14"/>
        <v/>
      </c>
      <c r="L173" s="45" t="str">
        <f t="shared" si="15"/>
        <v/>
      </c>
    </row>
    <row r="174" spans="1:12" ht="16.5" thickTop="1" thickBot="1">
      <c r="A174" s="38"/>
      <c r="B174" s="38"/>
      <c r="C174" s="38"/>
      <c r="D174" s="44"/>
      <c r="E174" s="45">
        <f t="shared" si="12"/>
        <v>0</v>
      </c>
      <c r="F174" s="39">
        <f>SUMIF('المشتريات '!$F$1:$F$738,B174,'المشتريات '!$G$1:$G$1168)</f>
        <v>0</v>
      </c>
      <c r="G174" s="39">
        <f>SUMIF('المبيعات '!$F:$F,B174,'المبيعات '!$G:$G)</f>
        <v>0</v>
      </c>
      <c r="H174" s="39">
        <f t="shared" si="13"/>
        <v>0</v>
      </c>
      <c r="I174" s="45">
        <f>SUMIF('المشتريات '!$F:$F,B174,'المشتريات '!$I:$I)+E174</f>
        <v>0</v>
      </c>
      <c r="J174" s="39">
        <f>SUMIF('المشتريات '!F:F,B174,'المشتريات '!$G:$G)+C174</f>
        <v>0</v>
      </c>
      <c r="K174" s="45" t="str">
        <f t="shared" si="14"/>
        <v/>
      </c>
      <c r="L174" s="45" t="str">
        <f t="shared" si="15"/>
        <v/>
      </c>
    </row>
    <row r="175" spans="1:12" ht="16.5" thickTop="1" thickBot="1">
      <c r="A175" s="38"/>
      <c r="B175" s="38"/>
      <c r="C175" s="38"/>
      <c r="D175" s="44"/>
      <c r="E175" s="45">
        <f t="shared" si="12"/>
        <v>0</v>
      </c>
      <c r="F175" s="39">
        <f>SUMIF('المشتريات '!$F$1:$F$738,B175,'المشتريات '!$G$1:$G$1168)</f>
        <v>0</v>
      </c>
      <c r="G175" s="39">
        <f>SUMIF('المبيعات '!$F:$F,B175,'المبيعات '!$G:$G)</f>
        <v>0</v>
      </c>
      <c r="H175" s="39">
        <f t="shared" si="13"/>
        <v>0</v>
      </c>
      <c r="I175" s="45">
        <f>SUMIF('المشتريات '!$F:$F,B175,'المشتريات '!$I:$I)+E175</f>
        <v>0</v>
      </c>
      <c r="J175" s="39">
        <f>SUMIF('المشتريات '!F:F,B175,'المشتريات '!$G:$G)+C175</f>
        <v>0</v>
      </c>
      <c r="K175" s="45" t="str">
        <f t="shared" si="14"/>
        <v/>
      </c>
      <c r="L175" s="45" t="str">
        <f t="shared" si="15"/>
        <v/>
      </c>
    </row>
    <row r="176" spans="1:12" ht="16.5" thickTop="1" thickBot="1">
      <c r="A176" s="38"/>
      <c r="B176" s="38"/>
      <c r="C176" s="38"/>
      <c r="D176" s="44"/>
      <c r="E176" s="45">
        <f t="shared" si="12"/>
        <v>0</v>
      </c>
      <c r="F176" s="39">
        <f>SUMIF('المشتريات '!$F$1:$F$738,B176,'المشتريات '!$G$1:$G$1168)</f>
        <v>0</v>
      </c>
      <c r="G176" s="39">
        <f>SUMIF('المبيعات '!$F:$F,B176,'المبيعات '!$G:$G)</f>
        <v>0</v>
      </c>
      <c r="H176" s="39">
        <f t="shared" si="13"/>
        <v>0</v>
      </c>
      <c r="I176" s="45">
        <f>SUMIF('المشتريات '!$F:$F,B176,'المشتريات '!$I:$I)+E176</f>
        <v>0</v>
      </c>
      <c r="J176" s="39">
        <f>SUMIF('المشتريات '!F:F,B176,'المشتريات '!$G:$G)+C176</f>
        <v>0</v>
      </c>
      <c r="K176" s="45" t="str">
        <f t="shared" si="14"/>
        <v/>
      </c>
      <c r="L176" s="45" t="str">
        <f t="shared" si="15"/>
        <v/>
      </c>
    </row>
    <row r="177" spans="1:12" ht="16.5" thickTop="1" thickBot="1">
      <c r="A177" s="38"/>
      <c r="B177" s="38"/>
      <c r="C177" s="38"/>
      <c r="D177" s="44"/>
      <c r="E177" s="45">
        <f t="shared" si="12"/>
        <v>0</v>
      </c>
      <c r="F177" s="39">
        <f>SUMIF('المشتريات '!$F$1:$F$738,B177,'المشتريات '!$G$1:$G$1168)</f>
        <v>0</v>
      </c>
      <c r="G177" s="39">
        <f>SUMIF('المبيعات '!$F:$F,B177,'المبيعات '!$G:$G)</f>
        <v>0</v>
      </c>
      <c r="H177" s="39">
        <f t="shared" si="13"/>
        <v>0</v>
      </c>
      <c r="I177" s="45">
        <f>SUMIF('المشتريات '!$F:$F,B177,'المشتريات '!$I:$I)+E177</f>
        <v>0</v>
      </c>
      <c r="J177" s="39">
        <f>SUMIF('المشتريات '!F:F,B177,'المشتريات '!$G:$G)+C177</f>
        <v>0</v>
      </c>
      <c r="K177" s="45" t="str">
        <f t="shared" si="14"/>
        <v/>
      </c>
      <c r="L177" s="45" t="str">
        <f t="shared" si="15"/>
        <v/>
      </c>
    </row>
    <row r="178" spans="1:12" ht="16.5" thickTop="1" thickBot="1">
      <c r="A178" s="38"/>
      <c r="B178" s="38"/>
      <c r="C178" s="38"/>
      <c r="D178" s="44"/>
      <c r="E178" s="45">
        <f t="shared" si="12"/>
        <v>0</v>
      </c>
      <c r="F178" s="39">
        <f>SUMIF('المشتريات '!$F$1:$F$738,B178,'المشتريات '!$G$1:$G$1168)</f>
        <v>0</v>
      </c>
      <c r="G178" s="39">
        <f>SUMIF('المبيعات '!$F:$F,B178,'المبيعات '!$G:$G)</f>
        <v>0</v>
      </c>
      <c r="H178" s="39">
        <f t="shared" si="13"/>
        <v>0</v>
      </c>
      <c r="I178" s="45">
        <f>SUMIF('المشتريات '!$F:$F,B178,'المشتريات '!$I:$I)+E178</f>
        <v>0</v>
      </c>
      <c r="J178" s="39">
        <f>SUMIF('المشتريات '!F:F,B178,'المشتريات '!$G:$G)+C178</f>
        <v>0</v>
      </c>
      <c r="K178" s="45" t="str">
        <f t="shared" si="14"/>
        <v/>
      </c>
      <c r="L178" s="45" t="str">
        <f t="shared" si="15"/>
        <v/>
      </c>
    </row>
    <row r="179" spans="1:12" ht="16.5" thickTop="1" thickBot="1">
      <c r="A179" s="38"/>
      <c r="B179" s="38"/>
      <c r="C179" s="38"/>
      <c r="D179" s="44"/>
      <c r="E179" s="45">
        <f t="shared" si="12"/>
        <v>0</v>
      </c>
      <c r="F179" s="39">
        <f>SUMIF('المشتريات '!$F$1:$F$738,B179,'المشتريات '!$G$1:$G$1168)</f>
        <v>0</v>
      </c>
      <c r="G179" s="39">
        <f>SUMIF('المبيعات '!$F:$F,B179,'المبيعات '!$G:$G)</f>
        <v>0</v>
      </c>
      <c r="H179" s="39">
        <f t="shared" si="13"/>
        <v>0</v>
      </c>
      <c r="I179" s="45">
        <f>SUMIF('المشتريات '!$F:$F,B179,'المشتريات '!$I:$I)+E179</f>
        <v>0</v>
      </c>
      <c r="J179" s="39">
        <f>SUMIF('المشتريات '!F:F,B179,'المشتريات '!$G:$G)+C179</f>
        <v>0</v>
      </c>
      <c r="K179" s="45" t="str">
        <f t="shared" si="14"/>
        <v/>
      </c>
      <c r="L179" s="45" t="str">
        <f t="shared" si="15"/>
        <v/>
      </c>
    </row>
    <row r="180" spans="1:12" ht="16.5" thickTop="1" thickBot="1">
      <c r="A180" s="38"/>
      <c r="B180" s="38"/>
      <c r="C180" s="38"/>
      <c r="D180" s="44"/>
      <c r="E180" s="45">
        <f t="shared" si="12"/>
        <v>0</v>
      </c>
      <c r="F180" s="39">
        <f>SUMIF('المشتريات '!$F$1:$F$738,B180,'المشتريات '!$G$1:$G$1168)</f>
        <v>0</v>
      </c>
      <c r="G180" s="39">
        <f>SUMIF('المبيعات '!$F:$F,B180,'المبيعات '!$G:$G)</f>
        <v>0</v>
      </c>
      <c r="H180" s="39">
        <f t="shared" si="13"/>
        <v>0</v>
      </c>
      <c r="I180" s="45">
        <f>SUMIF('المشتريات '!$F:$F,B180,'المشتريات '!$I:$I)+E180</f>
        <v>0</v>
      </c>
      <c r="J180" s="39">
        <f>SUMIF('المشتريات '!F:F,B180,'المشتريات '!$G:$G)+C180</f>
        <v>0</v>
      </c>
      <c r="K180" s="45" t="str">
        <f t="shared" si="14"/>
        <v/>
      </c>
      <c r="L180" s="45" t="str">
        <f t="shared" si="15"/>
        <v/>
      </c>
    </row>
    <row r="181" spans="1:12" ht="16.5" thickTop="1" thickBot="1">
      <c r="A181" s="38"/>
      <c r="B181" s="38"/>
      <c r="C181" s="38"/>
      <c r="D181" s="44"/>
      <c r="E181" s="45">
        <f t="shared" si="12"/>
        <v>0</v>
      </c>
      <c r="F181" s="39">
        <f>SUMIF('المشتريات '!$F$1:$F$738,B181,'المشتريات '!$G$1:$G$1168)</f>
        <v>0</v>
      </c>
      <c r="G181" s="39">
        <f>SUMIF('المبيعات '!$F:$F,B181,'المبيعات '!$G:$G)</f>
        <v>0</v>
      </c>
      <c r="H181" s="39">
        <f t="shared" si="13"/>
        <v>0</v>
      </c>
      <c r="I181" s="45">
        <f>SUMIF('المشتريات '!$F:$F,B181,'المشتريات '!$I:$I)+E181</f>
        <v>0</v>
      </c>
      <c r="J181" s="39">
        <f>SUMIF('المشتريات '!F:F,B181,'المشتريات '!$G:$G)+C181</f>
        <v>0</v>
      </c>
      <c r="K181" s="45" t="str">
        <f t="shared" si="14"/>
        <v/>
      </c>
      <c r="L181" s="45" t="str">
        <f t="shared" si="15"/>
        <v/>
      </c>
    </row>
    <row r="182" spans="1:12" ht="16.5" thickTop="1" thickBot="1">
      <c r="A182" s="38"/>
      <c r="B182" s="38"/>
      <c r="C182" s="38"/>
      <c r="D182" s="44"/>
      <c r="E182" s="45">
        <f t="shared" si="12"/>
        <v>0</v>
      </c>
      <c r="F182" s="39">
        <f>SUMIF('المشتريات '!$F$1:$F$738,B182,'المشتريات '!$G$1:$G$1168)</f>
        <v>0</v>
      </c>
      <c r="G182" s="39">
        <f>SUMIF('المبيعات '!$F:$F,B182,'المبيعات '!$G:$G)</f>
        <v>0</v>
      </c>
      <c r="H182" s="39">
        <f t="shared" si="13"/>
        <v>0</v>
      </c>
      <c r="I182" s="45">
        <f>SUMIF('المشتريات '!$F:$F,B182,'المشتريات '!$I:$I)+E182</f>
        <v>0</v>
      </c>
      <c r="J182" s="39">
        <f>SUMIF('المشتريات '!F:F,B182,'المشتريات '!$G:$G)+C182</f>
        <v>0</v>
      </c>
      <c r="K182" s="45" t="str">
        <f t="shared" si="14"/>
        <v/>
      </c>
      <c r="L182" s="45" t="str">
        <f t="shared" si="15"/>
        <v/>
      </c>
    </row>
    <row r="183" spans="1:12" ht="16.5" thickTop="1" thickBot="1">
      <c r="A183" s="38"/>
      <c r="B183" s="38"/>
      <c r="C183" s="38"/>
      <c r="D183" s="44"/>
      <c r="E183" s="45">
        <f t="shared" si="12"/>
        <v>0</v>
      </c>
      <c r="F183" s="39">
        <f>SUMIF('المشتريات '!$F$1:$F$738,B183,'المشتريات '!$G$1:$G$1168)</f>
        <v>0</v>
      </c>
      <c r="G183" s="39">
        <f>SUMIF('المبيعات '!$F:$F,B183,'المبيعات '!$G:$G)</f>
        <v>0</v>
      </c>
      <c r="H183" s="39">
        <f t="shared" si="13"/>
        <v>0</v>
      </c>
      <c r="I183" s="45">
        <f>SUMIF('المشتريات '!$F:$F,B183,'المشتريات '!$I:$I)+E183</f>
        <v>0</v>
      </c>
      <c r="J183" s="39">
        <f>SUMIF('المشتريات '!F:F,B183,'المشتريات '!$G:$G)+C183</f>
        <v>0</v>
      </c>
      <c r="K183" s="45" t="str">
        <f t="shared" si="14"/>
        <v/>
      </c>
      <c r="L183" s="45" t="str">
        <f t="shared" si="15"/>
        <v/>
      </c>
    </row>
    <row r="184" spans="1:12" ht="16.5" thickTop="1" thickBot="1">
      <c r="A184" s="38"/>
      <c r="B184" s="38"/>
      <c r="C184" s="38"/>
      <c r="D184" s="44"/>
      <c r="E184" s="45">
        <f t="shared" si="12"/>
        <v>0</v>
      </c>
      <c r="F184" s="39">
        <f>SUMIF('المشتريات '!$F$1:$F$738,B184,'المشتريات '!$G$1:$G$1168)</f>
        <v>0</v>
      </c>
      <c r="G184" s="39">
        <f>SUMIF('المبيعات '!$F:$F,B184,'المبيعات '!$G:$G)</f>
        <v>0</v>
      </c>
      <c r="H184" s="39">
        <f t="shared" si="13"/>
        <v>0</v>
      </c>
      <c r="I184" s="45">
        <f>SUMIF('المشتريات '!$F:$F,B184,'المشتريات '!$I:$I)+E184</f>
        <v>0</v>
      </c>
      <c r="J184" s="39">
        <f>SUMIF('المشتريات '!F:F,B184,'المشتريات '!$G:$G)+C184</f>
        <v>0</v>
      </c>
      <c r="K184" s="45" t="str">
        <f t="shared" si="14"/>
        <v/>
      </c>
      <c r="L184" s="45" t="str">
        <f t="shared" si="15"/>
        <v/>
      </c>
    </row>
    <row r="185" spans="1:12" ht="16.5" thickTop="1" thickBot="1">
      <c r="A185" s="38"/>
      <c r="B185" s="38"/>
      <c r="C185" s="38"/>
      <c r="D185" s="44"/>
      <c r="E185" s="45">
        <f t="shared" si="12"/>
        <v>0</v>
      </c>
      <c r="F185" s="39">
        <f>SUMIF('المشتريات '!$F$1:$F$738,B185,'المشتريات '!$G$1:$G$1168)</f>
        <v>0</v>
      </c>
      <c r="G185" s="39">
        <f>SUMIF('المبيعات '!$F:$F,B185,'المبيعات '!$G:$G)</f>
        <v>0</v>
      </c>
      <c r="H185" s="39">
        <f t="shared" si="13"/>
        <v>0</v>
      </c>
      <c r="I185" s="45">
        <f>SUMIF('المشتريات '!$F:$F,B185,'المشتريات '!$I:$I)+E185</f>
        <v>0</v>
      </c>
      <c r="J185" s="39">
        <f>SUMIF('المشتريات '!F:F,B185,'المشتريات '!$G:$G)+C185</f>
        <v>0</v>
      </c>
      <c r="K185" s="45" t="str">
        <f t="shared" si="14"/>
        <v/>
      </c>
      <c r="L185" s="45" t="str">
        <f t="shared" si="15"/>
        <v/>
      </c>
    </row>
    <row r="186" spans="1:12" ht="16.5" thickTop="1" thickBot="1">
      <c r="A186" s="38"/>
      <c r="B186" s="38"/>
      <c r="C186" s="38"/>
      <c r="D186" s="44"/>
      <c r="E186" s="45">
        <f t="shared" si="12"/>
        <v>0</v>
      </c>
      <c r="F186" s="39">
        <f>SUMIF('المشتريات '!$F$1:$F$738,B186,'المشتريات '!$G$1:$G$1168)</f>
        <v>0</v>
      </c>
      <c r="G186" s="39">
        <f>SUMIF('المبيعات '!$F:$F,B186,'المبيعات '!$G:$G)</f>
        <v>0</v>
      </c>
      <c r="H186" s="39">
        <f t="shared" si="13"/>
        <v>0</v>
      </c>
      <c r="I186" s="45">
        <f>SUMIF('المشتريات '!$F:$F,B186,'المشتريات '!$I:$I)+E186</f>
        <v>0</v>
      </c>
      <c r="J186" s="39">
        <f>SUMIF('المشتريات '!F:F,B186,'المشتريات '!$G:$G)+C186</f>
        <v>0</v>
      </c>
      <c r="K186" s="45" t="str">
        <f t="shared" si="14"/>
        <v/>
      </c>
      <c r="L186" s="45" t="str">
        <f t="shared" si="15"/>
        <v/>
      </c>
    </row>
    <row r="187" spans="1:12" ht="16.5" thickTop="1" thickBot="1">
      <c r="A187" s="38"/>
      <c r="B187" s="38"/>
      <c r="C187" s="38"/>
      <c r="D187" s="44"/>
      <c r="E187" s="45">
        <f t="shared" si="12"/>
        <v>0</v>
      </c>
      <c r="F187" s="39">
        <f>SUMIF('المشتريات '!$F$1:$F$738,B187,'المشتريات '!$G$1:$G$1168)</f>
        <v>0</v>
      </c>
      <c r="G187" s="39">
        <f>SUMIF('المبيعات '!$F:$F,B187,'المبيعات '!$G:$G)</f>
        <v>0</v>
      </c>
      <c r="H187" s="39">
        <f t="shared" si="13"/>
        <v>0</v>
      </c>
      <c r="I187" s="45">
        <f>SUMIF('المشتريات '!$F:$F,B187,'المشتريات '!$I:$I)+E187</f>
        <v>0</v>
      </c>
      <c r="J187" s="39">
        <f>SUMIF('المشتريات '!F:F,B187,'المشتريات '!$G:$G)+C187</f>
        <v>0</v>
      </c>
      <c r="K187" s="45" t="str">
        <f t="shared" si="14"/>
        <v/>
      </c>
      <c r="L187" s="45" t="str">
        <f t="shared" si="15"/>
        <v/>
      </c>
    </row>
    <row r="188" spans="1:12" ht="16.5" thickTop="1" thickBot="1">
      <c r="A188" s="38"/>
      <c r="B188" s="38"/>
      <c r="C188" s="38"/>
      <c r="D188" s="44"/>
      <c r="E188" s="45">
        <f t="shared" si="12"/>
        <v>0</v>
      </c>
      <c r="F188" s="39">
        <f>SUMIF('المشتريات '!$F$1:$F$738,B188,'المشتريات '!$G$1:$G$1168)</f>
        <v>0</v>
      </c>
      <c r="G188" s="39">
        <f>SUMIF('المبيعات '!$F:$F,B188,'المبيعات '!$G:$G)</f>
        <v>0</v>
      </c>
      <c r="H188" s="39">
        <f t="shared" si="13"/>
        <v>0</v>
      </c>
      <c r="I188" s="45">
        <f>SUMIF('المشتريات '!$F:$F,B188,'المشتريات '!$I:$I)+E188</f>
        <v>0</v>
      </c>
      <c r="J188" s="39">
        <f>SUMIF('المشتريات '!F:F,B188,'المشتريات '!$G:$G)+C188</f>
        <v>0</v>
      </c>
      <c r="K188" s="45" t="str">
        <f t="shared" si="14"/>
        <v/>
      </c>
      <c r="L188" s="45" t="str">
        <f t="shared" si="15"/>
        <v/>
      </c>
    </row>
    <row r="189" spans="1:12" ht="16.5" thickTop="1" thickBot="1">
      <c r="A189" s="38"/>
      <c r="B189" s="38"/>
      <c r="C189" s="38"/>
      <c r="D189" s="44"/>
      <c r="E189" s="45">
        <f t="shared" si="12"/>
        <v>0</v>
      </c>
      <c r="F189" s="39">
        <f>SUMIF('المشتريات '!$F$1:$F$738,B189,'المشتريات '!$G$1:$G$1168)</f>
        <v>0</v>
      </c>
      <c r="G189" s="39">
        <f>SUMIF('المبيعات '!$F:$F,B189,'المبيعات '!$G:$G)</f>
        <v>0</v>
      </c>
      <c r="H189" s="39">
        <f t="shared" si="13"/>
        <v>0</v>
      </c>
      <c r="I189" s="45">
        <f>SUMIF('المشتريات '!$F:$F,B189,'المشتريات '!$I:$I)+E189</f>
        <v>0</v>
      </c>
      <c r="J189" s="39">
        <f>SUMIF('المشتريات '!F:F,B189,'المشتريات '!$G:$G)+C189</f>
        <v>0</v>
      </c>
      <c r="K189" s="45" t="str">
        <f t="shared" si="14"/>
        <v/>
      </c>
      <c r="L189" s="45" t="str">
        <f t="shared" si="15"/>
        <v/>
      </c>
    </row>
    <row r="190" spans="1:12" ht="16.5" thickTop="1" thickBot="1">
      <c r="A190" s="38"/>
      <c r="B190" s="38"/>
      <c r="C190" s="38"/>
      <c r="D190" s="44"/>
      <c r="E190" s="45">
        <f t="shared" si="12"/>
        <v>0</v>
      </c>
      <c r="F190" s="39">
        <f>SUMIF('المشتريات '!$F$1:$F$738,B190,'المشتريات '!$G$1:$G$1168)</f>
        <v>0</v>
      </c>
      <c r="G190" s="39">
        <f>SUMIF('المبيعات '!$F:$F,B190,'المبيعات '!$G:$G)</f>
        <v>0</v>
      </c>
      <c r="H190" s="39">
        <f t="shared" si="13"/>
        <v>0</v>
      </c>
      <c r="I190" s="45">
        <f>SUMIF('المشتريات '!$F:$F,B190,'المشتريات '!$I:$I)+E190</f>
        <v>0</v>
      </c>
      <c r="J190" s="39">
        <f>SUMIF('المشتريات '!F:F,B190,'المشتريات '!$G:$G)+C190</f>
        <v>0</v>
      </c>
      <c r="K190" s="45" t="str">
        <f t="shared" si="14"/>
        <v/>
      </c>
      <c r="L190" s="45" t="str">
        <f t="shared" si="15"/>
        <v/>
      </c>
    </row>
    <row r="191" spans="1:12" ht="16.5" thickTop="1" thickBot="1">
      <c r="A191" s="38"/>
      <c r="B191" s="38"/>
      <c r="C191" s="38"/>
      <c r="D191" s="44"/>
      <c r="E191" s="45">
        <f t="shared" si="12"/>
        <v>0</v>
      </c>
      <c r="F191" s="39">
        <f>SUMIF('المشتريات '!$F$1:$F$738,B191,'المشتريات '!$G$1:$G$1168)</f>
        <v>0</v>
      </c>
      <c r="G191" s="39">
        <f>SUMIF('المبيعات '!$F:$F,B191,'المبيعات '!$G:$G)</f>
        <v>0</v>
      </c>
      <c r="H191" s="39">
        <f t="shared" si="13"/>
        <v>0</v>
      </c>
      <c r="I191" s="45">
        <f>SUMIF('المشتريات '!$F:$F,B191,'المشتريات '!$I:$I)+E191</f>
        <v>0</v>
      </c>
      <c r="J191" s="39">
        <f>SUMIF('المشتريات '!F:F,B191,'المشتريات '!$G:$G)+C191</f>
        <v>0</v>
      </c>
      <c r="K191" s="45" t="str">
        <f t="shared" si="14"/>
        <v/>
      </c>
      <c r="L191" s="45" t="str">
        <f t="shared" si="15"/>
        <v/>
      </c>
    </row>
    <row r="192" spans="1:12" ht="16.5" thickTop="1" thickBot="1">
      <c r="A192" s="38"/>
      <c r="B192" s="38"/>
      <c r="C192" s="38"/>
      <c r="D192" s="44"/>
      <c r="E192" s="45">
        <f t="shared" si="12"/>
        <v>0</v>
      </c>
      <c r="F192" s="39">
        <f>SUMIF('المشتريات '!$F$1:$F$738,B192,'المشتريات '!$G$1:$G$1168)</f>
        <v>0</v>
      </c>
      <c r="G192" s="39">
        <f>SUMIF('المبيعات '!$F:$F,B192,'المبيعات '!$G:$G)</f>
        <v>0</v>
      </c>
      <c r="H192" s="39">
        <f t="shared" si="13"/>
        <v>0</v>
      </c>
      <c r="I192" s="45">
        <f>SUMIF('المشتريات '!$F:$F,B192,'المشتريات '!$I:$I)+E192</f>
        <v>0</v>
      </c>
      <c r="J192" s="39">
        <f>SUMIF('المشتريات '!F:F,B192,'المشتريات '!$G:$G)+C192</f>
        <v>0</v>
      </c>
      <c r="K192" s="45" t="str">
        <f t="shared" si="14"/>
        <v/>
      </c>
      <c r="L192" s="45" t="str">
        <f t="shared" si="15"/>
        <v/>
      </c>
    </row>
    <row r="193" spans="1:12" ht="16.5" thickTop="1" thickBot="1">
      <c r="A193" s="38"/>
      <c r="B193" s="38"/>
      <c r="C193" s="38"/>
      <c r="D193" s="44"/>
      <c r="E193" s="45">
        <f t="shared" si="12"/>
        <v>0</v>
      </c>
      <c r="F193" s="39">
        <f>SUMIF('المشتريات '!$F$1:$F$738,B193,'المشتريات '!$G$1:$G$1168)</f>
        <v>0</v>
      </c>
      <c r="G193" s="39">
        <f>SUMIF('المبيعات '!$F:$F,B193,'المبيعات '!$G:$G)</f>
        <v>0</v>
      </c>
      <c r="H193" s="39">
        <f t="shared" si="13"/>
        <v>0</v>
      </c>
      <c r="I193" s="45">
        <f>SUMIF('المشتريات '!$F:$F,B193,'المشتريات '!$I:$I)+E193</f>
        <v>0</v>
      </c>
      <c r="J193" s="39">
        <f>SUMIF('المشتريات '!F:F,B193,'المشتريات '!$G:$G)+C193</f>
        <v>0</v>
      </c>
      <c r="K193" s="45" t="str">
        <f t="shared" si="14"/>
        <v/>
      </c>
      <c r="L193" s="45" t="str">
        <f t="shared" si="15"/>
        <v/>
      </c>
    </row>
    <row r="194" spans="1:12" ht="16.5" thickTop="1" thickBot="1">
      <c r="A194" s="38"/>
      <c r="B194" s="38"/>
      <c r="C194" s="38"/>
      <c r="D194" s="44"/>
      <c r="E194" s="45">
        <f t="shared" si="12"/>
        <v>0</v>
      </c>
      <c r="F194" s="39">
        <f>SUMIF('المشتريات '!$F$1:$F$738,B194,'المشتريات '!$G$1:$G$1168)</f>
        <v>0</v>
      </c>
      <c r="G194" s="39">
        <f>SUMIF('المبيعات '!$F:$F,B194,'المبيعات '!$G:$G)</f>
        <v>0</v>
      </c>
      <c r="H194" s="39">
        <f t="shared" si="13"/>
        <v>0</v>
      </c>
      <c r="I194" s="45">
        <f>SUMIF('المشتريات '!$F:$F,B194,'المشتريات '!$I:$I)+E194</f>
        <v>0</v>
      </c>
      <c r="J194" s="39">
        <f>SUMIF('المشتريات '!F:F,B194,'المشتريات '!$G:$G)+C194</f>
        <v>0</v>
      </c>
      <c r="K194" s="45" t="str">
        <f t="shared" si="14"/>
        <v/>
      </c>
      <c r="L194" s="45" t="str">
        <f t="shared" si="15"/>
        <v/>
      </c>
    </row>
    <row r="195" spans="1:12" ht="16.5" thickTop="1" thickBot="1">
      <c r="A195" s="38"/>
      <c r="B195" s="38"/>
      <c r="C195" s="38"/>
      <c r="D195" s="44"/>
      <c r="E195" s="45">
        <f t="shared" si="12"/>
        <v>0</v>
      </c>
      <c r="F195" s="39">
        <f>SUMIF('المشتريات '!$F$1:$F$738,B195,'المشتريات '!$G$1:$G$1168)</f>
        <v>0</v>
      </c>
      <c r="G195" s="39">
        <f>SUMIF('المبيعات '!$F:$F,B195,'المبيعات '!$G:$G)</f>
        <v>0</v>
      </c>
      <c r="H195" s="39">
        <f t="shared" si="13"/>
        <v>0</v>
      </c>
      <c r="I195" s="45">
        <f>SUMIF('المشتريات '!$F:$F,B195,'المشتريات '!$I:$I)+E195</f>
        <v>0</v>
      </c>
      <c r="J195" s="39">
        <f>SUMIF('المشتريات '!F:F,B195,'المشتريات '!$G:$G)+C195</f>
        <v>0</v>
      </c>
      <c r="K195" s="45" t="str">
        <f t="shared" si="14"/>
        <v/>
      </c>
      <c r="L195" s="45" t="str">
        <f t="shared" si="15"/>
        <v/>
      </c>
    </row>
    <row r="196" spans="1:12" ht="16.5" thickTop="1" thickBot="1">
      <c r="A196" s="38"/>
      <c r="B196" s="38"/>
      <c r="C196" s="38"/>
      <c r="D196" s="44"/>
      <c r="E196" s="45">
        <f t="shared" si="12"/>
        <v>0</v>
      </c>
      <c r="F196" s="39">
        <f>SUMIF('المشتريات '!$F$1:$F$738,B196,'المشتريات '!$G$1:$G$1168)</f>
        <v>0</v>
      </c>
      <c r="G196" s="39">
        <f>SUMIF('المبيعات '!$F:$F,B196,'المبيعات '!$G:$G)</f>
        <v>0</v>
      </c>
      <c r="H196" s="39">
        <f t="shared" si="13"/>
        <v>0</v>
      </c>
      <c r="I196" s="45">
        <f>SUMIF('المشتريات '!$F:$F,B196,'المشتريات '!$I:$I)+E196</f>
        <v>0</v>
      </c>
      <c r="J196" s="39">
        <f>SUMIF('المشتريات '!F:F,B196,'المشتريات '!$G:$G)+C196</f>
        <v>0</v>
      </c>
      <c r="K196" s="45" t="str">
        <f t="shared" si="14"/>
        <v/>
      </c>
      <c r="L196" s="45" t="str">
        <f t="shared" si="15"/>
        <v/>
      </c>
    </row>
    <row r="197" spans="1:12" ht="16.5" thickTop="1" thickBot="1">
      <c r="A197" s="38"/>
      <c r="B197" s="38"/>
      <c r="C197" s="38"/>
      <c r="D197" s="44"/>
      <c r="E197" s="45">
        <f t="shared" si="12"/>
        <v>0</v>
      </c>
      <c r="F197" s="39">
        <f>SUMIF('المشتريات '!$F$1:$F$738,B197,'المشتريات '!$G$1:$G$1168)</f>
        <v>0</v>
      </c>
      <c r="G197" s="39">
        <f>SUMIF('المبيعات '!$F:$F,B197,'المبيعات '!$G:$G)</f>
        <v>0</v>
      </c>
      <c r="H197" s="39">
        <f t="shared" si="13"/>
        <v>0</v>
      </c>
      <c r="I197" s="45">
        <f>SUMIF('المشتريات '!$F:$F,B197,'المشتريات '!$I:$I)+E197</f>
        <v>0</v>
      </c>
      <c r="J197" s="39">
        <f>SUMIF('المشتريات '!F:F,B197,'المشتريات '!$G:$G)+C197</f>
        <v>0</v>
      </c>
      <c r="K197" s="45" t="str">
        <f t="shared" si="14"/>
        <v/>
      </c>
      <c r="L197" s="45" t="str">
        <f t="shared" si="15"/>
        <v/>
      </c>
    </row>
    <row r="198" spans="1:12" ht="16.5" thickTop="1" thickBot="1">
      <c r="A198" s="38"/>
      <c r="B198" s="38"/>
      <c r="C198" s="38"/>
      <c r="D198" s="44"/>
      <c r="E198" s="45">
        <f t="shared" si="12"/>
        <v>0</v>
      </c>
      <c r="F198" s="39">
        <f>SUMIF('المشتريات '!$F$1:$F$738,B198,'المشتريات '!$G$1:$G$1168)</f>
        <v>0</v>
      </c>
      <c r="G198" s="39">
        <f>SUMIF('المبيعات '!$F:$F,B198,'المبيعات '!$G:$G)</f>
        <v>0</v>
      </c>
      <c r="H198" s="39">
        <f t="shared" si="13"/>
        <v>0</v>
      </c>
      <c r="I198" s="45">
        <f>SUMIF('المشتريات '!$F:$F,B198,'المشتريات '!$I:$I)+E198</f>
        <v>0</v>
      </c>
      <c r="J198" s="39">
        <f>SUMIF('المشتريات '!F:F,B198,'المشتريات '!$G:$G)+C198</f>
        <v>0</v>
      </c>
      <c r="K198" s="45" t="str">
        <f t="shared" si="14"/>
        <v/>
      </c>
      <c r="L198" s="45" t="str">
        <f t="shared" si="15"/>
        <v/>
      </c>
    </row>
    <row r="199" spans="1:12" ht="16.5" thickTop="1" thickBot="1">
      <c r="A199" s="38"/>
      <c r="B199" s="38"/>
      <c r="C199" s="38"/>
      <c r="D199" s="44"/>
      <c r="E199" s="45">
        <f t="shared" si="12"/>
        <v>0</v>
      </c>
      <c r="F199" s="39">
        <f>SUMIF('المشتريات '!$F$1:$F$738,B199,'المشتريات '!$G$1:$G$1168)</f>
        <v>0</v>
      </c>
      <c r="G199" s="39">
        <f>SUMIF('المبيعات '!$F:$F,B199,'المبيعات '!$G:$G)</f>
        <v>0</v>
      </c>
      <c r="H199" s="39">
        <f t="shared" si="13"/>
        <v>0</v>
      </c>
      <c r="I199" s="45">
        <f>SUMIF('المشتريات '!$F:$F,B199,'المشتريات '!$I:$I)+E199</f>
        <v>0</v>
      </c>
      <c r="J199" s="39">
        <f>SUMIF('المشتريات '!F:F,B199,'المشتريات '!$G:$G)+C199</f>
        <v>0</v>
      </c>
      <c r="K199" s="45" t="str">
        <f t="shared" si="14"/>
        <v/>
      </c>
      <c r="L199" s="45" t="str">
        <f t="shared" si="15"/>
        <v/>
      </c>
    </row>
    <row r="200" spans="1:12" ht="16.5" thickTop="1" thickBot="1">
      <c r="A200" s="38"/>
      <c r="B200" s="38"/>
      <c r="C200" s="38"/>
      <c r="D200" s="44"/>
      <c r="E200" s="45">
        <f t="shared" si="12"/>
        <v>0</v>
      </c>
      <c r="F200" s="39">
        <f>SUMIF('المشتريات '!$F$1:$F$738,B200,'المشتريات '!$G$1:$G$1168)</f>
        <v>0</v>
      </c>
      <c r="G200" s="39">
        <f>SUMIF('المبيعات '!$F:$F,B200,'المبيعات '!$G:$G)</f>
        <v>0</v>
      </c>
      <c r="H200" s="39">
        <f t="shared" si="13"/>
        <v>0</v>
      </c>
      <c r="I200" s="45">
        <f>SUMIF('المشتريات '!$F:$F,B200,'المشتريات '!$I:$I)+E200</f>
        <v>0</v>
      </c>
      <c r="J200" s="39">
        <f>SUMIF('المشتريات '!F:F,B200,'المشتريات '!$G:$G)+C200</f>
        <v>0</v>
      </c>
      <c r="K200" s="45" t="str">
        <f t="shared" si="14"/>
        <v/>
      </c>
      <c r="L200" s="45" t="str">
        <f t="shared" si="15"/>
        <v/>
      </c>
    </row>
    <row r="201" spans="1:12" ht="16.5" thickTop="1" thickBot="1">
      <c r="A201" s="38"/>
      <c r="B201" s="38"/>
      <c r="C201" s="38"/>
      <c r="D201" s="44"/>
      <c r="E201" s="45">
        <f t="shared" si="12"/>
        <v>0</v>
      </c>
      <c r="F201" s="39">
        <f>SUMIF('المشتريات '!$F$1:$F$738,B201,'المشتريات '!$G$1:$G$1168)</f>
        <v>0</v>
      </c>
      <c r="G201" s="39">
        <f>SUMIF('المبيعات '!$F:$F,B201,'المبيعات '!$G:$G)</f>
        <v>0</v>
      </c>
      <c r="H201" s="39">
        <f t="shared" si="13"/>
        <v>0</v>
      </c>
      <c r="I201" s="45">
        <f>SUMIF('المشتريات '!$F:$F,B201,'المشتريات '!$I:$I)+E201</f>
        <v>0</v>
      </c>
      <c r="J201" s="39">
        <f>SUMIF('المشتريات '!F:F,B201,'المشتريات '!$G:$G)+C201</f>
        <v>0</v>
      </c>
      <c r="K201" s="45" t="str">
        <f t="shared" si="14"/>
        <v/>
      </c>
      <c r="L201" s="45" t="str">
        <f t="shared" si="15"/>
        <v/>
      </c>
    </row>
    <row r="202" spans="1:12" ht="16.5" thickTop="1" thickBot="1">
      <c r="A202" s="38"/>
      <c r="B202" s="38"/>
      <c r="C202" s="38"/>
      <c r="D202" s="44"/>
      <c r="E202" s="45">
        <f t="shared" si="12"/>
        <v>0</v>
      </c>
      <c r="F202" s="39">
        <f>SUMIF('المشتريات '!$F$1:$F$738,B202,'المشتريات '!$G$1:$G$1168)</f>
        <v>0</v>
      </c>
      <c r="G202" s="39">
        <f>SUMIF('المبيعات '!$F:$F,B202,'المبيعات '!$G:$G)</f>
        <v>0</v>
      </c>
      <c r="H202" s="39">
        <f t="shared" si="13"/>
        <v>0</v>
      </c>
      <c r="I202" s="45">
        <f>SUMIF('المشتريات '!$F:$F,B202,'المشتريات '!$I:$I)+E202</f>
        <v>0</v>
      </c>
      <c r="J202" s="39">
        <f>SUMIF('المشتريات '!F:F,B202,'المشتريات '!$G:$G)+C202</f>
        <v>0</v>
      </c>
      <c r="K202" s="45" t="str">
        <f t="shared" si="14"/>
        <v/>
      </c>
      <c r="L202" s="45" t="str">
        <f t="shared" si="15"/>
        <v/>
      </c>
    </row>
    <row r="203" spans="1:12" ht="16.5" thickTop="1" thickBot="1">
      <c r="A203" s="38"/>
      <c r="B203" s="38"/>
      <c r="C203" s="38"/>
      <c r="D203" s="44"/>
      <c r="E203" s="45">
        <f t="shared" si="12"/>
        <v>0</v>
      </c>
      <c r="F203" s="39">
        <f>SUMIF('المشتريات '!$F$1:$F$738,B203,'المشتريات '!$G$1:$G$1168)</f>
        <v>0</v>
      </c>
      <c r="G203" s="39">
        <f>SUMIF('المبيعات '!$F:$F,B203,'المبيعات '!$G:$G)</f>
        <v>0</v>
      </c>
      <c r="H203" s="39">
        <f t="shared" si="13"/>
        <v>0</v>
      </c>
      <c r="I203" s="45">
        <f>SUMIF('المشتريات '!$F:$F,B203,'المشتريات '!$I:$I)+E203</f>
        <v>0</v>
      </c>
      <c r="J203" s="39">
        <f>SUMIF('المشتريات '!F:F,B203,'المشتريات '!$G:$G)+C203</f>
        <v>0</v>
      </c>
      <c r="K203" s="45" t="str">
        <f t="shared" si="14"/>
        <v/>
      </c>
      <c r="L203" s="45" t="str">
        <f t="shared" si="15"/>
        <v/>
      </c>
    </row>
    <row r="204" spans="1:12" ht="16.5" thickTop="1" thickBot="1">
      <c r="A204" s="38"/>
      <c r="B204" s="38"/>
      <c r="C204" s="38"/>
      <c r="D204" s="44"/>
      <c r="E204" s="45">
        <f t="shared" si="12"/>
        <v>0</v>
      </c>
      <c r="F204" s="39">
        <f>SUMIF('المشتريات '!$F$1:$F$738,B204,'المشتريات '!$G$1:$G$1168)</f>
        <v>0</v>
      </c>
      <c r="G204" s="39">
        <f>SUMIF('المبيعات '!$F:$F,B204,'المبيعات '!$G:$G)</f>
        <v>0</v>
      </c>
      <c r="H204" s="39">
        <f t="shared" si="13"/>
        <v>0</v>
      </c>
      <c r="I204" s="45">
        <f>SUMIF('المشتريات '!$F:$F,B204,'المشتريات '!$I:$I)+E204</f>
        <v>0</v>
      </c>
      <c r="J204" s="39">
        <f>SUMIF('المشتريات '!F:F,B204,'المشتريات '!$G:$G)+C204</f>
        <v>0</v>
      </c>
      <c r="K204" s="45" t="str">
        <f t="shared" si="14"/>
        <v/>
      </c>
      <c r="L204" s="45" t="str">
        <f t="shared" si="15"/>
        <v/>
      </c>
    </row>
    <row r="205" spans="1:12" ht="16.5" thickTop="1" thickBot="1">
      <c r="A205" s="38"/>
      <c r="B205" s="38"/>
      <c r="C205" s="38"/>
      <c r="D205" s="44"/>
      <c r="E205" s="45">
        <f t="shared" si="12"/>
        <v>0</v>
      </c>
      <c r="F205" s="39">
        <f>SUMIF('المشتريات '!$F$1:$F$738,B205,'المشتريات '!$G$1:$G$1168)</f>
        <v>0</v>
      </c>
      <c r="G205" s="39">
        <f>SUMIF('المبيعات '!$F:$F,B205,'المبيعات '!$G:$G)</f>
        <v>0</v>
      </c>
      <c r="H205" s="39">
        <f t="shared" si="13"/>
        <v>0</v>
      </c>
      <c r="I205" s="45">
        <f>SUMIF('المشتريات '!$F:$F,B205,'المشتريات '!$I:$I)+E205</f>
        <v>0</v>
      </c>
      <c r="J205" s="39">
        <f>SUMIF('المشتريات '!F:F,B205,'المشتريات '!$G:$G)+C205</f>
        <v>0</v>
      </c>
      <c r="K205" s="45" t="str">
        <f t="shared" si="14"/>
        <v/>
      </c>
      <c r="L205" s="45" t="str">
        <f t="shared" si="15"/>
        <v/>
      </c>
    </row>
    <row r="206" spans="1:12" ht="16.5" thickTop="1" thickBot="1">
      <c r="A206" s="38"/>
      <c r="B206" s="38"/>
      <c r="C206" s="38"/>
      <c r="D206" s="44"/>
      <c r="E206" s="45">
        <f t="shared" si="12"/>
        <v>0</v>
      </c>
      <c r="F206" s="39">
        <f>SUMIF('المشتريات '!$F$1:$F$738,B206,'المشتريات '!$G$1:$G$1168)</f>
        <v>0</v>
      </c>
      <c r="G206" s="39">
        <f>SUMIF('المبيعات '!$F:$F,B206,'المبيعات '!$G:$G)</f>
        <v>0</v>
      </c>
      <c r="H206" s="39">
        <f t="shared" si="13"/>
        <v>0</v>
      </c>
      <c r="I206" s="45">
        <f>SUMIF('المشتريات '!$F:$F,B206,'المشتريات '!$I:$I)+E206</f>
        <v>0</v>
      </c>
      <c r="J206" s="39">
        <f>SUMIF('المشتريات '!F:F,B206,'المشتريات '!$G:$G)+C206</f>
        <v>0</v>
      </c>
      <c r="K206" s="45" t="str">
        <f t="shared" si="14"/>
        <v/>
      </c>
      <c r="L206" s="45" t="str">
        <f t="shared" si="15"/>
        <v/>
      </c>
    </row>
    <row r="207" spans="1:12" ht="16.5" thickTop="1" thickBot="1">
      <c r="A207" s="38"/>
      <c r="B207" s="38"/>
      <c r="C207" s="38"/>
      <c r="D207" s="44"/>
      <c r="E207" s="45">
        <f t="shared" si="12"/>
        <v>0</v>
      </c>
      <c r="F207" s="39">
        <f>SUMIF('المشتريات '!$F$1:$F$738,B207,'المشتريات '!$G$1:$G$1168)</f>
        <v>0</v>
      </c>
      <c r="G207" s="39">
        <f>SUMIF('المبيعات '!$F:$F,B207,'المبيعات '!$G:$G)</f>
        <v>0</v>
      </c>
      <c r="H207" s="39">
        <f t="shared" si="13"/>
        <v>0</v>
      </c>
      <c r="I207" s="45">
        <f>SUMIF('المشتريات '!$F:$F,B207,'المشتريات '!$I:$I)+E207</f>
        <v>0</v>
      </c>
      <c r="J207" s="39">
        <f>SUMIF('المشتريات '!F:F,B207,'المشتريات '!$G:$G)+C207</f>
        <v>0</v>
      </c>
      <c r="K207" s="45" t="str">
        <f t="shared" si="14"/>
        <v/>
      </c>
      <c r="L207" s="45" t="str">
        <f t="shared" si="15"/>
        <v/>
      </c>
    </row>
    <row r="208" spans="1:12" ht="16.5" thickTop="1" thickBot="1">
      <c r="A208" s="38"/>
      <c r="B208" s="38"/>
      <c r="C208" s="38"/>
      <c r="D208" s="44"/>
      <c r="E208" s="45">
        <f t="shared" si="12"/>
        <v>0</v>
      </c>
      <c r="F208" s="39">
        <f>SUMIF('المشتريات '!$F$1:$F$738,B208,'المشتريات '!$G$1:$G$1168)</f>
        <v>0</v>
      </c>
      <c r="G208" s="39">
        <f>SUMIF('المبيعات '!$F:$F,B208,'المبيعات '!$G:$G)</f>
        <v>0</v>
      </c>
      <c r="H208" s="39">
        <f t="shared" si="13"/>
        <v>0</v>
      </c>
      <c r="I208" s="45">
        <f>SUMIF('المشتريات '!$F:$F,B208,'المشتريات '!$I:$I)+E208</f>
        <v>0</v>
      </c>
      <c r="J208" s="39">
        <f>SUMIF('المشتريات '!F:F,B208,'المشتريات '!$G:$G)+C208</f>
        <v>0</v>
      </c>
      <c r="K208" s="45" t="str">
        <f t="shared" si="14"/>
        <v/>
      </c>
      <c r="L208" s="45" t="str">
        <f t="shared" si="15"/>
        <v/>
      </c>
    </row>
    <row r="209" spans="1:12" ht="16.5" thickTop="1" thickBot="1">
      <c r="A209" s="38"/>
      <c r="B209" s="38"/>
      <c r="C209" s="38"/>
      <c r="D209" s="44"/>
      <c r="E209" s="45">
        <f t="shared" si="12"/>
        <v>0</v>
      </c>
      <c r="F209" s="39">
        <f>SUMIF('المشتريات '!$F$1:$F$738,B209,'المشتريات '!$G$1:$G$1168)</f>
        <v>0</v>
      </c>
      <c r="G209" s="39">
        <f>SUMIF('المبيعات '!$F:$F,B209,'المبيعات '!$G:$G)</f>
        <v>0</v>
      </c>
      <c r="H209" s="39">
        <f t="shared" si="13"/>
        <v>0</v>
      </c>
      <c r="I209" s="45">
        <f>SUMIF('المشتريات '!$F:$F,B209,'المشتريات '!$I:$I)+E209</f>
        <v>0</v>
      </c>
      <c r="J209" s="39">
        <f>SUMIF('المشتريات '!F:F,B209,'المشتريات '!$G:$G)+C209</f>
        <v>0</v>
      </c>
      <c r="K209" s="45" t="str">
        <f t="shared" si="14"/>
        <v/>
      </c>
      <c r="L209" s="45" t="str">
        <f t="shared" si="15"/>
        <v/>
      </c>
    </row>
    <row r="210" spans="1:12" ht="16.5" thickTop="1" thickBot="1">
      <c r="A210" s="38"/>
      <c r="B210" s="38"/>
      <c r="C210" s="38"/>
      <c r="D210" s="44"/>
      <c r="E210" s="45">
        <f t="shared" si="12"/>
        <v>0</v>
      </c>
      <c r="F210" s="39">
        <f>SUMIF('المشتريات '!$F$1:$F$738,B210,'المشتريات '!$G$1:$G$1168)</f>
        <v>0</v>
      </c>
      <c r="G210" s="39">
        <f>SUMIF('المبيعات '!$F:$F,B210,'المبيعات '!$G:$G)</f>
        <v>0</v>
      </c>
      <c r="H210" s="39">
        <f t="shared" si="13"/>
        <v>0</v>
      </c>
      <c r="I210" s="45">
        <f>SUMIF('المشتريات '!$F:$F,B210,'المشتريات '!$I:$I)+E210</f>
        <v>0</v>
      </c>
      <c r="J210" s="39">
        <f>SUMIF('المشتريات '!F:F,B210,'المشتريات '!$G:$G)+C210</f>
        <v>0</v>
      </c>
      <c r="K210" s="45" t="str">
        <f t="shared" si="14"/>
        <v/>
      </c>
      <c r="L210" s="45" t="str">
        <f t="shared" si="15"/>
        <v/>
      </c>
    </row>
    <row r="211" spans="1:12" ht="16.5" thickTop="1" thickBot="1">
      <c r="A211" s="38"/>
      <c r="B211" s="38"/>
      <c r="C211" s="38"/>
      <c r="D211" s="44"/>
      <c r="E211" s="45">
        <f t="shared" si="12"/>
        <v>0</v>
      </c>
      <c r="F211" s="39">
        <f>SUMIF('المشتريات '!$F$1:$F$738,B211,'المشتريات '!$G$1:$G$1168)</f>
        <v>0</v>
      </c>
      <c r="G211" s="39">
        <f>SUMIF('المبيعات '!$F:$F,B211,'المبيعات '!$G:$G)</f>
        <v>0</v>
      </c>
      <c r="H211" s="39">
        <f t="shared" si="13"/>
        <v>0</v>
      </c>
      <c r="I211" s="45">
        <f>SUMIF('المشتريات '!$F:$F,B211,'المشتريات '!$I:$I)+E211</f>
        <v>0</v>
      </c>
      <c r="J211" s="39">
        <f>SUMIF('المشتريات '!F:F,B211,'المشتريات '!$G:$G)+C211</f>
        <v>0</v>
      </c>
      <c r="K211" s="45" t="str">
        <f t="shared" si="14"/>
        <v/>
      </c>
      <c r="L211" s="45" t="str">
        <f t="shared" si="15"/>
        <v/>
      </c>
    </row>
    <row r="212" spans="1:12" ht="16.5" thickTop="1" thickBot="1">
      <c r="A212" s="38"/>
      <c r="B212" s="38"/>
      <c r="C212" s="38"/>
      <c r="D212" s="44"/>
      <c r="E212" s="45">
        <f t="shared" si="12"/>
        <v>0</v>
      </c>
      <c r="F212" s="39">
        <f>SUMIF('المشتريات '!$F$1:$F$738,B212,'المشتريات '!$G$1:$G$1168)</f>
        <v>0</v>
      </c>
      <c r="G212" s="39">
        <f>SUMIF('المبيعات '!$F:$F,B212,'المبيعات '!$G:$G)</f>
        <v>0</v>
      </c>
      <c r="H212" s="39">
        <f t="shared" si="13"/>
        <v>0</v>
      </c>
      <c r="I212" s="45">
        <f>SUMIF('المشتريات '!$F:$F,B212,'المشتريات '!$I:$I)+E212</f>
        <v>0</v>
      </c>
      <c r="J212" s="39">
        <f>SUMIF('المشتريات '!F:F,B212,'المشتريات '!$G:$G)+C212</f>
        <v>0</v>
      </c>
      <c r="K212" s="45" t="str">
        <f t="shared" si="14"/>
        <v/>
      </c>
      <c r="L212" s="45" t="str">
        <f t="shared" si="15"/>
        <v/>
      </c>
    </row>
    <row r="213" spans="1:12" ht="16.5" thickTop="1" thickBot="1">
      <c r="A213" s="38"/>
      <c r="B213" s="38"/>
      <c r="C213" s="38"/>
      <c r="D213" s="44"/>
      <c r="E213" s="45">
        <f t="shared" si="12"/>
        <v>0</v>
      </c>
      <c r="F213" s="39">
        <f>SUMIF('المشتريات '!$F$1:$F$738,B213,'المشتريات '!$G$1:$G$1168)</f>
        <v>0</v>
      </c>
      <c r="G213" s="39">
        <f>SUMIF('المبيعات '!$F:$F,B213,'المبيعات '!$G:$G)</f>
        <v>0</v>
      </c>
      <c r="H213" s="39">
        <f t="shared" si="13"/>
        <v>0</v>
      </c>
      <c r="I213" s="45">
        <f>SUMIF('المشتريات '!$F:$F,B213,'المشتريات '!$I:$I)+E213</f>
        <v>0</v>
      </c>
      <c r="J213" s="39">
        <f>SUMIF('المشتريات '!F:F,B213,'المشتريات '!$G:$G)+C213</f>
        <v>0</v>
      </c>
      <c r="K213" s="45" t="str">
        <f t="shared" si="14"/>
        <v/>
      </c>
      <c r="L213" s="45" t="str">
        <f t="shared" si="15"/>
        <v/>
      </c>
    </row>
    <row r="214" spans="1:12" ht="16.5" thickTop="1" thickBot="1">
      <c r="A214" s="38"/>
      <c r="B214" s="38"/>
      <c r="C214" s="38"/>
      <c r="D214" s="44"/>
      <c r="E214" s="45">
        <f t="shared" si="12"/>
        <v>0</v>
      </c>
      <c r="F214" s="39">
        <f>SUMIF('المشتريات '!$F$1:$F$738,B214,'المشتريات '!$G$1:$G$1168)</f>
        <v>0</v>
      </c>
      <c r="G214" s="39">
        <f>SUMIF('المبيعات '!$F:$F,B214,'المبيعات '!$G:$G)</f>
        <v>0</v>
      </c>
      <c r="H214" s="39">
        <f t="shared" si="13"/>
        <v>0</v>
      </c>
      <c r="I214" s="45">
        <f>SUMIF('المشتريات '!$F:$F,B214,'المشتريات '!$I:$I)+E214</f>
        <v>0</v>
      </c>
      <c r="J214" s="39">
        <f>SUMIF('المشتريات '!F:F,B214,'المشتريات '!$G:$G)+C214</f>
        <v>0</v>
      </c>
      <c r="K214" s="45" t="str">
        <f t="shared" si="14"/>
        <v/>
      </c>
      <c r="L214" s="45" t="str">
        <f t="shared" si="15"/>
        <v/>
      </c>
    </row>
    <row r="215" spans="1:12" ht="16.5" thickTop="1" thickBot="1">
      <c r="A215" s="38"/>
      <c r="B215" s="38"/>
      <c r="C215" s="38"/>
      <c r="D215" s="44"/>
      <c r="E215" s="45">
        <f t="shared" si="12"/>
        <v>0</v>
      </c>
      <c r="F215" s="39">
        <f>SUMIF('المشتريات '!$F$1:$F$738,B215,'المشتريات '!$G$1:$G$1168)</f>
        <v>0</v>
      </c>
      <c r="G215" s="39">
        <f>SUMIF('المبيعات '!$F:$F,B215,'المبيعات '!$G:$G)</f>
        <v>0</v>
      </c>
      <c r="H215" s="39">
        <f t="shared" si="13"/>
        <v>0</v>
      </c>
      <c r="I215" s="45">
        <f>SUMIF('المشتريات '!$F:$F,B215,'المشتريات '!$I:$I)+E215</f>
        <v>0</v>
      </c>
      <c r="J215" s="39">
        <f>SUMIF('المشتريات '!F:F,B215,'المشتريات '!$G:$G)+C215</f>
        <v>0</v>
      </c>
      <c r="K215" s="45" t="str">
        <f t="shared" si="14"/>
        <v/>
      </c>
      <c r="L215" s="45" t="str">
        <f t="shared" si="15"/>
        <v/>
      </c>
    </row>
    <row r="216" spans="1:12" ht="16.5" thickTop="1" thickBot="1">
      <c r="A216" s="38"/>
      <c r="B216" s="38"/>
      <c r="C216" s="38"/>
      <c r="D216" s="44"/>
      <c r="E216" s="45">
        <f t="shared" si="12"/>
        <v>0</v>
      </c>
      <c r="F216" s="39">
        <f>SUMIF('المشتريات '!$F$1:$F$738,B216,'المشتريات '!$G$1:$G$1168)</f>
        <v>0</v>
      </c>
      <c r="G216" s="39">
        <f>SUMIF('المبيعات '!$F:$F,B216,'المبيعات '!$G:$G)</f>
        <v>0</v>
      </c>
      <c r="H216" s="39">
        <f t="shared" si="13"/>
        <v>0</v>
      </c>
      <c r="I216" s="45">
        <f>SUMIF('المشتريات '!$F:$F,B216,'المشتريات '!$I:$I)+E216</f>
        <v>0</v>
      </c>
      <c r="J216" s="39">
        <f>SUMIF('المشتريات '!F:F,B216,'المشتريات '!$G:$G)+C216</f>
        <v>0</v>
      </c>
      <c r="K216" s="45" t="str">
        <f t="shared" si="14"/>
        <v/>
      </c>
      <c r="L216" s="45" t="str">
        <f t="shared" si="15"/>
        <v/>
      </c>
    </row>
    <row r="217" spans="1:12" ht="16.5" thickTop="1" thickBot="1">
      <c r="A217" s="38"/>
      <c r="B217" s="38"/>
      <c r="C217" s="38"/>
      <c r="D217" s="44"/>
      <c r="E217" s="45">
        <f t="shared" si="12"/>
        <v>0</v>
      </c>
      <c r="F217" s="39">
        <f>SUMIF('المشتريات '!$F$1:$F$738,B217,'المشتريات '!$G$1:$G$1168)</f>
        <v>0</v>
      </c>
      <c r="G217" s="39">
        <f>SUMIF('المبيعات '!$F:$F,B217,'المبيعات '!$G:$G)</f>
        <v>0</v>
      </c>
      <c r="H217" s="39">
        <f t="shared" si="13"/>
        <v>0</v>
      </c>
      <c r="I217" s="45">
        <f>SUMIF('المشتريات '!$F:$F,B217,'المشتريات '!$I:$I)+E217</f>
        <v>0</v>
      </c>
      <c r="J217" s="39">
        <f>SUMIF('المشتريات '!F:F,B217,'المشتريات '!$G:$G)+C217</f>
        <v>0</v>
      </c>
      <c r="K217" s="45" t="str">
        <f t="shared" si="14"/>
        <v/>
      </c>
      <c r="L217" s="45" t="str">
        <f t="shared" si="15"/>
        <v/>
      </c>
    </row>
    <row r="218" spans="1:12" ht="16.5" thickTop="1" thickBot="1">
      <c r="A218" s="38"/>
      <c r="B218" s="38"/>
      <c r="C218" s="38"/>
      <c r="D218" s="44"/>
      <c r="E218" s="45">
        <f t="shared" si="12"/>
        <v>0</v>
      </c>
      <c r="F218" s="39">
        <f>SUMIF('المشتريات '!$F$1:$F$738,B218,'المشتريات '!$G$1:$G$1168)</f>
        <v>0</v>
      </c>
      <c r="G218" s="39">
        <f>SUMIF('المبيعات '!$F:$F,B218,'المبيعات '!$G:$G)</f>
        <v>0</v>
      </c>
      <c r="H218" s="39">
        <f t="shared" si="13"/>
        <v>0</v>
      </c>
      <c r="I218" s="45">
        <f>SUMIF('المشتريات '!$F:$F,B218,'المشتريات '!$I:$I)+E218</f>
        <v>0</v>
      </c>
      <c r="J218" s="39">
        <f>SUMIF('المشتريات '!F:F,B218,'المشتريات '!$G:$G)+C218</f>
        <v>0</v>
      </c>
      <c r="K218" s="45" t="str">
        <f t="shared" si="14"/>
        <v/>
      </c>
      <c r="L218" s="45" t="str">
        <f t="shared" si="15"/>
        <v/>
      </c>
    </row>
    <row r="219" spans="1:12" ht="16.5" thickTop="1" thickBot="1">
      <c r="A219" s="38"/>
      <c r="B219" s="38"/>
      <c r="C219" s="38"/>
      <c r="D219" s="44"/>
      <c r="E219" s="45">
        <f t="shared" ref="E219:E282" si="16">C219*D219</f>
        <v>0</v>
      </c>
      <c r="F219" s="39">
        <f>SUMIF('المشتريات '!$F$1:$F$738,B219,'المشتريات '!$G$1:$G$1168)</f>
        <v>0</v>
      </c>
      <c r="G219" s="39">
        <f>SUMIF('المبيعات '!$F:$F,B219,'المبيعات '!$G:$G)</f>
        <v>0</v>
      </c>
      <c r="H219" s="39">
        <f t="shared" ref="H219:H282" si="17">C219+(F219-G219)</f>
        <v>0</v>
      </c>
      <c r="I219" s="45">
        <f>SUMIF('المشتريات '!$F:$F,B219,'المشتريات '!$I:$I)+E219</f>
        <v>0</v>
      </c>
      <c r="J219" s="39">
        <f>SUMIF('المشتريات '!F:F,B219,'المشتريات '!$G:$G)+C219</f>
        <v>0</v>
      </c>
      <c r="K219" s="45" t="str">
        <f t="shared" ref="K219:K282" si="18">IF(H219&lt;&gt;0,I219/J219,"")</f>
        <v/>
      </c>
      <c r="L219" s="45" t="str">
        <f t="shared" ref="L219:L282" si="19">IF(H219&lt;&gt;0,H219*K219,"")</f>
        <v/>
      </c>
    </row>
    <row r="220" spans="1:12" ht="16.5" thickTop="1" thickBot="1">
      <c r="A220" s="38"/>
      <c r="B220" s="38"/>
      <c r="C220" s="38"/>
      <c r="D220" s="44"/>
      <c r="E220" s="45">
        <f t="shared" si="16"/>
        <v>0</v>
      </c>
      <c r="F220" s="39">
        <f>SUMIF('المشتريات '!$F$1:$F$738,B220,'المشتريات '!$G$1:$G$1168)</f>
        <v>0</v>
      </c>
      <c r="G220" s="39">
        <f>SUMIF('المبيعات '!$F:$F,B220,'المبيعات '!$G:$G)</f>
        <v>0</v>
      </c>
      <c r="H220" s="39">
        <f t="shared" si="17"/>
        <v>0</v>
      </c>
      <c r="I220" s="45">
        <f>SUMIF('المشتريات '!$F:$F,B220,'المشتريات '!$I:$I)+E220</f>
        <v>0</v>
      </c>
      <c r="J220" s="39">
        <f>SUMIF('المشتريات '!F:F,B220,'المشتريات '!$G:$G)+C220</f>
        <v>0</v>
      </c>
      <c r="K220" s="45" t="str">
        <f t="shared" si="18"/>
        <v/>
      </c>
      <c r="L220" s="45" t="str">
        <f t="shared" si="19"/>
        <v/>
      </c>
    </row>
    <row r="221" spans="1:12" ht="16.5" thickTop="1" thickBot="1">
      <c r="A221" s="38"/>
      <c r="B221" s="38"/>
      <c r="C221" s="38"/>
      <c r="D221" s="44"/>
      <c r="E221" s="45">
        <f t="shared" si="16"/>
        <v>0</v>
      </c>
      <c r="F221" s="39">
        <f>SUMIF('المشتريات '!$F$1:$F$738,B221,'المشتريات '!$G$1:$G$1168)</f>
        <v>0</v>
      </c>
      <c r="G221" s="39">
        <f>SUMIF('المبيعات '!$F:$F,B221,'المبيعات '!$G:$G)</f>
        <v>0</v>
      </c>
      <c r="H221" s="39">
        <f t="shared" si="17"/>
        <v>0</v>
      </c>
      <c r="I221" s="45">
        <f>SUMIF('المشتريات '!$F:$F,B221,'المشتريات '!$I:$I)+E221</f>
        <v>0</v>
      </c>
      <c r="J221" s="39">
        <f>SUMIF('المشتريات '!F:F,B221,'المشتريات '!$G:$G)+C221</f>
        <v>0</v>
      </c>
      <c r="K221" s="45" t="str">
        <f t="shared" si="18"/>
        <v/>
      </c>
      <c r="L221" s="45" t="str">
        <f t="shared" si="19"/>
        <v/>
      </c>
    </row>
    <row r="222" spans="1:12" ht="16.5" thickTop="1" thickBot="1">
      <c r="A222" s="38"/>
      <c r="B222" s="38"/>
      <c r="C222" s="38"/>
      <c r="D222" s="44"/>
      <c r="E222" s="45">
        <f t="shared" si="16"/>
        <v>0</v>
      </c>
      <c r="F222" s="39">
        <f>SUMIF('المشتريات '!$F$1:$F$738,B222,'المشتريات '!$G$1:$G$1168)</f>
        <v>0</v>
      </c>
      <c r="G222" s="39">
        <f>SUMIF('المبيعات '!$F:$F,B222,'المبيعات '!$G:$G)</f>
        <v>0</v>
      </c>
      <c r="H222" s="39">
        <f t="shared" si="17"/>
        <v>0</v>
      </c>
      <c r="I222" s="45">
        <f>SUMIF('المشتريات '!$F:$F,B222,'المشتريات '!$I:$I)+E222</f>
        <v>0</v>
      </c>
      <c r="J222" s="39">
        <f>SUMIF('المشتريات '!F:F,B222,'المشتريات '!$G:$G)+C222</f>
        <v>0</v>
      </c>
      <c r="K222" s="45" t="str">
        <f t="shared" si="18"/>
        <v/>
      </c>
      <c r="L222" s="45" t="str">
        <f t="shared" si="19"/>
        <v/>
      </c>
    </row>
    <row r="223" spans="1:12" ht="16.5" thickTop="1" thickBot="1">
      <c r="A223" s="38"/>
      <c r="B223" s="38"/>
      <c r="C223" s="38"/>
      <c r="D223" s="44"/>
      <c r="E223" s="45">
        <f t="shared" si="16"/>
        <v>0</v>
      </c>
      <c r="F223" s="39">
        <f>SUMIF('المشتريات '!$F$1:$F$738,B223,'المشتريات '!$G$1:$G$1168)</f>
        <v>0</v>
      </c>
      <c r="G223" s="39">
        <f>SUMIF('المبيعات '!$F:$F,B223,'المبيعات '!$G:$G)</f>
        <v>0</v>
      </c>
      <c r="H223" s="39">
        <f t="shared" si="17"/>
        <v>0</v>
      </c>
      <c r="I223" s="45">
        <f>SUMIF('المشتريات '!$F:$F,B223,'المشتريات '!$I:$I)+E223</f>
        <v>0</v>
      </c>
      <c r="J223" s="39">
        <f>SUMIF('المشتريات '!F:F,B223,'المشتريات '!$G:$G)+C223</f>
        <v>0</v>
      </c>
      <c r="K223" s="45" t="str">
        <f t="shared" si="18"/>
        <v/>
      </c>
      <c r="L223" s="45" t="str">
        <f t="shared" si="19"/>
        <v/>
      </c>
    </row>
    <row r="224" spans="1:12" ht="16.5" thickTop="1" thickBot="1">
      <c r="A224" s="38"/>
      <c r="B224" s="38"/>
      <c r="C224" s="38"/>
      <c r="D224" s="44"/>
      <c r="E224" s="45">
        <f t="shared" si="16"/>
        <v>0</v>
      </c>
      <c r="F224" s="39">
        <f>SUMIF('المشتريات '!$F$1:$F$738,B224,'المشتريات '!$G$1:$G$1168)</f>
        <v>0</v>
      </c>
      <c r="G224" s="39">
        <f>SUMIF('المبيعات '!$F:$F,B224,'المبيعات '!$G:$G)</f>
        <v>0</v>
      </c>
      <c r="H224" s="39">
        <f t="shared" si="17"/>
        <v>0</v>
      </c>
      <c r="I224" s="45">
        <f>SUMIF('المشتريات '!$F:$F,B224,'المشتريات '!$I:$I)+E224</f>
        <v>0</v>
      </c>
      <c r="J224" s="39">
        <f>SUMIF('المشتريات '!F:F,B224,'المشتريات '!$G:$G)+C224</f>
        <v>0</v>
      </c>
      <c r="K224" s="45" t="str">
        <f t="shared" si="18"/>
        <v/>
      </c>
      <c r="L224" s="45" t="str">
        <f t="shared" si="19"/>
        <v/>
      </c>
    </row>
    <row r="225" spans="1:12" ht="16.5" thickTop="1" thickBot="1">
      <c r="A225" s="38"/>
      <c r="B225" s="38"/>
      <c r="C225" s="38"/>
      <c r="D225" s="44"/>
      <c r="E225" s="45">
        <f t="shared" si="16"/>
        <v>0</v>
      </c>
      <c r="F225" s="39">
        <f>SUMIF('المشتريات '!$F$1:$F$738,B225,'المشتريات '!$G$1:$G$1168)</f>
        <v>0</v>
      </c>
      <c r="G225" s="39">
        <f>SUMIF('المبيعات '!$F:$F,B225,'المبيعات '!$G:$G)</f>
        <v>0</v>
      </c>
      <c r="H225" s="39">
        <f t="shared" si="17"/>
        <v>0</v>
      </c>
      <c r="I225" s="45">
        <f>SUMIF('المشتريات '!$F:$F,B225,'المشتريات '!$I:$I)+E225</f>
        <v>0</v>
      </c>
      <c r="J225" s="39">
        <f>SUMIF('المشتريات '!F:F,B225,'المشتريات '!$G:$G)+C225</f>
        <v>0</v>
      </c>
      <c r="K225" s="45" t="str">
        <f t="shared" si="18"/>
        <v/>
      </c>
      <c r="L225" s="45" t="str">
        <f t="shared" si="19"/>
        <v/>
      </c>
    </row>
    <row r="226" spans="1:12" ht="16.5" thickTop="1" thickBot="1">
      <c r="A226" s="38"/>
      <c r="B226" s="38"/>
      <c r="C226" s="38"/>
      <c r="D226" s="44"/>
      <c r="E226" s="45">
        <f t="shared" si="16"/>
        <v>0</v>
      </c>
      <c r="F226" s="39">
        <f>SUMIF('المشتريات '!$F$1:$F$738,B226,'المشتريات '!$G$1:$G$1168)</f>
        <v>0</v>
      </c>
      <c r="G226" s="39">
        <f>SUMIF('المبيعات '!$F:$F,B226,'المبيعات '!$G:$G)</f>
        <v>0</v>
      </c>
      <c r="H226" s="39">
        <f t="shared" si="17"/>
        <v>0</v>
      </c>
      <c r="I226" s="45">
        <f>SUMIF('المشتريات '!$F:$F,B226,'المشتريات '!$I:$I)+E226</f>
        <v>0</v>
      </c>
      <c r="J226" s="39">
        <f>SUMIF('المشتريات '!F:F,B226,'المشتريات '!$G:$G)+C226</f>
        <v>0</v>
      </c>
      <c r="K226" s="45" t="str">
        <f t="shared" si="18"/>
        <v/>
      </c>
      <c r="L226" s="45" t="str">
        <f t="shared" si="19"/>
        <v/>
      </c>
    </row>
    <row r="227" spans="1:12" ht="16.5" thickTop="1" thickBot="1">
      <c r="A227" s="38"/>
      <c r="B227" s="38"/>
      <c r="C227" s="38"/>
      <c r="D227" s="44"/>
      <c r="E227" s="45">
        <f t="shared" si="16"/>
        <v>0</v>
      </c>
      <c r="F227" s="39">
        <f>SUMIF('المشتريات '!$F$1:$F$738,B227,'المشتريات '!$G$1:$G$1168)</f>
        <v>0</v>
      </c>
      <c r="G227" s="39">
        <f>SUMIF('المبيعات '!$F:$F,B227,'المبيعات '!$G:$G)</f>
        <v>0</v>
      </c>
      <c r="H227" s="39">
        <f t="shared" si="17"/>
        <v>0</v>
      </c>
      <c r="I227" s="45">
        <f>SUMIF('المشتريات '!$F:$F,B227,'المشتريات '!$I:$I)+E227</f>
        <v>0</v>
      </c>
      <c r="J227" s="39">
        <f>SUMIF('المشتريات '!F:F,B227,'المشتريات '!$G:$G)+C227</f>
        <v>0</v>
      </c>
      <c r="K227" s="45" t="str">
        <f t="shared" si="18"/>
        <v/>
      </c>
      <c r="L227" s="45" t="str">
        <f t="shared" si="19"/>
        <v/>
      </c>
    </row>
    <row r="228" spans="1:12" ht="16.5" thickTop="1" thickBot="1">
      <c r="A228" s="38"/>
      <c r="B228" s="38"/>
      <c r="C228" s="38"/>
      <c r="D228" s="44"/>
      <c r="E228" s="45">
        <f t="shared" si="16"/>
        <v>0</v>
      </c>
      <c r="F228" s="39">
        <f>SUMIF('المشتريات '!$F$1:$F$738,B228,'المشتريات '!$G$1:$G$1168)</f>
        <v>0</v>
      </c>
      <c r="G228" s="39">
        <f>SUMIF('المبيعات '!$F:$F,B228,'المبيعات '!$G:$G)</f>
        <v>0</v>
      </c>
      <c r="H228" s="39">
        <f t="shared" si="17"/>
        <v>0</v>
      </c>
      <c r="I228" s="45">
        <f>SUMIF('المشتريات '!$F:$F,B228,'المشتريات '!$I:$I)+E228</f>
        <v>0</v>
      </c>
      <c r="J228" s="39">
        <f>SUMIF('المشتريات '!F:F,B228,'المشتريات '!$G:$G)+C228</f>
        <v>0</v>
      </c>
      <c r="K228" s="45" t="str">
        <f t="shared" si="18"/>
        <v/>
      </c>
      <c r="L228" s="45" t="str">
        <f t="shared" si="19"/>
        <v/>
      </c>
    </row>
    <row r="229" spans="1:12" ht="16.5" thickTop="1" thickBot="1">
      <c r="A229" s="38"/>
      <c r="B229" s="38"/>
      <c r="C229" s="38"/>
      <c r="D229" s="44"/>
      <c r="E229" s="45">
        <f t="shared" si="16"/>
        <v>0</v>
      </c>
      <c r="F229" s="39">
        <f>SUMIF('المشتريات '!$F$1:$F$738,B229,'المشتريات '!$G$1:$G$1168)</f>
        <v>0</v>
      </c>
      <c r="G229" s="39">
        <f>SUMIF('المبيعات '!$F:$F,B229,'المبيعات '!$G:$G)</f>
        <v>0</v>
      </c>
      <c r="H229" s="39">
        <f t="shared" si="17"/>
        <v>0</v>
      </c>
      <c r="I229" s="45">
        <f>SUMIF('المشتريات '!$F:$F,B229,'المشتريات '!$I:$I)+E229</f>
        <v>0</v>
      </c>
      <c r="J229" s="39">
        <f>SUMIF('المشتريات '!F:F,B229,'المشتريات '!$G:$G)+C229</f>
        <v>0</v>
      </c>
      <c r="K229" s="45" t="str">
        <f t="shared" si="18"/>
        <v/>
      </c>
      <c r="L229" s="45" t="str">
        <f t="shared" si="19"/>
        <v/>
      </c>
    </row>
    <row r="230" spans="1:12" ht="16.5" thickTop="1" thickBot="1">
      <c r="A230" s="38"/>
      <c r="B230" s="38"/>
      <c r="C230" s="38"/>
      <c r="D230" s="44"/>
      <c r="E230" s="45">
        <f t="shared" si="16"/>
        <v>0</v>
      </c>
      <c r="F230" s="39">
        <f>SUMIF('المشتريات '!$F$1:$F$738,B230,'المشتريات '!$G$1:$G$1168)</f>
        <v>0</v>
      </c>
      <c r="G230" s="39">
        <f>SUMIF('المبيعات '!$F:$F,B230,'المبيعات '!$G:$G)</f>
        <v>0</v>
      </c>
      <c r="H230" s="39">
        <f t="shared" si="17"/>
        <v>0</v>
      </c>
      <c r="I230" s="45">
        <f>SUMIF('المشتريات '!$F:$F,B230,'المشتريات '!$I:$I)+E230</f>
        <v>0</v>
      </c>
      <c r="J230" s="39">
        <f>SUMIF('المشتريات '!F:F,B230,'المشتريات '!$G:$G)+C230</f>
        <v>0</v>
      </c>
      <c r="K230" s="45" t="str">
        <f t="shared" si="18"/>
        <v/>
      </c>
      <c r="L230" s="45" t="str">
        <f t="shared" si="19"/>
        <v/>
      </c>
    </row>
    <row r="231" spans="1:12" ht="16.5" thickTop="1" thickBot="1">
      <c r="A231" s="38"/>
      <c r="B231" s="38"/>
      <c r="C231" s="38"/>
      <c r="D231" s="44"/>
      <c r="E231" s="45">
        <f t="shared" si="16"/>
        <v>0</v>
      </c>
      <c r="F231" s="39">
        <f>SUMIF('المشتريات '!$F$1:$F$738,B231,'المشتريات '!$G$1:$G$1168)</f>
        <v>0</v>
      </c>
      <c r="G231" s="39">
        <f>SUMIF('المبيعات '!$F:$F,B231,'المبيعات '!$G:$G)</f>
        <v>0</v>
      </c>
      <c r="H231" s="39">
        <f t="shared" si="17"/>
        <v>0</v>
      </c>
      <c r="I231" s="45">
        <f>SUMIF('المشتريات '!$F:$F,B231,'المشتريات '!$I:$I)+E231</f>
        <v>0</v>
      </c>
      <c r="J231" s="39">
        <f>SUMIF('المشتريات '!F:F,B231,'المشتريات '!$G:$G)+C231</f>
        <v>0</v>
      </c>
      <c r="K231" s="45" t="str">
        <f t="shared" si="18"/>
        <v/>
      </c>
      <c r="L231" s="45" t="str">
        <f t="shared" si="19"/>
        <v/>
      </c>
    </row>
    <row r="232" spans="1:12" ht="16.5" thickTop="1" thickBot="1">
      <c r="A232" s="38"/>
      <c r="B232" s="38"/>
      <c r="C232" s="38"/>
      <c r="D232" s="44"/>
      <c r="E232" s="45">
        <f t="shared" si="16"/>
        <v>0</v>
      </c>
      <c r="F232" s="39">
        <f>SUMIF('المشتريات '!$F$1:$F$738,B232,'المشتريات '!$G$1:$G$1168)</f>
        <v>0</v>
      </c>
      <c r="G232" s="39">
        <f>SUMIF('المبيعات '!$F:$F,B232,'المبيعات '!$G:$G)</f>
        <v>0</v>
      </c>
      <c r="H232" s="39">
        <f t="shared" si="17"/>
        <v>0</v>
      </c>
      <c r="I232" s="45">
        <f>SUMIF('المشتريات '!$F:$F,B232,'المشتريات '!$I:$I)+E232</f>
        <v>0</v>
      </c>
      <c r="J232" s="39">
        <f>SUMIF('المشتريات '!F:F,B232,'المشتريات '!$G:$G)+C232</f>
        <v>0</v>
      </c>
      <c r="K232" s="45" t="str">
        <f t="shared" si="18"/>
        <v/>
      </c>
      <c r="L232" s="45" t="str">
        <f t="shared" si="19"/>
        <v/>
      </c>
    </row>
    <row r="233" spans="1:12" ht="16.5" thickTop="1" thickBot="1">
      <c r="A233" s="38"/>
      <c r="B233" s="38"/>
      <c r="C233" s="38"/>
      <c r="D233" s="44"/>
      <c r="E233" s="45">
        <f t="shared" si="16"/>
        <v>0</v>
      </c>
      <c r="F233" s="39">
        <f>SUMIF('المشتريات '!$F$1:$F$738,B233,'المشتريات '!$G$1:$G$1168)</f>
        <v>0</v>
      </c>
      <c r="G233" s="39">
        <f>SUMIF('المبيعات '!$F:$F,B233,'المبيعات '!$G:$G)</f>
        <v>0</v>
      </c>
      <c r="H233" s="39">
        <f t="shared" si="17"/>
        <v>0</v>
      </c>
      <c r="I233" s="45">
        <f>SUMIF('المشتريات '!$F:$F,B233,'المشتريات '!$I:$I)+E233</f>
        <v>0</v>
      </c>
      <c r="J233" s="39">
        <f>SUMIF('المشتريات '!F:F,B233,'المشتريات '!$G:$G)+C233</f>
        <v>0</v>
      </c>
      <c r="K233" s="45" t="str">
        <f t="shared" si="18"/>
        <v/>
      </c>
      <c r="L233" s="45" t="str">
        <f t="shared" si="19"/>
        <v/>
      </c>
    </row>
    <row r="234" spans="1:12" ht="16.5" thickTop="1" thickBot="1">
      <c r="A234" s="38"/>
      <c r="B234" s="38"/>
      <c r="C234" s="38"/>
      <c r="D234" s="44"/>
      <c r="E234" s="45">
        <f t="shared" si="16"/>
        <v>0</v>
      </c>
      <c r="F234" s="39">
        <f>SUMIF('المشتريات '!$F$1:$F$738,B234,'المشتريات '!$G$1:$G$1168)</f>
        <v>0</v>
      </c>
      <c r="G234" s="39">
        <f>SUMIF('المبيعات '!$F:$F,B234,'المبيعات '!$G:$G)</f>
        <v>0</v>
      </c>
      <c r="H234" s="39">
        <f t="shared" si="17"/>
        <v>0</v>
      </c>
      <c r="I234" s="45">
        <f>SUMIF('المشتريات '!$F:$F,B234,'المشتريات '!$I:$I)+E234</f>
        <v>0</v>
      </c>
      <c r="J234" s="39">
        <f>SUMIF('المشتريات '!F:F,B234,'المشتريات '!$G:$G)+C234</f>
        <v>0</v>
      </c>
      <c r="K234" s="45" t="str">
        <f t="shared" si="18"/>
        <v/>
      </c>
      <c r="L234" s="45" t="str">
        <f t="shared" si="19"/>
        <v/>
      </c>
    </row>
    <row r="235" spans="1:12" ht="16.5" thickTop="1" thickBot="1">
      <c r="A235" s="38"/>
      <c r="B235" s="38"/>
      <c r="C235" s="38"/>
      <c r="D235" s="44"/>
      <c r="E235" s="45">
        <f t="shared" si="16"/>
        <v>0</v>
      </c>
      <c r="F235" s="39">
        <f>SUMIF('المشتريات '!$F$1:$F$738,B235,'المشتريات '!$G$1:$G$1168)</f>
        <v>0</v>
      </c>
      <c r="G235" s="39">
        <f>SUMIF('المبيعات '!$F:$F,B235,'المبيعات '!$G:$G)</f>
        <v>0</v>
      </c>
      <c r="H235" s="39">
        <f t="shared" si="17"/>
        <v>0</v>
      </c>
      <c r="I235" s="45">
        <f>SUMIF('المشتريات '!$F:$F,B235,'المشتريات '!$I:$I)+E235</f>
        <v>0</v>
      </c>
      <c r="J235" s="39">
        <f>SUMIF('المشتريات '!F:F,B235,'المشتريات '!$G:$G)+C235</f>
        <v>0</v>
      </c>
      <c r="K235" s="45" t="str">
        <f t="shared" si="18"/>
        <v/>
      </c>
      <c r="L235" s="45" t="str">
        <f t="shared" si="19"/>
        <v/>
      </c>
    </row>
    <row r="236" spans="1:12" ht="16.5" thickTop="1" thickBot="1">
      <c r="A236" s="38"/>
      <c r="B236" s="38"/>
      <c r="C236" s="38"/>
      <c r="D236" s="44"/>
      <c r="E236" s="45">
        <f t="shared" si="16"/>
        <v>0</v>
      </c>
      <c r="F236" s="39">
        <f>SUMIF('المشتريات '!$F$1:$F$738,B236,'المشتريات '!$G$1:$G$1168)</f>
        <v>0</v>
      </c>
      <c r="G236" s="39">
        <f>SUMIF('المبيعات '!$F:$F,B236,'المبيعات '!$G:$G)</f>
        <v>0</v>
      </c>
      <c r="H236" s="39">
        <f t="shared" si="17"/>
        <v>0</v>
      </c>
      <c r="I236" s="45">
        <f>SUMIF('المشتريات '!$F:$F,B236,'المشتريات '!$I:$I)+E236</f>
        <v>0</v>
      </c>
      <c r="J236" s="39">
        <f>SUMIF('المشتريات '!F:F,B236,'المشتريات '!$G:$G)+C236</f>
        <v>0</v>
      </c>
      <c r="K236" s="45" t="str">
        <f t="shared" si="18"/>
        <v/>
      </c>
      <c r="L236" s="45" t="str">
        <f t="shared" si="19"/>
        <v/>
      </c>
    </row>
    <row r="237" spans="1:12" ht="16.5" thickTop="1" thickBot="1">
      <c r="A237" s="38"/>
      <c r="B237" s="38"/>
      <c r="C237" s="38"/>
      <c r="D237" s="44"/>
      <c r="E237" s="45">
        <f t="shared" si="16"/>
        <v>0</v>
      </c>
      <c r="F237" s="39">
        <f>SUMIF('المشتريات '!$F$1:$F$738,B237,'المشتريات '!$G$1:$G$1168)</f>
        <v>0</v>
      </c>
      <c r="G237" s="39">
        <f>SUMIF('المبيعات '!$F:$F,B237,'المبيعات '!$G:$G)</f>
        <v>0</v>
      </c>
      <c r="H237" s="39">
        <f t="shared" si="17"/>
        <v>0</v>
      </c>
      <c r="I237" s="45">
        <f>SUMIF('المشتريات '!$F:$F,B237,'المشتريات '!$I:$I)+E237</f>
        <v>0</v>
      </c>
      <c r="J237" s="39">
        <f>SUMIF('المشتريات '!F:F,B237,'المشتريات '!$G:$G)+C237</f>
        <v>0</v>
      </c>
      <c r="K237" s="45" t="str">
        <f t="shared" si="18"/>
        <v/>
      </c>
      <c r="L237" s="45" t="str">
        <f t="shared" si="19"/>
        <v/>
      </c>
    </row>
    <row r="238" spans="1:12" ht="16.5" thickTop="1" thickBot="1">
      <c r="A238" s="38"/>
      <c r="B238" s="38"/>
      <c r="C238" s="38"/>
      <c r="D238" s="44"/>
      <c r="E238" s="45">
        <f t="shared" si="16"/>
        <v>0</v>
      </c>
      <c r="F238" s="39">
        <f>SUMIF('المشتريات '!$F$1:$F$738,B238,'المشتريات '!$G$1:$G$1168)</f>
        <v>0</v>
      </c>
      <c r="G238" s="39">
        <f>SUMIF('المبيعات '!$F:$F,B238,'المبيعات '!$G:$G)</f>
        <v>0</v>
      </c>
      <c r="H238" s="39">
        <f t="shared" si="17"/>
        <v>0</v>
      </c>
      <c r="I238" s="45">
        <f>SUMIF('المشتريات '!$F:$F,B238,'المشتريات '!$I:$I)+E238</f>
        <v>0</v>
      </c>
      <c r="J238" s="39">
        <f>SUMIF('المشتريات '!F:F,B238,'المشتريات '!$G:$G)+C238</f>
        <v>0</v>
      </c>
      <c r="K238" s="45" t="str">
        <f t="shared" si="18"/>
        <v/>
      </c>
      <c r="L238" s="45" t="str">
        <f t="shared" si="19"/>
        <v/>
      </c>
    </row>
    <row r="239" spans="1:12" ht="16.5" thickTop="1" thickBot="1">
      <c r="A239" s="38"/>
      <c r="B239" s="38"/>
      <c r="C239" s="38"/>
      <c r="D239" s="44"/>
      <c r="E239" s="45">
        <f t="shared" si="16"/>
        <v>0</v>
      </c>
      <c r="F239" s="39">
        <f>SUMIF('المشتريات '!$F$1:$F$738,B239,'المشتريات '!$G$1:$G$1168)</f>
        <v>0</v>
      </c>
      <c r="G239" s="39">
        <f>SUMIF('المبيعات '!$F:$F,B239,'المبيعات '!$G:$G)</f>
        <v>0</v>
      </c>
      <c r="H239" s="39">
        <f t="shared" si="17"/>
        <v>0</v>
      </c>
      <c r="I239" s="45">
        <f>SUMIF('المشتريات '!$F:$F,B239,'المشتريات '!$I:$I)+E239</f>
        <v>0</v>
      </c>
      <c r="J239" s="39">
        <f>SUMIF('المشتريات '!F:F,B239,'المشتريات '!$G:$G)+C239</f>
        <v>0</v>
      </c>
      <c r="K239" s="45" t="str">
        <f t="shared" si="18"/>
        <v/>
      </c>
      <c r="L239" s="45" t="str">
        <f t="shared" si="19"/>
        <v/>
      </c>
    </row>
    <row r="240" spans="1:12" ht="16.5" thickTop="1" thickBot="1">
      <c r="A240" s="38"/>
      <c r="B240" s="38"/>
      <c r="C240" s="38"/>
      <c r="D240" s="44"/>
      <c r="E240" s="45">
        <f t="shared" si="16"/>
        <v>0</v>
      </c>
      <c r="F240" s="39">
        <f>SUMIF('المشتريات '!$F$1:$F$738,B240,'المشتريات '!$G$1:$G$1168)</f>
        <v>0</v>
      </c>
      <c r="G240" s="39">
        <f>SUMIF('المبيعات '!$F:$F,B240,'المبيعات '!$G:$G)</f>
        <v>0</v>
      </c>
      <c r="H240" s="39">
        <f t="shared" si="17"/>
        <v>0</v>
      </c>
      <c r="I240" s="45">
        <f>SUMIF('المشتريات '!$F:$F,B240,'المشتريات '!$I:$I)+E240</f>
        <v>0</v>
      </c>
      <c r="J240" s="39">
        <f>SUMIF('المشتريات '!F:F,B240,'المشتريات '!$G:$G)+C240</f>
        <v>0</v>
      </c>
      <c r="K240" s="45" t="str">
        <f t="shared" si="18"/>
        <v/>
      </c>
      <c r="L240" s="45" t="str">
        <f t="shared" si="19"/>
        <v/>
      </c>
    </row>
    <row r="241" spans="1:12" ht="16.5" thickTop="1" thickBot="1">
      <c r="A241" s="38"/>
      <c r="B241" s="38"/>
      <c r="C241" s="38"/>
      <c r="D241" s="44"/>
      <c r="E241" s="45">
        <f t="shared" si="16"/>
        <v>0</v>
      </c>
      <c r="F241" s="39">
        <f>SUMIF('المشتريات '!$F$1:$F$738,B241,'المشتريات '!$G$1:$G$1168)</f>
        <v>0</v>
      </c>
      <c r="G241" s="39">
        <f>SUMIF('المبيعات '!$F:$F,B241,'المبيعات '!$G:$G)</f>
        <v>0</v>
      </c>
      <c r="H241" s="39">
        <f t="shared" si="17"/>
        <v>0</v>
      </c>
      <c r="I241" s="45">
        <f>SUMIF('المشتريات '!$F:$F,B241,'المشتريات '!$I:$I)+E241</f>
        <v>0</v>
      </c>
      <c r="J241" s="39">
        <f>SUMIF('المشتريات '!F:F,B241,'المشتريات '!$G:$G)+C241</f>
        <v>0</v>
      </c>
      <c r="K241" s="45" t="str">
        <f t="shared" si="18"/>
        <v/>
      </c>
      <c r="L241" s="45" t="str">
        <f t="shared" si="19"/>
        <v/>
      </c>
    </row>
    <row r="242" spans="1:12" ht="16.5" thickTop="1" thickBot="1">
      <c r="A242" s="38"/>
      <c r="B242" s="38"/>
      <c r="C242" s="38"/>
      <c r="D242" s="44"/>
      <c r="E242" s="45">
        <f t="shared" si="16"/>
        <v>0</v>
      </c>
      <c r="F242" s="39">
        <f>SUMIF('المشتريات '!$F$1:$F$738,B242,'المشتريات '!$G$1:$G$1168)</f>
        <v>0</v>
      </c>
      <c r="G242" s="39">
        <f>SUMIF('المبيعات '!$F:$F,B242,'المبيعات '!$G:$G)</f>
        <v>0</v>
      </c>
      <c r="H242" s="39">
        <f t="shared" si="17"/>
        <v>0</v>
      </c>
      <c r="I242" s="45">
        <f>SUMIF('المشتريات '!$F:$F,B242,'المشتريات '!$I:$I)+E242</f>
        <v>0</v>
      </c>
      <c r="J242" s="39">
        <f>SUMIF('المشتريات '!F:F,B242,'المشتريات '!$G:$G)+C242</f>
        <v>0</v>
      </c>
      <c r="K242" s="45" t="str">
        <f t="shared" si="18"/>
        <v/>
      </c>
      <c r="L242" s="45" t="str">
        <f t="shared" si="19"/>
        <v/>
      </c>
    </row>
    <row r="243" spans="1:12" ht="16.5" thickTop="1" thickBot="1">
      <c r="A243" s="38"/>
      <c r="B243" s="38"/>
      <c r="C243" s="38"/>
      <c r="D243" s="44"/>
      <c r="E243" s="45">
        <f t="shared" si="16"/>
        <v>0</v>
      </c>
      <c r="F243" s="39">
        <f>SUMIF('المشتريات '!$F$1:$F$738,B243,'المشتريات '!$G$1:$G$1168)</f>
        <v>0</v>
      </c>
      <c r="G243" s="39">
        <f>SUMIF('المبيعات '!$F:$F,B243,'المبيعات '!$G:$G)</f>
        <v>0</v>
      </c>
      <c r="H243" s="39">
        <f t="shared" si="17"/>
        <v>0</v>
      </c>
      <c r="I243" s="45">
        <f>SUMIF('المشتريات '!$F:$F,B243,'المشتريات '!$I:$I)+E243</f>
        <v>0</v>
      </c>
      <c r="J243" s="39">
        <f>SUMIF('المشتريات '!F:F,B243,'المشتريات '!$G:$G)+C243</f>
        <v>0</v>
      </c>
      <c r="K243" s="45" t="str">
        <f t="shared" si="18"/>
        <v/>
      </c>
      <c r="L243" s="45" t="str">
        <f t="shared" si="19"/>
        <v/>
      </c>
    </row>
    <row r="244" spans="1:12" ht="16.5" thickTop="1" thickBot="1">
      <c r="A244" s="38"/>
      <c r="B244" s="38"/>
      <c r="C244" s="38"/>
      <c r="D244" s="44"/>
      <c r="E244" s="45">
        <f t="shared" si="16"/>
        <v>0</v>
      </c>
      <c r="F244" s="39">
        <f>SUMIF('المشتريات '!$F$1:$F$738,B244,'المشتريات '!$G$1:$G$1168)</f>
        <v>0</v>
      </c>
      <c r="G244" s="39">
        <f>SUMIF('المبيعات '!$F:$F,B244,'المبيعات '!$G:$G)</f>
        <v>0</v>
      </c>
      <c r="H244" s="39">
        <f t="shared" si="17"/>
        <v>0</v>
      </c>
      <c r="I244" s="45">
        <f>SUMIF('المشتريات '!$F:$F,B244,'المشتريات '!$I:$I)+E244</f>
        <v>0</v>
      </c>
      <c r="J244" s="39">
        <f>SUMIF('المشتريات '!F:F,B244,'المشتريات '!$G:$G)+C244</f>
        <v>0</v>
      </c>
      <c r="K244" s="45" t="str">
        <f t="shared" si="18"/>
        <v/>
      </c>
      <c r="L244" s="45" t="str">
        <f t="shared" si="19"/>
        <v/>
      </c>
    </row>
    <row r="245" spans="1:12" ht="16.5" thickTop="1" thickBot="1">
      <c r="A245" s="38"/>
      <c r="B245" s="38"/>
      <c r="C245" s="38"/>
      <c r="D245" s="44"/>
      <c r="E245" s="45">
        <f t="shared" si="16"/>
        <v>0</v>
      </c>
      <c r="F245" s="39">
        <f>SUMIF('المشتريات '!$F$1:$F$738,B245,'المشتريات '!$G$1:$G$1168)</f>
        <v>0</v>
      </c>
      <c r="G245" s="39">
        <f>SUMIF('المبيعات '!$F:$F,B245,'المبيعات '!$G:$G)</f>
        <v>0</v>
      </c>
      <c r="H245" s="39">
        <f t="shared" si="17"/>
        <v>0</v>
      </c>
      <c r="I245" s="45">
        <f>SUMIF('المشتريات '!$F:$F,B245,'المشتريات '!$I:$I)+E245</f>
        <v>0</v>
      </c>
      <c r="J245" s="39">
        <f>SUMIF('المشتريات '!F:F,B245,'المشتريات '!$G:$G)+C245</f>
        <v>0</v>
      </c>
      <c r="K245" s="45" t="str">
        <f t="shared" si="18"/>
        <v/>
      </c>
      <c r="L245" s="45" t="str">
        <f t="shared" si="19"/>
        <v/>
      </c>
    </row>
    <row r="246" spans="1:12" ht="16.5" thickTop="1" thickBot="1">
      <c r="A246" s="38"/>
      <c r="B246" s="38"/>
      <c r="C246" s="38"/>
      <c r="D246" s="44"/>
      <c r="E246" s="45">
        <f t="shared" si="16"/>
        <v>0</v>
      </c>
      <c r="F246" s="39">
        <f>SUMIF('المشتريات '!$F$1:$F$738,B246,'المشتريات '!$G$1:$G$1168)</f>
        <v>0</v>
      </c>
      <c r="G246" s="39">
        <f>SUMIF('المبيعات '!$F:$F,B246,'المبيعات '!$G:$G)</f>
        <v>0</v>
      </c>
      <c r="H246" s="39">
        <f t="shared" si="17"/>
        <v>0</v>
      </c>
      <c r="I246" s="45">
        <f>SUMIF('المشتريات '!$F:$F,B246,'المشتريات '!$I:$I)+E246</f>
        <v>0</v>
      </c>
      <c r="J246" s="39">
        <f>SUMIF('المشتريات '!F:F,B246,'المشتريات '!$G:$G)+C246</f>
        <v>0</v>
      </c>
      <c r="K246" s="45" t="str">
        <f t="shared" si="18"/>
        <v/>
      </c>
      <c r="L246" s="45" t="str">
        <f t="shared" si="19"/>
        <v/>
      </c>
    </row>
    <row r="247" spans="1:12" ht="16.5" thickTop="1" thickBot="1">
      <c r="A247" s="38"/>
      <c r="B247" s="38"/>
      <c r="C247" s="38"/>
      <c r="D247" s="44"/>
      <c r="E247" s="45">
        <f t="shared" si="16"/>
        <v>0</v>
      </c>
      <c r="F247" s="39">
        <f>SUMIF('المشتريات '!$F$1:$F$738,B247,'المشتريات '!$G$1:$G$1168)</f>
        <v>0</v>
      </c>
      <c r="G247" s="39">
        <f>SUMIF('المبيعات '!$F:$F,B247,'المبيعات '!$G:$G)</f>
        <v>0</v>
      </c>
      <c r="H247" s="39">
        <f t="shared" si="17"/>
        <v>0</v>
      </c>
      <c r="I247" s="45">
        <f>SUMIF('المشتريات '!$F:$F,B247,'المشتريات '!$I:$I)+E247</f>
        <v>0</v>
      </c>
      <c r="J247" s="39">
        <f>SUMIF('المشتريات '!F:F,B247,'المشتريات '!$G:$G)+C247</f>
        <v>0</v>
      </c>
      <c r="K247" s="45" t="str">
        <f t="shared" si="18"/>
        <v/>
      </c>
      <c r="L247" s="45" t="str">
        <f t="shared" si="19"/>
        <v/>
      </c>
    </row>
    <row r="248" spans="1:12" ht="16.5" thickTop="1" thickBot="1">
      <c r="A248" s="38"/>
      <c r="B248" s="38"/>
      <c r="C248" s="38"/>
      <c r="D248" s="44"/>
      <c r="E248" s="45">
        <f t="shared" si="16"/>
        <v>0</v>
      </c>
      <c r="F248" s="39">
        <f>SUMIF('المشتريات '!$F$1:$F$738,B248,'المشتريات '!$G$1:$G$1168)</f>
        <v>0</v>
      </c>
      <c r="G248" s="39">
        <f>SUMIF('المبيعات '!$F:$F,B248,'المبيعات '!$G:$G)</f>
        <v>0</v>
      </c>
      <c r="H248" s="39">
        <f t="shared" si="17"/>
        <v>0</v>
      </c>
      <c r="I248" s="45">
        <f>SUMIF('المشتريات '!$F:$F,B248,'المشتريات '!$I:$I)+E248</f>
        <v>0</v>
      </c>
      <c r="J248" s="39">
        <f>SUMIF('المشتريات '!F:F,B248,'المشتريات '!$G:$G)+C248</f>
        <v>0</v>
      </c>
      <c r="K248" s="45" t="str">
        <f t="shared" si="18"/>
        <v/>
      </c>
      <c r="L248" s="45" t="str">
        <f t="shared" si="19"/>
        <v/>
      </c>
    </row>
    <row r="249" spans="1:12" ht="16.5" thickTop="1" thickBot="1">
      <c r="A249" s="38"/>
      <c r="B249" s="38"/>
      <c r="C249" s="38"/>
      <c r="D249" s="44"/>
      <c r="E249" s="45">
        <f t="shared" si="16"/>
        <v>0</v>
      </c>
      <c r="F249" s="39">
        <f>SUMIF('المشتريات '!$F$1:$F$738,B249,'المشتريات '!$G$1:$G$1168)</f>
        <v>0</v>
      </c>
      <c r="G249" s="39">
        <f>SUMIF('المبيعات '!$F:$F,B249,'المبيعات '!$G:$G)</f>
        <v>0</v>
      </c>
      <c r="H249" s="39">
        <f t="shared" si="17"/>
        <v>0</v>
      </c>
      <c r="I249" s="45">
        <f>SUMIF('المشتريات '!$F:$F,B249,'المشتريات '!$I:$I)+E249</f>
        <v>0</v>
      </c>
      <c r="J249" s="39">
        <f>SUMIF('المشتريات '!F:F,B249,'المشتريات '!$G:$G)+C249</f>
        <v>0</v>
      </c>
      <c r="K249" s="45" t="str">
        <f t="shared" si="18"/>
        <v/>
      </c>
      <c r="L249" s="45" t="str">
        <f t="shared" si="19"/>
        <v/>
      </c>
    </row>
    <row r="250" spans="1:12" ht="16.5" thickTop="1" thickBot="1">
      <c r="A250" s="38"/>
      <c r="B250" s="38"/>
      <c r="C250" s="38"/>
      <c r="D250" s="44"/>
      <c r="E250" s="45">
        <f t="shared" si="16"/>
        <v>0</v>
      </c>
      <c r="F250" s="39">
        <f>SUMIF('المشتريات '!$F$1:$F$738,B250,'المشتريات '!$G$1:$G$1168)</f>
        <v>0</v>
      </c>
      <c r="G250" s="39">
        <f>SUMIF('المبيعات '!$F:$F,B250,'المبيعات '!$G:$G)</f>
        <v>0</v>
      </c>
      <c r="H250" s="39">
        <f t="shared" si="17"/>
        <v>0</v>
      </c>
      <c r="I250" s="45">
        <f>SUMIF('المشتريات '!$F:$F,B250,'المشتريات '!$I:$I)+E250</f>
        <v>0</v>
      </c>
      <c r="J250" s="39">
        <f>SUMIF('المشتريات '!F:F,B250,'المشتريات '!$G:$G)+C250</f>
        <v>0</v>
      </c>
      <c r="K250" s="45" t="str">
        <f t="shared" si="18"/>
        <v/>
      </c>
      <c r="L250" s="45" t="str">
        <f t="shared" si="19"/>
        <v/>
      </c>
    </row>
    <row r="251" spans="1:12" ht="16.5" thickTop="1" thickBot="1">
      <c r="A251" s="38"/>
      <c r="B251" s="38"/>
      <c r="C251" s="38"/>
      <c r="D251" s="44"/>
      <c r="E251" s="45">
        <f t="shared" si="16"/>
        <v>0</v>
      </c>
      <c r="F251" s="39">
        <f>SUMIF('المشتريات '!$F$1:$F$738,B251,'المشتريات '!$G$1:$G$1168)</f>
        <v>0</v>
      </c>
      <c r="G251" s="39">
        <f>SUMIF('المبيعات '!$F:$F,B251,'المبيعات '!$G:$G)</f>
        <v>0</v>
      </c>
      <c r="H251" s="39">
        <f t="shared" si="17"/>
        <v>0</v>
      </c>
      <c r="I251" s="45">
        <f>SUMIF('المشتريات '!$F:$F,B251,'المشتريات '!$I:$I)+E251</f>
        <v>0</v>
      </c>
      <c r="J251" s="39">
        <f>SUMIF('المشتريات '!F:F,B251,'المشتريات '!$G:$G)+C251</f>
        <v>0</v>
      </c>
      <c r="K251" s="45" t="str">
        <f t="shared" si="18"/>
        <v/>
      </c>
      <c r="L251" s="45" t="str">
        <f t="shared" si="19"/>
        <v/>
      </c>
    </row>
    <row r="252" spans="1:12" ht="16.5" thickTop="1" thickBot="1">
      <c r="A252" s="38"/>
      <c r="B252" s="38"/>
      <c r="C252" s="38"/>
      <c r="D252" s="44"/>
      <c r="E252" s="45">
        <f t="shared" si="16"/>
        <v>0</v>
      </c>
      <c r="F252" s="39">
        <f>SUMIF('المشتريات '!$F$1:$F$738,B252,'المشتريات '!$G$1:$G$1168)</f>
        <v>0</v>
      </c>
      <c r="G252" s="39">
        <f>SUMIF('المبيعات '!$F:$F,B252,'المبيعات '!$G:$G)</f>
        <v>0</v>
      </c>
      <c r="H252" s="39">
        <f t="shared" si="17"/>
        <v>0</v>
      </c>
      <c r="I252" s="45">
        <f>SUMIF('المشتريات '!$F:$F,B252,'المشتريات '!$I:$I)+E252</f>
        <v>0</v>
      </c>
      <c r="J252" s="39">
        <f>SUMIF('المشتريات '!F:F,B252,'المشتريات '!$G:$G)+C252</f>
        <v>0</v>
      </c>
      <c r="K252" s="45" t="str">
        <f t="shared" si="18"/>
        <v/>
      </c>
      <c r="L252" s="45" t="str">
        <f t="shared" si="19"/>
        <v/>
      </c>
    </row>
    <row r="253" spans="1:12" ht="16.5" thickTop="1" thickBot="1">
      <c r="A253" s="38"/>
      <c r="B253" s="38"/>
      <c r="C253" s="38"/>
      <c r="D253" s="44"/>
      <c r="E253" s="45">
        <f t="shared" si="16"/>
        <v>0</v>
      </c>
      <c r="F253" s="39">
        <f>SUMIF('المشتريات '!$F$1:$F$738,B253,'المشتريات '!$G$1:$G$1168)</f>
        <v>0</v>
      </c>
      <c r="G253" s="39">
        <f>SUMIF('المبيعات '!$F:$F,B253,'المبيعات '!$G:$G)</f>
        <v>0</v>
      </c>
      <c r="H253" s="39">
        <f t="shared" si="17"/>
        <v>0</v>
      </c>
      <c r="I253" s="45">
        <f>SUMIF('المشتريات '!$F:$F,B253,'المشتريات '!$I:$I)+E253</f>
        <v>0</v>
      </c>
      <c r="J253" s="39">
        <f>SUMIF('المشتريات '!F:F,B253,'المشتريات '!$G:$G)+C253</f>
        <v>0</v>
      </c>
      <c r="K253" s="45" t="str">
        <f t="shared" si="18"/>
        <v/>
      </c>
      <c r="L253" s="45" t="str">
        <f t="shared" si="19"/>
        <v/>
      </c>
    </row>
    <row r="254" spans="1:12" ht="16.5" thickTop="1" thickBot="1">
      <c r="A254" s="38"/>
      <c r="B254" s="38"/>
      <c r="C254" s="38"/>
      <c r="D254" s="44"/>
      <c r="E254" s="45">
        <f t="shared" si="16"/>
        <v>0</v>
      </c>
      <c r="F254" s="39">
        <f>SUMIF('المشتريات '!$F$1:$F$738,B254,'المشتريات '!$G$1:$G$1168)</f>
        <v>0</v>
      </c>
      <c r="G254" s="39">
        <f>SUMIF('المبيعات '!$F:$F,B254,'المبيعات '!$G:$G)</f>
        <v>0</v>
      </c>
      <c r="H254" s="39">
        <f t="shared" si="17"/>
        <v>0</v>
      </c>
      <c r="I254" s="45">
        <f>SUMIF('المشتريات '!$F:$F,B254,'المشتريات '!$I:$I)+E254</f>
        <v>0</v>
      </c>
      <c r="J254" s="39">
        <f>SUMIF('المشتريات '!F:F,B254,'المشتريات '!$G:$G)+C254</f>
        <v>0</v>
      </c>
      <c r="K254" s="45" t="str">
        <f t="shared" si="18"/>
        <v/>
      </c>
      <c r="L254" s="45" t="str">
        <f t="shared" si="19"/>
        <v/>
      </c>
    </row>
    <row r="255" spans="1:12" ht="16.5" thickTop="1" thickBot="1">
      <c r="A255" s="38"/>
      <c r="B255" s="38"/>
      <c r="C255" s="38"/>
      <c r="D255" s="44"/>
      <c r="E255" s="45">
        <f t="shared" si="16"/>
        <v>0</v>
      </c>
      <c r="F255" s="39">
        <f>SUMIF('المشتريات '!$F$1:$F$738,B255,'المشتريات '!$G$1:$G$1168)</f>
        <v>0</v>
      </c>
      <c r="G255" s="39">
        <f>SUMIF('المبيعات '!$F:$F,B255,'المبيعات '!$G:$G)</f>
        <v>0</v>
      </c>
      <c r="H255" s="39">
        <f t="shared" si="17"/>
        <v>0</v>
      </c>
      <c r="I255" s="45">
        <f>SUMIF('المشتريات '!$F:$F,B255,'المشتريات '!$I:$I)+E255</f>
        <v>0</v>
      </c>
      <c r="J255" s="39">
        <f>SUMIF('المشتريات '!F:F,B255,'المشتريات '!$G:$G)+C255</f>
        <v>0</v>
      </c>
      <c r="K255" s="45" t="str">
        <f t="shared" si="18"/>
        <v/>
      </c>
      <c r="L255" s="45" t="str">
        <f t="shared" si="19"/>
        <v/>
      </c>
    </row>
    <row r="256" spans="1:12" ht="16.5" thickTop="1" thickBot="1">
      <c r="A256" s="38"/>
      <c r="B256" s="38"/>
      <c r="C256" s="38"/>
      <c r="D256" s="44"/>
      <c r="E256" s="45">
        <f t="shared" si="16"/>
        <v>0</v>
      </c>
      <c r="F256" s="39">
        <f>SUMIF('المشتريات '!$F$1:$F$738,B256,'المشتريات '!$G$1:$G$1168)</f>
        <v>0</v>
      </c>
      <c r="G256" s="39">
        <f>SUMIF('المبيعات '!$F:$F,B256,'المبيعات '!$G:$G)</f>
        <v>0</v>
      </c>
      <c r="H256" s="39">
        <f t="shared" si="17"/>
        <v>0</v>
      </c>
      <c r="I256" s="45">
        <f>SUMIF('المشتريات '!$F:$F,B256,'المشتريات '!$I:$I)+E256</f>
        <v>0</v>
      </c>
      <c r="J256" s="39">
        <f>SUMIF('المشتريات '!F:F,B256,'المشتريات '!$G:$G)+C256</f>
        <v>0</v>
      </c>
      <c r="K256" s="45" t="str">
        <f t="shared" si="18"/>
        <v/>
      </c>
      <c r="L256" s="45" t="str">
        <f t="shared" si="19"/>
        <v/>
      </c>
    </row>
    <row r="257" spans="1:12" ht="16.5" thickTop="1" thickBot="1">
      <c r="A257" s="38"/>
      <c r="B257" s="38"/>
      <c r="C257" s="38"/>
      <c r="D257" s="44"/>
      <c r="E257" s="45">
        <f t="shared" si="16"/>
        <v>0</v>
      </c>
      <c r="F257" s="39">
        <f>SUMIF('المشتريات '!$F$1:$F$738,B257,'المشتريات '!$G$1:$G$1168)</f>
        <v>0</v>
      </c>
      <c r="G257" s="39">
        <f>SUMIF('المبيعات '!$F:$F,B257,'المبيعات '!$G:$G)</f>
        <v>0</v>
      </c>
      <c r="H257" s="39">
        <f t="shared" si="17"/>
        <v>0</v>
      </c>
      <c r="I257" s="45">
        <f>SUMIF('المشتريات '!$F:$F,B257,'المشتريات '!$I:$I)+E257</f>
        <v>0</v>
      </c>
      <c r="J257" s="39">
        <f>SUMIF('المشتريات '!F:F,B257,'المشتريات '!$G:$G)+C257</f>
        <v>0</v>
      </c>
      <c r="K257" s="45" t="str">
        <f t="shared" si="18"/>
        <v/>
      </c>
      <c r="L257" s="45" t="str">
        <f t="shared" si="19"/>
        <v/>
      </c>
    </row>
    <row r="258" spans="1:12" ht="16.5" thickTop="1" thickBot="1">
      <c r="A258" s="38"/>
      <c r="B258" s="38"/>
      <c r="C258" s="38"/>
      <c r="D258" s="44"/>
      <c r="E258" s="45">
        <f t="shared" si="16"/>
        <v>0</v>
      </c>
      <c r="F258" s="39">
        <f>SUMIF('المشتريات '!$F$1:$F$738,B258,'المشتريات '!$G$1:$G$1168)</f>
        <v>0</v>
      </c>
      <c r="G258" s="39">
        <f>SUMIF('المبيعات '!$F:$F,B258,'المبيعات '!$G:$G)</f>
        <v>0</v>
      </c>
      <c r="H258" s="39">
        <f t="shared" si="17"/>
        <v>0</v>
      </c>
      <c r="I258" s="45">
        <f>SUMIF('المشتريات '!$F:$F,B258,'المشتريات '!$I:$I)+E258</f>
        <v>0</v>
      </c>
      <c r="J258" s="39">
        <f>SUMIF('المشتريات '!F:F,B258,'المشتريات '!$G:$G)+C258</f>
        <v>0</v>
      </c>
      <c r="K258" s="45" t="str">
        <f t="shared" si="18"/>
        <v/>
      </c>
      <c r="L258" s="45" t="str">
        <f t="shared" si="19"/>
        <v/>
      </c>
    </row>
    <row r="259" spans="1:12" ht="16.5" thickTop="1" thickBot="1">
      <c r="A259" s="38"/>
      <c r="B259" s="38"/>
      <c r="C259" s="38"/>
      <c r="D259" s="44"/>
      <c r="E259" s="45">
        <f t="shared" si="16"/>
        <v>0</v>
      </c>
      <c r="F259" s="39">
        <f>SUMIF('المشتريات '!$F$1:$F$738,B259,'المشتريات '!$G$1:$G$1168)</f>
        <v>0</v>
      </c>
      <c r="G259" s="39">
        <f>SUMIF('المبيعات '!$F:$F,B259,'المبيعات '!$G:$G)</f>
        <v>0</v>
      </c>
      <c r="H259" s="39">
        <f t="shared" si="17"/>
        <v>0</v>
      </c>
      <c r="I259" s="45">
        <f>SUMIF('المشتريات '!$F:$F,B259,'المشتريات '!$I:$I)+E259</f>
        <v>0</v>
      </c>
      <c r="J259" s="39">
        <f>SUMIF('المشتريات '!F:F,B259,'المشتريات '!$G:$G)+C259</f>
        <v>0</v>
      </c>
      <c r="K259" s="45" t="str">
        <f t="shared" si="18"/>
        <v/>
      </c>
      <c r="L259" s="45" t="str">
        <f t="shared" si="19"/>
        <v/>
      </c>
    </row>
    <row r="260" spans="1:12" ht="16.5" thickTop="1" thickBot="1">
      <c r="A260" s="38"/>
      <c r="B260" s="38"/>
      <c r="C260" s="38"/>
      <c r="D260" s="44"/>
      <c r="E260" s="45">
        <f t="shared" si="16"/>
        <v>0</v>
      </c>
      <c r="F260" s="39">
        <f>SUMIF('المشتريات '!$F$1:$F$738,B260,'المشتريات '!$G$1:$G$1168)</f>
        <v>0</v>
      </c>
      <c r="G260" s="39">
        <f>SUMIF('المبيعات '!$F:$F,B260,'المبيعات '!$G:$G)</f>
        <v>0</v>
      </c>
      <c r="H260" s="39">
        <f t="shared" si="17"/>
        <v>0</v>
      </c>
      <c r="I260" s="45">
        <f>SUMIF('المشتريات '!$F:$F,B260,'المشتريات '!$I:$I)+E260</f>
        <v>0</v>
      </c>
      <c r="J260" s="39">
        <f>SUMIF('المشتريات '!F:F,B260,'المشتريات '!$G:$G)+C260</f>
        <v>0</v>
      </c>
      <c r="K260" s="45" t="str">
        <f t="shared" si="18"/>
        <v/>
      </c>
      <c r="L260" s="45" t="str">
        <f t="shared" si="19"/>
        <v/>
      </c>
    </row>
    <row r="261" spans="1:12" ht="16.5" thickTop="1" thickBot="1">
      <c r="A261" s="38"/>
      <c r="B261" s="38"/>
      <c r="C261" s="38"/>
      <c r="D261" s="44"/>
      <c r="E261" s="45">
        <f t="shared" si="16"/>
        <v>0</v>
      </c>
      <c r="F261" s="39">
        <f>SUMIF('المشتريات '!$F$1:$F$738,B261,'المشتريات '!$G$1:$G$1168)</f>
        <v>0</v>
      </c>
      <c r="G261" s="39">
        <f>SUMIF('المبيعات '!$F:$F,B261,'المبيعات '!$G:$G)</f>
        <v>0</v>
      </c>
      <c r="H261" s="39">
        <f t="shared" si="17"/>
        <v>0</v>
      </c>
      <c r="I261" s="45">
        <f>SUMIF('المشتريات '!$F:$F,B261,'المشتريات '!$I:$I)+E261</f>
        <v>0</v>
      </c>
      <c r="J261" s="39">
        <f>SUMIF('المشتريات '!F:F,B261,'المشتريات '!$G:$G)+C261</f>
        <v>0</v>
      </c>
      <c r="K261" s="45" t="str">
        <f t="shared" si="18"/>
        <v/>
      </c>
      <c r="L261" s="45" t="str">
        <f t="shared" si="19"/>
        <v/>
      </c>
    </row>
    <row r="262" spans="1:12" ht="16.5" thickTop="1" thickBot="1">
      <c r="A262" s="38"/>
      <c r="B262" s="38"/>
      <c r="C262" s="38"/>
      <c r="D262" s="44"/>
      <c r="E262" s="45">
        <f t="shared" si="16"/>
        <v>0</v>
      </c>
      <c r="F262" s="39">
        <f>SUMIF('المشتريات '!$F$1:$F$738,B262,'المشتريات '!$G$1:$G$1168)</f>
        <v>0</v>
      </c>
      <c r="G262" s="39">
        <f>SUMIF('المبيعات '!$F:$F,B262,'المبيعات '!$G:$G)</f>
        <v>0</v>
      </c>
      <c r="H262" s="39">
        <f t="shared" si="17"/>
        <v>0</v>
      </c>
      <c r="I262" s="45">
        <f>SUMIF('المشتريات '!$F:$F,B262,'المشتريات '!$I:$I)+E262</f>
        <v>0</v>
      </c>
      <c r="J262" s="39">
        <f>SUMIF('المشتريات '!F:F,B262,'المشتريات '!$G:$G)+C262</f>
        <v>0</v>
      </c>
      <c r="K262" s="45" t="str">
        <f t="shared" si="18"/>
        <v/>
      </c>
      <c r="L262" s="45" t="str">
        <f t="shared" si="19"/>
        <v/>
      </c>
    </row>
    <row r="263" spans="1:12" ht="16.5" thickTop="1" thickBot="1">
      <c r="A263" s="38"/>
      <c r="B263" s="38"/>
      <c r="C263" s="38"/>
      <c r="D263" s="44"/>
      <c r="E263" s="45">
        <f t="shared" si="16"/>
        <v>0</v>
      </c>
      <c r="F263" s="39">
        <f>SUMIF('المشتريات '!$F$1:$F$738,B263,'المشتريات '!$G$1:$G$1168)</f>
        <v>0</v>
      </c>
      <c r="G263" s="39">
        <f>SUMIF('المبيعات '!$F:$F,B263,'المبيعات '!$G:$G)</f>
        <v>0</v>
      </c>
      <c r="H263" s="39">
        <f t="shared" si="17"/>
        <v>0</v>
      </c>
      <c r="I263" s="45">
        <f>SUMIF('المشتريات '!$F:$F,B263,'المشتريات '!$I:$I)+E263</f>
        <v>0</v>
      </c>
      <c r="J263" s="39">
        <f>SUMIF('المشتريات '!F:F,B263,'المشتريات '!$G:$G)+C263</f>
        <v>0</v>
      </c>
      <c r="K263" s="45" t="str">
        <f t="shared" si="18"/>
        <v/>
      </c>
      <c r="L263" s="45" t="str">
        <f t="shared" si="19"/>
        <v/>
      </c>
    </row>
    <row r="264" spans="1:12" ht="16.5" thickTop="1" thickBot="1">
      <c r="A264" s="38"/>
      <c r="B264" s="38"/>
      <c r="C264" s="38"/>
      <c r="D264" s="44"/>
      <c r="E264" s="45">
        <f t="shared" si="16"/>
        <v>0</v>
      </c>
      <c r="F264" s="39">
        <f>SUMIF('المشتريات '!$F$1:$F$738,B264,'المشتريات '!$G$1:$G$1168)</f>
        <v>0</v>
      </c>
      <c r="G264" s="39">
        <f>SUMIF('المبيعات '!$F:$F,B264,'المبيعات '!$G:$G)</f>
        <v>0</v>
      </c>
      <c r="H264" s="39">
        <f t="shared" si="17"/>
        <v>0</v>
      </c>
      <c r="I264" s="45">
        <f>SUMIF('المشتريات '!$F:$F,B264,'المشتريات '!$I:$I)+E264</f>
        <v>0</v>
      </c>
      <c r="J264" s="39">
        <f>SUMIF('المشتريات '!F:F,B264,'المشتريات '!$G:$G)+C264</f>
        <v>0</v>
      </c>
      <c r="K264" s="45" t="str">
        <f t="shared" si="18"/>
        <v/>
      </c>
      <c r="L264" s="45" t="str">
        <f t="shared" si="19"/>
        <v/>
      </c>
    </row>
    <row r="265" spans="1:12" ht="16.5" thickTop="1" thickBot="1">
      <c r="A265" s="38"/>
      <c r="B265" s="38"/>
      <c r="C265" s="38"/>
      <c r="D265" s="44"/>
      <c r="E265" s="45">
        <f t="shared" si="16"/>
        <v>0</v>
      </c>
      <c r="F265" s="39">
        <f>SUMIF('المشتريات '!$F$1:$F$738,B265,'المشتريات '!$G$1:$G$1168)</f>
        <v>0</v>
      </c>
      <c r="G265" s="39">
        <f>SUMIF('المبيعات '!$F:$F,B265,'المبيعات '!$G:$G)</f>
        <v>0</v>
      </c>
      <c r="H265" s="39">
        <f t="shared" si="17"/>
        <v>0</v>
      </c>
      <c r="I265" s="45">
        <f>SUMIF('المشتريات '!$F:$F,B265,'المشتريات '!$I:$I)+E265</f>
        <v>0</v>
      </c>
      <c r="J265" s="39">
        <f>SUMIF('المشتريات '!F:F,B265,'المشتريات '!$G:$G)+C265</f>
        <v>0</v>
      </c>
      <c r="K265" s="45" t="str">
        <f t="shared" si="18"/>
        <v/>
      </c>
      <c r="L265" s="45" t="str">
        <f t="shared" si="19"/>
        <v/>
      </c>
    </row>
    <row r="266" spans="1:12" ht="16.5" thickTop="1" thickBot="1">
      <c r="A266" s="38"/>
      <c r="B266" s="38"/>
      <c r="C266" s="38"/>
      <c r="D266" s="44"/>
      <c r="E266" s="45">
        <f t="shared" si="16"/>
        <v>0</v>
      </c>
      <c r="F266" s="39">
        <f>SUMIF('المشتريات '!$F$1:$F$738,B266,'المشتريات '!$G$1:$G$1168)</f>
        <v>0</v>
      </c>
      <c r="G266" s="39">
        <f>SUMIF('المبيعات '!$F:$F,B266,'المبيعات '!$G:$G)</f>
        <v>0</v>
      </c>
      <c r="H266" s="39">
        <f t="shared" si="17"/>
        <v>0</v>
      </c>
      <c r="I266" s="45">
        <f>SUMIF('المشتريات '!$F:$F,B266,'المشتريات '!$I:$I)+E266</f>
        <v>0</v>
      </c>
      <c r="J266" s="39">
        <f>SUMIF('المشتريات '!F:F,B266,'المشتريات '!$G:$G)+C266</f>
        <v>0</v>
      </c>
      <c r="K266" s="45" t="str">
        <f t="shared" si="18"/>
        <v/>
      </c>
      <c r="L266" s="45" t="str">
        <f t="shared" si="19"/>
        <v/>
      </c>
    </row>
    <row r="267" spans="1:12" ht="16.5" thickTop="1" thickBot="1">
      <c r="A267" s="38"/>
      <c r="B267" s="38"/>
      <c r="C267" s="38"/>
      <c r="D267" s="44"/>
      <c r="E267" s="45">
        <f t="shared" si="16"/>
        <v>0</v>
      </c>
      <c r="F267" s="39">
        <f>SUMIF('المشتريات '!$F$1:$F$738,B267,'المشتريات '!$G$1:$G$1168)</f>
        <v>0</v>
      </c>
      <c r="G267" s="39">
        <f>SUMIF('المبيعات '!$F:$F,B267,'المبيعات '!$G:$G)</f>
        <v>0</v>
      </c>
      <c r="H267" s="39">
        <f t="shared" si="17"/>
        <v>0</v>
      </c>
      <c r="I267" s="45">
        <f>SUMIF('المشتريات '!$F:$F,B267,'المشتريات '!$I:$I)+E267</f>
        <v>0</v>
      </c>
      <c r="J267" s="39">
        <f>SUMIF('المشتريات '!F:F,B267,'المشتريات '!$G:$G)+C267</f>
        <v>0</v>
      </c>
      <c r="K267" s="45" t="str">
        <f t="shared" si="18"/>
        <v/>
      </c>
      <c r="L267" s="45" t="str">
        <f t="shared" si="19"/>
        <v/>
      </c>
    </row>
    <row r="268" spans="1:12" ht="16.5" thickTop="1" thickBot="1">
      <c r="A268" s="38"/>
      <c r="B268" s="38"/>
      <c r="C268" s="38"/>
      <c r="D268" s="44"/>
      <c r="E268" s="45">
        <f t="shared" si="16"/>
        <v>0</v>
      </c>
      <c r="F268" s="39">
        <f>SUMIF('المشتريات '!$F$1:$F$738,B268,'المشتريات '!$G$1:$G$1168)</f>
        <v>0</v>
      </c>
      <c r="G268" s="39">
        <f>SUMIF('المبيعات '!$F:$F,B268,'المبيعات '!$G:$G)</f>
        <v>0</v>
      </c>
      <c r="H268" s="39">
        <f t="shared" si="17"/>
        <v>0</v>
      </c>
      <c r="I268" s="45">
        <f>SUMIF('المشتريات '!$F:$F,B268,'المشتريات '!$I:$I)+E268</f>
        <v>0</v>
      </c>
      <c r="J268" s="39">
        <f>SUMIF('المشتريات '!F:F,B268,'المشتريات '!$G:$G)+C268</f>
        <v>0</v>
      </c>
      <c r="K268" s="45" t="str">
        <f t="shared" si="18"/>
        <v/>
      </c>
      <c r="L268" s="45" t="str">
        <f t="shared" si="19"/>
        <v/>
      </c>
    </row>
    <row r="269" spans="1:12" ht="16.5" thickTop="1" thickBot="1">
      <c r="A269" s="38"/>
      <c r="B269" s="38"/>
      <c r="C269" s="38"/>
      <c r="D269" s="44"/>
      <c r="E269" s="45">
        <f t="shared" si="16"/>
        <v>0</v>
      </c>
      <c r="F269" s="39">
        <f>SUMIF('المشتريات '!$F$1:$F$738,B269,'المشتريات '!$G$1:$G$1168)</f>
        <v>0</v>
      </c>
      <c r="G269" s="39">
        <f>SUMIF('المبيعات '!$F:$F,B269,'المبيعات '!$G:$G)</f>
        <v>0</v>
      </c>
      <c r="H269" s="39">
        <f t="shared" si="17"/>
        <v>0</v>
      </c>
      <c r="I269" s="45">
        <f>SUMIF('المشتريات '!$F:$F,B269,'المشتريات '!$I:$I)+E269</f>
        <v>0</v>
      </c>
      <c r="J269" s="39">
        <f>SUMIF('المشتريات '!F:F,B269,'المشتريات '!$G:$G)+C269</f>
        <v>0</v>
      </c>
      <c r="K269" s="45" t="str">
        <f t="shared" si="18"/>
        <v/>
      </c>
      <c r="L269" s="45" t="str">
        <f t="shared" si="19"/>
        <v/>
      </c>
    </row>
    <row r="270" spans="1:12" ht="16.5" thickTop="1" thickBot="1">
      <c r="A270" s="38"/>
      <c r="B270" s="38"/>
      <c r="C270" s="38"/>
      <c r="D270" s="44"/>
      <c r="E270" s="45">
        <f t="shared" si="16"/>
        <v>0</v>
      </c>
      <c r="F270" s="39">
        <f>SUMIF('المشتريات '!$F$1:$F$738,B270,'المشتريات '!$G$1:$G$1168)</f>
        <v>0</v>
      </c>
      <c r="G270" s="39">
        <f>SUMIF('المبيعات '!$F:$F,B270,'المبيعات '!$G:$G)</f>
        <v>0</v>
      </c>
      <c r="H270" s="39">
        <f t="shared" si="17"/>
        <v>0</v>
      </c>
      <c r="I270" s="45">
        <f>SUMIF('المشتريات '!$F:$F,B270,'المشتريات '!$I:$I)+E270</f>
        <v>0</v>
      </c>
      <c r="J270" s="39">
        <f>SUMIF('المشتريات '!F:F,B270,'المشتريات '!$G:$G)+C270</f>
        <v>0</v>
      </c>
      <c r="K270" s="45" t="str">
        <f t="shared" si="18"/>
        <v/>
      </c>
      <c r="L270" s="45" t="str">
        <f t="shared" si="19"/>
        <v/>
      </c>
    </row>
    <row r="271" spans="1:12" ht="16.5" thickTop="1" thickBot="1">
      <c r="A271" s="38"/>
      <c r="B271" s="38"/>
      <c r="C271" s="38"/>
      <c r="D271" s="44"/>
      <c r="E271" s="45">
        <f t="shared" si="16"/>
        <v>0</v>
      </c>
      <c r="F271" s="39">
        <f>SUMIF('المشتريات '!$F$1:$F$738,B271,'المشتريات '!$G$1:$G$1168)</f>
        <v>0</v>
      </c>
      <c r="G271" s="39">
        <f>SUMIF('المبيعات '!$F:$F,B271,'المبيعات '!$G:$G)</f>
        <v>0</v>
      </c>
      <c r="H271" s="39">
        <f t="shared" si="17"/>
        <v>0</v>
      </c>
      <c r="I271" s="45">
        <f>SUMIF('المشتريات '!$F:$F,B271,'المشتريات '!$I:$I)+E271</f>
        <v>0</v>
      </c>
      <c r="J271" s="39">
        <f>SUMIF('المشتريات '!F:F,B271,'المشتريات '!$G:$G)+C271</f>
        <v>0</v>
      </c>
      <c r="K271" s="45" t="str">
        <f t="shared" si="18"/>
        <v/>
      </c>
      <c r="L271" s="45" t="str">
        <f t="shared" si="19"/>
        <v/>
      </c>
    </row>
    <row r="272" spans="1:12" ht="16.5" thickTop="1" thickBot="1">
      <c r="A272" s="38"/>
      <c r="B272" s="38"/>
      <c r="C272" s="38"/>
      <c r="D272" s="44"/>
      <c r="E272" s="45">
        <f t="shared" si="16"/>
        <v>0</v>
      </c>
      <c r="F272" s="39">
        <f>SUMIF('المشتريات '!$F$1:$F$738,B272,'المشتريات '!$G$1:$G$1168)</f>
        <v>0</v>
      </c>
      <c r="G272" s="39">
        <f>SUMIF('المبيعات '!$F:$F,B272,'المبيعات '!$G:$G)</f>
        <v>0</v>
      </c>
      <c r="H272" s="39">
        <f t="shared" si="17"/>
        <v>0</v>
      </c>
      <c r="I272" s="45">
        <f>SUMIF('المشتريات '!$F:$F,B272,'المشتريات '!$I:$I)+E272</f>
        <v>0</v>
      </c>
      <c r="J272" s="39">
        <f>SUMIF('المشتريات '!F:F,B272,'المشتريات '!$G:$G)+C272</f>
        <v>0</v>
      </c>
      <c r="K272" s="45" t="str">
        <f t="shared" si="18"/>
        <v/>
      </c>
      <c r="L272" s="45" t="str">
        <f t="shared" si="19"/>
        <v/>
      </c>
    </row>
    <row r="273" spans="1:12" ht="16.5" thickTop="1" thickBot="1">
      <c r="A273" s="38"/>
      <c r="B273" s="38"/>
      <c r="C273" s="38"/>
      <c r="D273" s="44"/>
      <c r="E273" s="45">
        <f t="shared" si="16"/>
        <v>0</v>
      </c>
      <c r="F273" s="39">
        <f>SUMIF('المشتريات '!$F$1:$F$738,B273,'المشتريات '!$G$1:$G$1168)</f>
        <v>0</v>
      </c>
      <c r="G273" s="39">
        <f>SUMIF('المبيعات '!$F:$F,B273,'المبيعات '!$G:$G)</f>
        <v>0</v>
      </c>
      <c r="H273" s="39">
        <f t="shared" si="17"/>
        <v>0</v>
      </c>
      <c r="I273" s="45">
        <f>SUMIF('المشتريات '!$F:$F,B273,'المشتريات '!$I:$I)+E273</f>
        <v>0</v>
      </c>
      <c r="J273" s="39">
        <f>SUMIF('المشتريات '!F:F,B273,'المشتريات '!$G:$G)+C273</f>
        <v>0</v>
      </c>
      <c r="K273" s="45" t="str">
        <f t="shared" si="18"/>
        <v/>
      </c>
      <c r="L273" s="45" t="str">
        <f t="shared" si="19"/>
        <v/>
      </c>
    </row>
    <row r="274" spans="1:12" ht="16.5" thickTop="1" thickBot="1">
      <c r="A274" s="38"/>
      <c r="B274" s="38"/>
      <c r="C274" s="38"/>
      <c r="D274" s="44"/>
      <c r="E274" s="45">
        <f t="shared" si="16"/>
        <v>0</v>
      </c>
      <c r="F274" s="39">
        <f>SUMIF('المشتريات '!$F$1:$F$738,B274,'المشتريات '!$G$1:$G$1168)</f>
        <v>0</v>
      </c>
      <c r="G274" s="39">
        <f>SUMIF('المبيعات '!$F:$F,B274,'المبيعات '!$G:$G)</f>
        <v>0</v>
      </c>
      <c r="H274" s="39">
        <f t="shared" si="17"/>
        <v>0</v>
      </c>
      <c r="I274" s="45">
        <f>SUMIF('المشتريات '!$F:$F,B274,'المشتريات '!$I:$I)+E274</f>
        <v>0</v>
      </c>
      <c r="J274" s="39">
        <f>SUMIF('المشتريات '!F:F,B274,'المشتريات '!$G:$G)+C274</f>
        <v>0</v>
      </c>
      <c r="K274" s="45" t="str">
        <f t="shared" si="18"/>
        <v/>
      </c>
      <c r="L274" s="45" t="str">
        <f t="shared" si="19"/>
        <v/>
      </c>
    </row>
    <row r="275" spans="1:12" ht="16.5" thickTop="1" thickBot="1">
      <c r="A275" s="38"/>
      <c r="B275" s="38"/>
      <c r="C275" s="38"/>
      <c r="D275" s="44"/>
      <c r="E275" s="45">
        <f t="shared" si="16"/>
        <v>0</v>
      </c>
      <c r="F275" s="39">
        <f>SUMIF('المشتريات '!$F$1:$F$738,B275,'المشتريات '!$G$1:$G$1168)</f>
        <v>0</v>
      </c>
      <c r="G275" s="39">
        <f>SUMIF('المبيعات '!$F:$F,B275,'المبيعات '!$G:$G)</f>
        <v>0</v>
      </c>
      <c r="H275" s="39">
        <f t="shared" si="17"/>
        <v>0</v>
      </c>
      <c r="I275" s="45">
        <f>SUMIF('المشتريات '!$F:$F,B275,'المشتريات '!$I:$I)+E275</f>
        <v>0</v>
      </c>
      <c r="J275" s="39">
        <f>SUMIF('المشتريات '!F:F,B275,'المشتريات '!$G:$G)+C275</f>
        <v>0</v>
      </c>
      <c r="K275" s="45" t="str">
        <f t="shared" si="18"/>
        <v/>
      </c>
      <c r="L275" s="45" t="str">
        <f t="shared" si="19"/>
        <v/>
      </c>
    </row>
    <row r="276" spans="1:12" ht="16.5" thickTop="1" thickBot="1">
      <c r="A276" s="38"/>
      <c r="B276" s="38"/>
      <c r="C276" s="38"/>
      <c r="D276" s="44"/>
      <c r="E276" s="45">
        <f t="shared" si="16"/>
        <v>0</v>
      </c>
      <c r="F276" s="39">
        <f>SUMIF('المشتريات '!$F$1:$F$738,B276,'المشتريات '!$G$1:$G$1168)</f>
        <v>0</v>
      </c>
      <c r="G276" s="39">
        <f>SUMIF('المبيعات '!$F:$F,B276,'المبيعات '!$G:$G)</f>
        <v>0</v>
      </c>
      <c r="H276" s="39">
        <f t="shared" si="17"/>
        <v>0</v>
      </c>
      <c r="I276" s="45">
        <f>SUMIF('المشتريات '!$F:$F,B276,'المشتريات '!$I:$I)+E276</f>
        <v>0</v>
      </c>
      <c r="J276" s="39">
        <f>SUMIF('المشتريات '!F:F,B276,'المشتريات '!$G:$G)+C276</f>
        <v>0</v>
      </c>
      <c r="K276" s="45" t="str">
        <f t="shared" si="18"/>
        <v/>
      </c>
      <c r="L276" s="45" t="str">
        <f t="shared" si="19"/>
        <v/>
      </c>
    </row>
    <row r="277" spans="1:12" ht="16.5" thickTop="1" thickBot="1">
      <c r="A277" s="38"/>
      <c r="B277" s="38"/>
      <c r="C277" s="38"/>
      <c r="D277" s="44"/>
      <c r="E277" s="45">
        <f t="shared" si="16"/>
        <v>0</v>
      </c>
      <c r="F277" s="39">
        <f>SUMIF('المشتريات '!$F$1:$F$738,B277,'المشتريات '!$G$1:$G$1168)</f>
        <v>0</v>
      </c>
      <c r="G277" s="39">
        <f>SUMIF('المبيعات '!$F:$F,B277,'المبيعات '!$G:$G)</f>
        <v>0</v>
      </c>
      <c r="H277" s="39">
        <f t="shared" si="17"/>
        <v>0</v>
      </c>
      <c r="I277" s="45">
        <f>SUMIF('المشتريات '!$F:$F,B277,'المشتريات '!$I:$I)+E277</f>
        <v>0</v>
      </c>
      <c r="J277" s="39">
        <f>SUMIF('المشتريات '!F:F,B277,'المشتريات '!$G:$G)+C277</f>
        <v>0</v>
      </c>
      <c r="K277" s="45" t="str">
        <f t="shared" si="18"/>
        <v/>
      </c>
      <c r="L277" s="45" t="str">
        <f t="shared" si="19"/>
        <v/>
      </c>
    </row>
    <row r="278" spans="1:12" ht="16.5" thickTop="1" thickBot="1">
      <c r="A278" s="38"/>
      <c r="B278" s="38"/>
      <c r="C278" s="38"/>
      <c r="D278" s="44"/>
      <c r="E278" s="45">
        <f t="shared" si="16"/>
        <v>0</v>
      </c>
      <c r="F278" s="39">
        <f>SUMIF('المشتريات '!$F$1:$F$738,B278,'المشتريات '!$G$1:$G$1168)</f>
        <v>0</v>
      </c>
      <c r="G278" s="39">
        <f>SUMIF('المبيعات '!$F:$F,B278,'المبيعات '!$G:$G)</f>
        <v>0</v>
      </c>
      <c r="H278" s="39">
        <f t="shared" si="17"/>
        <v>0</v>
      </c>
      <c r="I278" s="45">
        <f>SUMIF('المشتريات '!$F:$F,B278,'المشتريات '!$I:$I)+E278</f>
        <v>0</v>
      </c>
      <c r="J278" s="39">
        <f>SUMIF('المشتريات '!F:F,B278,'المشتريات '!$G:$G)+C278</f>
        <v>0</v>
      </c>
      <c r="K278" s="45" t="str">
        <f t="shared" si="18"/>
        <v/>
      </c>
      <c r="L278" s="45" t="str">
        <f t="shared" si="19"/>
        <v/>
      </c>
    </row>
    <row r="279" spans="1:12" ht="16.5" thickTop="1" thickBot="1">
      <c r="A279" s="38"/>
      <c r="B279" s="38"/>
      <c r="C279" s="38"/>
      <c r="D279" s="44"/>
      <c r="E279" s="45">
        <f t="shared" si="16"/>
        <v>0</v>
      </c>
      <c r="F279" s="39">
        <f>SUMIF('المشتريات '!$F$1:$F$738,B279,'المشتريات '!$G$1:$G$1168)</f>
        <v>0</v>
      </c>
      <c r="G279" s="39">
        <f>SUMIF('المبيعات '!$F:$F,B279,'المبيعات '!$G:$G)</f>
        <v>0</v>
      </c>
      <c r="H279" s="39">
        <f t="shared" si="17"/>
        <v>0</v>
      </c>
      <c r="I279" s="45">
        <f>SUMIF('المشتريات '!$F:$F,B279,'المشتريات '!$I:$I)+E279</f>
        <v>0</v>
      </c>
      <c r="J279" s="39">
        <f>SUMIF('المشتريات '!F:F,B279,'المشتريات '!$G:$G)+C279</f>
        <v>0</v>
      </c>
      <c r="K279" s="45" t="str">
        <f t="shared" si="18"/>
        <v/>
      </c>
      <c r="L279" s="45" t="str">
        <f t="shared" si="19"/>
        <v/>
      </c>
    </row>
    <row r="280" spans="1:12" ht="16.5" thickTop="1" thickBot="1">
      <c r="A280" s="38"/>
      <c r="B280" s="38"/>
      <c r="C280" s="38"/>
      <c r="D280" s="44"/>
      <c r="E280" s="45">
        <f t="shared" si="16"/>
        <v>0</v>
      </c>
      <c r="F280" s="39">
        <f>SUMIF('المشتريات '!$F$1:$F$738,B280,'المشتريات '!$G$1:$G$1168)</f>
        <v>0</v>
      </c>
      <c r="G280" s="39">
        <f>SUMIF('المبيعات '!$F:$F,B280,'المبيعات '!$G:$G)</f>
        <v>0</v>
      </c>
      <c r="H280" s="39">
        <f t="shared" si="17"/>
        <v>0</v>
      </c>
      <c r="I280" s="45">
        <f>SUMIF('المشتريات '!$F:$F,B280,'المشتريات '!$I:$I)+E280</f>
        <v>0</v>
      </c>
      <c r="J280" s="39">
        <f>SUMIF('المشتريات '!F:F,B280,'المشتريات '!$G:$G)+C280</f>
        <v>0</v>
      </c>
      <c r="K280" s="45" t="str">
        <f t="shared" si="18"/>
        <v/>
      </c>
      <c r="L280" s="45" t="str">
        <f t="shared" si="19"/>
        <v/>
      </c>
    </row>
    <row r="281" spans="1:12" ht="16.5" thickTop="1" thickBot="1">
      <c r="A281" s="38"/>
      <c r="B281" s="38"/>
      <c r="C281" s="38"/>
      <c r="D281" s="44"/>
      <c r="E281" s="45">
        <f t="shared" si="16"/>
        <v>0</v>
      </c>
      <c r="F281" s="39">
        <f>SUMIF('المشتريات '!$F$1:$F$738,B281,'المشتريات '!$G$1:$G$1168)</f>
        <v>0</v>
      </c>
      <c r="G281" s="39">
        <f>SUMIF('المبيعات '!$F:$F,B281,'المبيعات '!$G:$G)</f>
        <v>0</v>
      </c>
      <c r="H281" s="39">
        <f t="shared" si="17"/>
        <v>0</v>
      </c>
      <c r="I281" s="45">
        <f>SUMIF('المشتريات '!$F:$F,B281,'المشتريات '!$I:$I)+E281</f>
        <v>0</v>
      </c>
      <c r="J281" s="39">
        <f>SUMIF('المشتريات '!F:F,B281,'المشتريات '!$G:$G)+C281</f>
        <v>0</v>
      </c>
      <c r="K281" s="45" t="str">
        <f t="shared" si="18"/>
        <v/>
      </c>
      <c r="L281" s="45" t="str">
        <f t="shared" si="19"/>
        <v/>
      </c>
    </row>
    <row r="282" spans="1:12" ht="16.5" thickTop="1" thickBot="1">
      <c r="A282" s="38"/>
      <c r="B282" s="38"/>
      <c r="C282" s="38"/>
      <c r="D282" s="44"/>
      <c r="E282" s="45">
        <f t="shared" si="16"/>
        <v>0</v>
      </c>
      <c r="F282" s="39">
        <f>SUMIF('المشتريات '!$F$1:$F$738,B282,'المشتريات '!$G$1:$G$1168)</f>
        <v>0</v>
      </c>
      <c r="G282" s="39">
        <f>SUMIF('المبيعات '!$F:$F,B282,'المبيعات '!$G:$G)</f>
        <v>0</v>
      </c>
      <c r="H282" s="39">
        <f t="shared" si="17"/>
        <v>0</v>
      </c>
      <c r="I282" s="45">
        <f>SUMIF('المشتريات '!$F:$F,B282,'المشتريات '!$I:$I)+E282</f>
        <v>0</v>
      </c>
      <c r="J282" s="39">
        <f>SUMIF('المشتريات '!F:F,B282,'المشتريات '!$G:$G)+C282</f>
        <v>0</v>
      </c>
      <c r="K282" s="45" t="str">
        <f t="shared" si="18"/>
        <v/>
      </c>
      <c r="L282" s="45" t="str">
        <f t="shared" si="19"/>
        <v/>
      </c>
    </row>
    <row r="283" spans="1:12" ht="16.5" thickTop="1" thickBot="1">
      <c r="A283" s="38"/>
      <c r="B283" s="38"/>
      <c r="C283" s="38"/>
      <c r="D283" s="44"/>
      <c r="E283" s="45">
        <f t="shared" ref="E283:E346" si="20">C283*D283</f>
        <v>0</v>
      </c>
      <c r="F283" s="39">
        <f>SUMIF('المشتريات '!$F$1:$F$738,B283,'المشتريات '!$G$1:$G$1168)</f>
        <v>0</v>
      </c>
      <c r="G283" s="39">
        <f>SUMIF('المبيعات '!$F:$F,B283,'المبيعات '!$G:$G)</f>
        <v>0</v>
      </c>
      <c r="H283" s="39">
        <f t="shared" ref="H283:H346" si="21">C283+(F283-G283)</f>
        <v>0</v>
      </c>
      <c r="I283" s="45">
        <f>SUMIF('المشتريات '!$F:$F,B283,'المشتريات '!$I:$I)+E283</f>
        <v>0</v>
      </c>
      <c r="J283" s="39">
        <f>SUMIF('المشتريات '!F:F,B283,'المشتريات '!$G:$G)+C283</f>
        <v>0</v>
      </c>
      <c r="K283" s="45" t="str">
        <f t="shared" ref="K283:K346" si="22">IF(H283&lt;&gt;0,I283/J283,"")</f>
        <v/>
      </c>
      <c r="L283" s="45" t="str">
        <f t="shared" ref="L283:L346" si="23">IF(H283&lt;&gt;0,H283*K283,"")</f>
        <v/>
      </c>
    </row>
    <row r="284" spans="1:12" ht="16.5" thickTop="1" thickBot="1">
      <c r="A284" s="38"/>
      <c r="B284" s="38"/>
      <c r="C284" s="38"/>
      <c r="D284" s="44"/>
      <c r="E284" s="45">
        <f t="shared" si="20"/>
        <v>0</v>
      </c>
      <c r="F284" s="39">
        <f>SUMIF('المشتريات '!$F$1:$F$738,B284,'المشتريات '!$G$1:$G$1168)</f>
        <v>0</v>
      </c>
      <c r="G284" s="39">
        <f>SUMIF('المبيعات '!$F:$F,B284,'المبيعات '!$G:$G)</f>
        <v>0</v>
      </c>
      <c r="H284" s="39">
        <f t="shared" si="21"/>
        <v>0</v>
      </c>
      <c r="I284" s="45">
        <f>SUMIF('المشتريات '!$F:$F,B284,'المشتريات '!$I:$I)+E284</f>
        <v>0</v>
      </c>
      <c r="J284" s="39">
        <f>SUMIF('المشتريات '!F:F,B284,'المشتريات '!$G:$G)+C284</f>
        <v>0</v>
      </c>
      <c r="K284" s="45" t="str">
        <f t="shared" si="22"/>
        <v/>
      </c>
      <c r="L284" s="45" t="str">
        <f t="shared" si="23"/>
        <v/>
      </c>
    </row>
    <row r="285" spans="1:12" ht="16.5" thickTop="1" thickBot="1">
      <c r="A285" s="38"/>
      <c r="B285" s="38"/>
      <c r="C285" s="38"/>
      <c r="D285" s="44"/>
      <c r="E285" s="45">
        <f t="shared" si="20"/>
        <v>0</v>
      </c>
      <c r="F285" s="39">
        <f>SUMIF('المشتريات '!$F$1:$F$738,B285,'المشتريات '!$G$1:$G$1168)</f>
        <v>0</v>
      </c>
      <c r="G285" s="39">
        <f>SUMIF('المبيعات '!$F:$F,B285,'المبيعات '!$G:$G)</f>
        <v>0</v>
      </c>
      <c r="H285" s="39">
        <f t="shared" si="21"/>
        <v>0</v>
      </c>
      <c r="I285" s="45">
        <f>SUMIF('المشتريات '!$F:$F,B285,'المشتريات '!$I:$I)+E285</f>
        <v>0</v>
      </c>
      <c r="J285" s="39">
        <f>SUMIF('المشتريات '!F:F,B285,'المشتريات '!$G:$G)+C285</f>
        <v>0</v>
      </c>
      <c r="K285" s="45" t="str">
        <f t="shared" si="22"/>
        <v/>
      </c>
      <c r="L285" s="45" t="str">
        <f t="shared" si="23"/>
        <v/>
      </c>
    </row>
    <row r="286" spans="1:12" ht="16.5" thickTop="1" thickBot="1">
      <c r="A286" s="38"/>
      <c r="B286" s="38"/>
      <c r="C286" s="38"/>
      <c r="D286" s="44"/>
      <c r="E286" s="45">
        <f t="shared" si="20"/>
        <v>0</v>
      </c>
      <c r="F286" s="39">
        <f>SUMIF('المشتريات '!$F$1:$F$738,B286,'المشتريات '!$G$1:$G$1168)</f>
        <v>0</v>
      </c>
      <c r="G286" s="39">
        <f>SUMIF('المبيعات '!$F:$F,B286,'المبيعات '!$G:$G)</f>
        <v>0</v>
      </c>
      <c r="H286" s="39">
        <f t="shared" si="21"/>
        <v>0</v>
      </c>
      <c r="I286" s="45">
        <f>SUMIF('المشتريات '!$F:$F,B286,'المشتريات '!$I:$I)+E286</f>
        <v>0</v>
      </c>
      <c r="J286" s="39">
        <f>SUMIF('المشتريات '!F:F,B286,'المشتريات '!$G:$G)+C286</f>
        <v>0</v>
      </c>
      <c r="K286" s="45" t="str">
        <f t="shared" si="22"/>
        <v/>
      </c>
      <c r="L286" s="45" t="str">
        <f t="shared" si="23"/>
        <v/>
      </c>
    </row>
    <row r="287" spans="1:12" ht="16.5" thickTop="1" thickBot="1">
      <c r="A287" s="38"/>
      <c r="B287" s="38"/>
      <c r="C287" s="38"/>
      <c r="D287" s="44"/>
      <c r="E287" s="45">
        <f t="shared" si="20"/>
        <v>0</v>
      </c>
      <c r="F287" s="39">
        <f>SUMIF('المشتريات '!$F$1:$F$738,B287,'المشتريات '!$G$1:$G$1168)</f>
        <v>0</v>
      </c>
      <c r="G287" s="39">
        <f>SUMIF('المبيعات '!$F:$F,B287,'المبيعات '!$G:$G)</f>
        <v>0</v>
      </c>
      <c r="H287" s="39">
        <f t="shared" si="21"/>
        <v>0</v>
      </c>
      <c r="I287" s="45">
        <f>SUMIF('المشتريات '!$F:$F,B287,'المشتريات '!$I:$I)+E287</f>
        <v>0</v>
      </c>
      <c r="J287" s="39">
        <f>SUMIF('المشتريات '!F:F,B287,'المشتريات '!$G:$G)+C287</f>
        <v>0</v>
      </c>
      <c r="K287" s="45" t="str">
        <f t="shared" si="22"/>
        <v/>
      </c>
      <c r="L287" s="45" t="str">
        <f t="shared" si="23"/>
        <v/>
      </c>
    </row>
    <row r="288" spans="1:12" ht="16.5" thickTop="1" thickBot="1">
      <c r="A288" s="38"/>
      <c r="B288" s="38"/>
      <c r="C288" s="38"/>
      <c r="D288" s="44"/>
      <c r="E288" s="45">
        <f t="shared" si="20"/>
        <v>0</v>
      </c>
      <c r="F288" s="39">
        <f>SUMIF('المشتريات '!$F$1:$F$738,B288,'المشتريات '!$G$1:$G$1168)</f>
        <v>0</v>
      </c>
      <c r="G288" s="39">
        <f>SUMIF('المبيعات '!$F:$F,B288,'المبيعات '!$G:$G)</f>
        <v>0</v>
      </c>
      <c r="H288" s="39">
        <f t="shared" si="21"/>
        <v>0</v>
      </c>
      <c r="I288" s="45">
        <f>SUMIF('المشتريات '!$F:$F,B288,'المشتريات '!$I:$I)+E288</f>
        <v>0</v>
      </c>
      <c r="J288" s="39">
        <f>SUMIF('المشتريات '!F:F,B288,'المشتريات '!$G:$G)+C288</f>
        <v>0</v>
      </c>
      <c r="K288" s="45" t="str">
        <f t="shared" si="22"/>
        <v/>
      </c>
      <c r="L288" s="45" t="str">
        <f t="shared" si="23"/>
        <v/>
      </c>
    </row>
    <row r="289" spans="1:12" ht="16.5" thickTop="1" thickBot="1">
      <c r="A289" s="38"/>
      <c r="B289" s="38"/>
      <c r="C289" s="38"/>
      <c r="D289" s="44"/>
      <c r="E289" s="45">
        <f t="shared" si="20"/>
        <v>0</v>
      </c>
      <c r="F289" s="39">
        <f>SUMIF('المشتريات '!$F$1:$F$738,B289,'المشتريات '!$G$1:$G$1168)</f>
        <v>0</v>
      </c>
      <c r="G289" s="39">
        <f>SUMIF('المبيعات '!$F:$F,B289,'المبيعات '!$G:$G)</f>
        <v>0</v>
      </c>
      <c r="H289" s="39">
        <f t="shared" si="21"/>
        <v>0</v>
      </c>
      <c r="I289" s="45">
        <f>SUMIF('المشتريات '!$F:$F,B289,'المشتريات '!$I:$I)+E289</f>
        <v>0</v>
      </c>
      <c r="J289" s="39">
        <f>SUMIF('المشتريات '!F:F,B289,'المشتريات '!$G:$G)+C289</f>
        <v>0</v>
      </c>
      <c r="K289" s="45" t="str">
        <f t="shared" si="22"/>
        <v/>
      </c>
      <c r="L289" s="45" t="str">
        <f t="shared" si="23"/>
        <v/>
      </c>
    </row>
    <row r="290" spans="1:12" ht="16.5" thickTop="1" thickBot="1">
      <c r="A290" s="38"/>
      <c r="B290" s="38"/>
      <c r="C290" s="38"/>
      <c r="D290" s="44"/>
      <c r="E290" s="45">
        <f t="shared" si="20"/>
        <v>0</v>
      </c>
      <c r="F290" s="39">
        <f>SUMIF('المشتريات '!$F$1:$F$738,B290,'المشتريات '!$G$1:$G$1168)</f>
        <v>0</v>
      </c>
      <c r="G290" s="39">
        <f>SUMIF('المبيعات '!$F:$F,B290,'المبيعات '!$G:$G)</f>
        <v>0</v>
      </c>
      <c r="H290" s="39">
        <f t="shared" si="21"/>
        <v>0</v>
      </c>
      <c r="I290" s="45">
        <f>SUMIF('المشتريات '!$F:$F,B290,'المشتريات '!$I:$I)+E290</f>
        <v>0</v>
      </c>
      <c r="J290" s="39">
        <f>SUMIF('المشتريات '!F:F,B290,'المشتريات '!$G:$G)+C290</f>
        <v>0</v>
      </c>
      <c r="K290" s="45" t="str">
        <f t="shared" si="22"/>
        <v/>
      </c>
      <c r="L290" s="45" t="str">
        <f t="shared" si="23"/>
        <v/>
      </c>
    </row>
    <row r="291" spans="1:12" ht="16.5" thickTop="1" thickBot="1">
      <c r="A291" s="38"/>
      <c r="B291" s="38"/>
      <c r="C291" s="38"/>
      <c r="D291" s="44"/>
      <c r="E291" s="45">
        <f t="shared" si="20"/>
        <v>0</v>
      </c>
      <c r="F291" s="39">
        <f>SUMIF('المشتريات '!$F$1:$F$738,B291,'المشتريات '!$G$1:$G$1168)</f>
        <v>0</v>
      </c>
      <c r="G291" s="39">
        <f>SUMIF('المبيعات '!$F:$F,B291,'المبيعات '!$G:$G)</f>
        <v>0</v>
      </c>
      <c r="H291" s="39">
        <f t="shared" si="21"/>
        <v>0</v>
      </c>
      <c r="I291" s="45">
        <f>SUMIF('المشتريات '!$F:$F,B291,'المشتريات '!$I:$I)+E291</f>
        <v>0</v>
      </c>
      <c r="J291" s="39">
        <f>SUMIF('المشتريات '!F:F,B291,'المشتريات '!$G:$G)+C291</f>
        <v>0</v>
      </c>
      <c r="K291" s="45" t="str">
        <f t="shared" si="22"/>
        <v/>
      </c>
      <c r="L291" s="45" t="str">
        <f t="shared" si="23"/>
        <v/>
      </c>
    </row>
    <row r="292" spans="1:12" ht="16.5" thickTop="1" thickBot="1">
      <c r="A292" s="38"/>
      <c r="B292" s="38"/>
      <c r="C292" s="38"/>
      <c r="D292" s="44"/>
      <c r="E292" s="45">
        <f t="shared" si="20"/>
        <v>0</v>
      </c>
      <c r="F292" s="39">
        <f>SUMIF('المشتريات '!$F$1:$F$738,B292,'المشتريات '!$G$1:$G$1168)</f>
        <v>0</v>
      </c>
      <c r="G292" s="39">
        <f>SUMIF('المبيعات '!$F:$F,B292,'المبيعات '!$G:$G)</f>
        <v>0</v>
      </c>
      <c r="H292" s="39">
        <f t="shared" si="21"/>
        <v>0</v>
      </c>
      <c r="I292" s="45">
        <f>SUMIF('المشتريات '!$F:$F,B292,'المشتريات '!$I:$I)+E292</f>
        <v>0</v>
      </c>
      <c r="J292" s="39">
        <f>SUMIF('المشتريات '!F:F,B292,'المشتريات '!$G:$G)+C292</f>
        <v>0</v>
      </c>
      <c r="K292" s="45" t="str">
        <f t="shared" si="22"/>
        <v/>
      </c>
      <c r="L292" s="45" t="str">
        <f t="shared" si="23"/>
        <v/>
      </c>
    </row>
    <row r="293" spans="1:12" ht="16.5" thickTop="1" thickBot="1">
      <c r="A293" s="38"/>
      <c r="B293" s="38"/>
      <c r="C293" s="38"/>
      <c r="D293" s="44"/>
      <c r="E293" s="45">
        <f t="shared" si="20"/>
        <v>0</v>
      </c>
      <c r="F293" s="39">
        <f>SUMIF('المشتريات '!$F$1:$F$738,B293,'المشتريات '!$G$1:$G$1168)</f>
        <v>0</v>
      </c>
      <c r="G293" s="39">
        <f>SUMIF('المبيعات '!$F:$F,B293,'المبيعات '!$G:$G)</f>
        <v>0</v>
      </c>
      <c r="H293" s="39">
        <f t="shared" si="21"/>
        <v>0</v>
      </c>
      <c r="I293" s="45">
        <f>SUMIF('المشتريات '!$F:$F,B293,'المشتريات '!$I:$I)+E293</f>
        <v>0</v>
      </c>
      <c r="J293" s="39">
        <f>SUMIF('المشتريات '!F:F,B293,'المشتريات '!$G:$G)+C293</f>
        <v>0</v>
      </c>
      <c r="K293" s="45" t="str">
        <f t="shared" si="22"/>
        <v/>
      </c>
      <c r="L293" s="45" t="str">
        <f t="shared" si="23"/>
        <v/>
      </c>
    </row>
    <row r="294" spans="1:12" ht="16.5" thickTop="1" thickBot="1">
      <c r="A294" s="38"/>
      <c r="B294" s="38"/>
      <c r="C294" s="38"/>
      <c r="D294" s="44"/>
      <c r="E294" s="45">
        <f t="shared" si="20"/>
        <v>0</v>
      </c>
      <c r="F294" s="39">
        <f>SUMIF('المشتريات '!$F$1:$F$738,B294,'المشتريات '!$G$1:$G$1168)</f>
        <v>0</v>
      </c>
      <c r="G294" s="39">
        <f>SUMIF('المبيعات '!$F:$F,B294,'المبيعات '!$G:$G)</f>
        <v>0</v>
      </c>
      <c r="H294" s="39">
        <f t="shared" si="21"/>
        <v>0</v>
      </c>
      <c r="I294" s="45">
        <f>SUMIF('المشتريات '!$F:$F,B294,'المشتريات '!$I:$I)+E294</f>
        <v>0</v>
      </c>
      <c r="J294" s="39">
        <f>SUMIF('المشتريات '!F:F,B294,'المشتريات '!$G:$G)+C294</f>
        <v>0</v>
      </c>
      <c r="K294" s="45" t="str">
        <f t="shared" si="22"/>
        <v/>
      </c>
      <c r="L294" s="45" t="str">
        <f t="shared" si="23"/>
        <v/>
      </c>
    </row>
    <row r="295" spans="1:12" ht="16.5" thickTop="1" thickBot="1">
      <c r="A295" s="38"/>
      <c r="B295" s="38"/>
      <c r="C295" s="38"/>
      <c r="D295" s="44"/>
      <c r="E295" s="45">
        <f t="shared" si="20"/>
        <v>0</v>
      </c>
      <c r="F295" s="39">
        <f>SUMIF('المشتريات '!$F$1:$F$738,B295,'المشتريات '!$G$1:$G$1168)</f>
        <v>0</v>
      </c>
      <c r="G295" s="39">
        <f>SUMIF('المبيعات '!$F:$F,B295,'المبيعات '!$G:$G)</f>
        <v>0</v>
      </c>
      <c r="H295" s="39">
        <f t="shared" si="21"/>
        <v>0</v>
      </c>
      <c r="I295" s="45">
        <f>SUMIF('المشتريات '!$F:$F,B295,'المشتريات '!$I:$I)+E295</f>
        <v>0</v>
      </c>
      <c r="J295" s="39">
        <f>SUMIF('المشتريات '!F:F,B295,'المشتريات '!$G:$G)+C295</f>
        <v>0</v>
      </c>
      <c r="K295" s="45" t="str">
        <f t="shared" si="22"/>
        <v/>
      </c>
      <c r="L295" s="45" t="str">
        <f t="shared" si="23"/>
        <v/>
      </c>
    </row>
    <row r="296" spans="1:12" ht="16.5" thickTop="1" thickBot="1">
      <c r="A296" s="38"/>
      <c r="B296" s="38"/>
      <c r="C296" s="38"/>
      <c r="D296" s="44"/>
      <c r="E296" s="45">
        <f t="shared" si="20"/>
        <v>0</v>
      </c>
      <c r="F296" s="39">
        <f>SUMIF('المشتريات '!$F$1:$F$738,B296,'المشتريات '!$G$1:$G$1168)</f>
        <v>0</v>
      </c>
      <c r="G296" s="39">
        <f>SUMIF('المبيعات '!$F:$F,B296,'المبيعات '!$G:$G)</f>
        <v>0</v>
      </c>
      <c r="H296" s="39">
        <f t="shared" si="21"/>
        <v>0</v>
      </c>
      <c r="I296" s="45">
        <f>SUMIF('المشتريات '!$F:$F,B296,'المشتريات '!$I:$I)+E296</f>
        <v>0</v>
      </c>
      <c r="J296" s="39">
        <f>SUMIF('المشتريات '!F:F,B296,'المشتريات '!$G:$G)+C296</f>
        <v>0</v>
      </c>
      <c r="K296" s="45" t="str">
        <f t="shared" si="22"/>
        <v/>
      </c>
      <c r="L296" s="45" t="str">
        <f t="shared" si="23"/>
        <v/>
      </c>
    </row>
    <row r="297" spans="1:12" ht="16.5" thickTop="1" thickBot="1">
      <c r="A297" s="38"/>
      <c r="B297" s="38"/>
      <c r="C297" s="38"/>
      <c r="D297" s="44"/>
      <c r="E297" s="45">
        <f t="shared" si="20"/>
        <v>0</v>
      </c>
      <c r="F297" s="39">
        <f>SUMIF('المشتريات '!$F$1:$F$738,B297,'المشتريات '!$G$1:$G$1168)</f>
        <v>0</v>
      </c>
      <c r="G297" s="39">
        <f>SUMIF('المبيعات '!$F:$F,B297,'المبيعات '!$G:$G)</f>
        <v>0</v>
      </c>
      <c r="H297" s="39">
        <f t="shared" si="21"/>
        <v>0</v>
      </c>
      <c r="I297" s="45">
        <f>SUMIF('المشتريات '!$F:$F,B297,'المشتريات '!$I:$I)+E297</f>
        <v>0</v>
      </c>
      <c r="J297" s="39">
        <f>SUMIF('المشتريات '!F:F,B297,'المشتريات '!$G:$G)+C297</f>
        <v>0</v>
      </c>
      <c r="K297" s="45" t="str">
        <f t="shared" si="22"/>
        <v/>
      </c>
      <c r="L297" s="45" t="str">
        <f t="shared" si="23"/>
        <v/>
      </c>
    </row>
    <row r="298" spans="1:12" ht="16.5" thickTop="1" thickBot="1">
      <c r="A298" s="38"/>
      <c r="B298" s="38"/>
      <c r="C298" s="38"/>
      <c r="D298" s="44"/>
      <c r="E298" s="45">
        <f t="shared" si="20"/>
        <v>0</v>
      </c>
      <c r="F298" s="39">
        <f>SUMIF('المشتريات '!$F$1:$F$738,B298,'المشتريات '!$G$1:$G$1168)</f>
        <v>0</v>
      </c>
      <c r="G298" s="39">
        <f>SUMIF('المبيعات '!$F:$F,B298,'المبيعات '!$G:$G)</f>
        <v>0</v>
      </c>
      <c r="H298" s="39">
        <f t="shared" si="21"/>
        <v>0</v>
      </c>
      <c r="I298" s="45">
        <f>SUMIF('المشتريات '!$F:$F,B298,'المشتريات '!$I:$I)+E298</f>
        <v>0</v>
      </c>
      <c r="J298" s="39">
        <f>SUMIF('المشتريات '!F:F,B298,'المشتريات '!$G:$G)+C298</f>
        <v>0</v>
      </c>
      <c r="K298" s="45" t="str">
        <f t="shared" si="22"/>
        <v/>
      </c>
      <c r="L298" s="45" t="str">
        <f t="shared" si="23"/>
        <v/>
      </c>
    </row>
    <row r="299" spans="1:12" ht="16.5" thickTop="1" thickBot="1">
      <c r="A299" s="38"/>
      <c r="B299" s="38"/>
      <c r="C299" s="38"/>
      <c r="D299" s="44"/>
      <c r="E299" s="45">
        <f t="shared" si="20"/>
        <v>0</v>
      </c>
      <c r="F299" s="39">
        <f>SUMIF('المشتريات '!$F$1:$F$738,B299,'المشتريات '!$G$1:$G$1168)</f>
        <v>0</v>
      </c>
      <c r="G299" s="39">
        <f>SUMIF('المبيعات '!$F:$F,B299,'المبيعات '!$G:$G)</f>
        <v>0</v>
      </c>
      <c r="H299" s="39">
        <f t="shared" si="21"/>
        <v>0</v>
      </c>
      <c r="I299" s="45">
        <f>SUMIF('المشتريات '!$F:$F,B299,'المشتريات '!$I:$I)+E299</f>
        <v>0</v>
      </c>
      <c r="J299" s="39">
        <f>SUMIF('المشتريات '!F:F,B299,'المشتريات '!$G:$G)+C299</f>
        <v>0</v>
      </c>
      <c r="K299" s="45" t="str">
        <f t="shared" si="22"/>
        <v/>
      </c>
      <c r="L299" s="45" t="str">
        <f t="shared" si="23"/>
        <v/>
      </c>
    </row>
    <row r="300" spans="1:12" ht="16.5" thickTop="1" thickBot="1">
      <c r="A300" s="38"/>
      <c r="B300" s="38"/>
      <c r="C300" s="38"/>
      <c r="D300" s="44"/>
      <c r="E300" s="45">
        <f t="shared" si="20"/>
        <v>0</v>
      </c>
      <c r="F300" s="39">
        <f>SUMIF('المشتريات '!$F$1:$F$738,B300,'المشتريات '!$G$1:$G$1168)</f>
        <v>0</v>
      </c>
      <c r="G300" s="39">
        <f>SUMIF('المبيعات '!$F:$F,B300,'المبيعات '!$G:$G)</f>
        <v>0</v>
      </c>
      <c r="H300" s="39">
        <f t="shared" si="21"/>
        <v>0</v>
      </c>
      <c r="I300" s="45">
        <f>SUMIF('المشتريات '!$F:$F,B300,'المشتريات '!$I:$I)+E300</f>
        <v>0</v>
      </c>
      <c r="J300" s="39">
        <f>SUMIF('المشتريات '!F:F,B300,'المشتريات '!$G:$G)+C300</f>
        <v>0</v>
      </c>
      <c r="K300" s="45" t="str">
        <f t="shared" si="22"/>
        <v/>
      </c>
      <c r="L300" s="45" t="str">
        <f t="shared" si="23"/>
        <v/>
      </c>
    </row>
    <row r="301" spans="1:12" ht="16.5" thickTop="1" thickBot="1">
      <c r="A301" s="38"/>
      <c r="B301" s="38"/>
      <c r="C301" s="38"/>
      <c r="D301" s="44"/>
      <c r="E301" s="45">
        <f t="shared" si="20"/>
        <v>0</v>
      </c>
      <c r="F301" s="39">
        <f>SUMIF('المشتريات '!$F$1:$F$738,B301,'المشتريات '!$G$1:$G$1168)</f>
        <v>0</v>
      </c>
      <c r="G301" s="39">
        <f>SUMIF('المبيعات '!$F:$F,B301,'المبيعات '!$G:$G)</f>
        <v>0</v>
      </c>
      <c r="H301" s="39">
        <f t="shared" si="21"/>
        <v>0</v>
      </c>
      <c r="I301" s="45">
        <f>SUMIF('المشتريات '!$F:$F,B301,'المشتريات '!$I:$I)+E301</f>
        <v>0</v>
      </c>
      <c r="J301" s="39">
        <f>SUMIF('المشتريات '!F:F,B301,'المشتريات '!$G:$G)+C301</f>
        <v>0</v>
      </c>
      <c r="K301" s="45" t="str">
        <f t="shared" si="22"/>
        <v/>
      </c>
      <c r="L301" s="45" t="str">
        <f t="shared" si="23"/>
        <v/>
      </c>
    </row>
    <row r="302" spans="1:12" ht="16.5" thickTop="1" thickBot="1">
      <c r="A302" s="38"/>
      <c r="B302" s="38"/>
      <c r="C302" s="38"/>
      <c r="D302" s="44"/>
      <c r="E302" s="45">
        <f t="shared" si="20"/>
        <v>0</v>
      </c>
      <c r="F302" s="39">
        <f>SUMIF('المشتريات '!$F$1:$F$738,B302,'المشتريات '!$G$1:$G$1168)</f>
        <v>0</v>
      </c>
      <c r="G302" s="39">
        <f>SUMIF('المبيعات '!$F:$F,B302,'المبيعات '!$G:$G)</f>
        <v>0</v>
      </c>
      <c r="H302" s="39">
        <f t="shared" si="21"/>
        <v>0</v>
      </c>
      <c r="I302" s="45">
        <f>SUMIF('المشتريات '!$F:$F,B302,'المشتريات '!$I:$I)+E302</f>
        <v>0</v>
      </c>
      <c r="J302" s="39">
        <f>SUMIF('المشتريات '!F:F,B302,'المشتريات '!$G:$G)+C302</f>
        <v>0</v>
      </c>
      <c r="K302" s="45" t="str">
        <f t="shared" si="22"/>
        <v/>
      </c>
      <c r="L302" s="45" t="str">
        <f t="shared" si="23"/>
        <v/>
      </c>
    </row>
    <row r="303" spans="1:12" ht="16.5" thickTop="1" thickBot="1">
      <c r="A303" s="38"/>
      <c r="B303" s="38"/>
      <c r="C303" s="38"/>
      <c r="D303" s="44"/>
      <c r="E303" s="45">
        <f t="shared" si="20"/>
        <v>0</v>
      </c>
      <c r="F303" s="39">
        <f>SUMIF('المشتريات '!$F$1:$F$738,B303,'المشتريات '!$G$1:$G$1168)</f>
        <v>0</v>
      </c>
      <c r="G303" s="39">
        <f>SUMIF('المبيعات '!$F:$F,B303,'المبيعات '!$G:$G)</f>
        <v>0</v>
      </c>
      <c r="H303" s="39">
        <f t="shared" si="21"/>
        <v>0</v>
      </c>
      <c r="I303" s="45">
        <f>SUMIF('المشتريات '!$F:$F,B303,'المشتريات '!$I:$I)+E303</f>
        <v>0</v>
      </c>
      <c r="J303" s="39">
        <f>SUMIF('المشتريات '!F:F,B303,'المشتريات '!$G:$G)+C303</f>
        <v>0</v>
      </c>
      <c r="K303" s="45" t="str">
        <f t="shared" si="22"/>
        <v/>
      </c>
      <c r="L303" s="45" t="str">
        <f t="shared" si="23"/>
        <v/>
      </c>
    </row>
    <row r="304" spans="1:12" ht="16.5" thickTop="1" thickBot="1">
      <c r="A304" s="38"/>
      <c r="B304" s="38"/>
      <c r="C304" s="38"/>
      <c r="D304" s="44"/>
      <c r="E304" s="45">
        <f t="shared" si="20"/>
        <v>0</v>
      </c>
      <c r="F304" s="39">
        <f>SUMIF('المشتريات '!$F$1:$F$738,B304,'المشتريات '!$G$1:$G$1168)</f>
        <v>0</v>
      </c>
      <c r="G304" s="39">
        <f>SUMIF('المبيعات '!$F:$F,B304,'المبيعات '!$G:$G)</f>
        <v>0</v>
      </c>
      <c r="H304" s="39">
        <f t="shared" si="21"/>
        <v>0</v>
      </c>
      <c r="I304" s="45">
        <f>SUMIF('المشتريات '!$F:$F,B304,'المشتريات '!$I:$I)+E304</f>
        <v>0</v>
      </c>
      <c r="J304" s="39">
        <f>SUMIF('المشتريات '!F:F,B304,'المشتريات '!$G:$G)+C304</f>
        <v>0</v>
      </c>
      <c r="K304" s="45" t="str">
        <f t="shared" si="22"/>
        <v/>
      </c>
      <c r="L304" s="45" t="str">
        <f t="shared" si="23"/>
        <v/>
      </c>
    </row>
    <row r="305" spans="1:12" ht="16.5" thickTop="1" thickBot="1">
      <c r="A305" s="38"/>
      <c r="B305" s="38"/>
      <c r="C305" s="38"/>
      <c r="D305" s="44"/>
      <c r="E305" s="45">
        <f t="shared" si="20"/>
        <v>0</v>
      </c>
      <c r="F305" s="39">
        <f>SUMIF('المشتريات '!$F$1:$F$738,B305,'المشتريات '!$G$1:$G$1168)</f>
        <v>0</v>
      </c>
      <c r="G305" s="39">
        <f>SUMIF('المبيعات '!$F:$F,B305,'المبيعات '!$G:$G)</f>
        <v>0</v>
      </c>
      <c r="H305" s="39">
        <f t="shared" si="21"/>
        <v>0</v>
      </c>
      <c r="I305" s="45">
        <f>SUMIF('المشتريات '!$F:$F,B305,'المشتريات '!$I:$I)+E305</f>
        <v>0</v>
      </c>
      <c r="J305" s="39">
        <f>SUMIF('المشتريات '!F:F,B305,'المشتريات '!$G:$G)+C305</f>
        <v>0</v>
      </c>
      <c r="K305" s="45" t="str">
        <f t="shared" si="22"/>
        <v/>
      </c>
      <c r="L305" s="45" t="str">
        <f t="shared" si="23"/>
        <v/>
      </c>
    </row>
    <row r="306" spans="1:12" ht="16.5" thickTop="1" thickBot="1">
      <c r="A306" s="38"/>
      <c r="B306" s="38"/>
      <c r="C306" s="38"/>
      <c r="D306" s="44"/>
      <c r="E306" s="45">
        <f t="shared" si="20"/>
        <v>0</v>
      </c>
      <c r="F306" s="39">
        <f>SUMIF('المشتريات '!$F$1:$F$738,B306,'المشتريات '!$G$1:$G$1168)</f>
        <v>0</v>
      </c>
      <c r="G306" s="39">
        <f>SUMIF('المبيعات '!$F:$F,B306,'المبيعات '!$G:$G)</f>
        <v>0</v>
      </c>
      <c r="H306" s="39">
        <f t="shared" si="21"/>
        <v>0</v>
      </c>
      <c r="I306" s="45">
        <f>SUMIF('المشتريات '!$F:$F,B306,'المشتريات '!$I:$I)+E306</f>
        <v>0</v>
      </c>
      <c r="J306" s="39">
        <f>SUMIF('المشتريات '!F:F,B306,'المشتريات '!$G:$G)+C306</f>
        <v>0</v>
      </c>
      <c r="K306" s="45" t="str">
        <f t="shared" si="22"/>
        <v/>
      </c>
      <c r="L306" s="45" t="str">
        <f t="shared" si="23"/>
        <v/>
      </c>
    </row>
    <row r="307" spans="1:12" ht="16.5" thickTop="1" thickBot="1">
      <c r="A307" s="38"/>
      <c r="B307" s="38"/>
      <c r="C307" s="38"/>
      <c r="D307" s="44"/>
      <c r="E307" s="45">
        <f t="shared" si="20"/>
        <v>0</v>
      </c>
      <c r="F307" s="39">
        <f>SUMIF('المشتريات '!$F$1:$F$738,B307,'المشتريات '!$G$1:$G$1168)</f>
        <v>0</v>
      </c>
      <c r="G307" s="39">
        <f>SUMIF('المبيعات '!$F:$F,B307,'المبيعات '!$G:$G)</f>
        <v>0</v>
      </c>
      <c r="H307" s="39">
        <f t="shared" si="21"/>
        <v>0</v>
      </c>
      <c r="I307" s="45">
        <f>SUMIF('المشتريات '!$F:$F,B307,'المشتريات '!$I:$I)+E307</f>
        <v>0</v>
      </c>
      <c r="J307" s="39">
        <f>SUMIF('المشتريات '!F:F,B307,'المشتريات '!$G:$G)+C307</f>
        <v>0</v>
      </c>
      <c r="K307" s="45" t="str">
        <f t="shared" si="22"/>
        <v/>
      </c>
      <c r="L307" s="45" t="str">
        <f t="shared" si="23"/>
        <v/>
      </c>
    </row>
    <row r="308" spans="1:12" ht="16.5" thickTop="1" thickBot="1">
      <c r="A308" s="38"/>
      <c r="B308" s="38"/>
      <c r="C308" s="38"/>
      <c r="D308" s="44"/>
      <c r="E308" s="45">
        <f t="shared" si="20"/>
        <v>0</v>
      </c>
      <c r="F308" s="39">
        <f>SUMIF('المشتريات '!$F$1:$F$738,B308,'المشتريات '!$G$1:$G$1168)</f>
        <v>0</v>
      </c>
      <c r="G308" s="39">
        <f>SUMIF('المبيعات '!$F:$F,B308,'المبيعات '!$G:$G)</f>
        <v>0</v>
      </c>
      <c r="H308" s="39">
        <f t="shared" si="21"/>
        <v>0</v>
      </c>
      <c r="I308" s="45">
        <f>SUMIF('المشتريات '!$F:$F,B308,'المشتريات '!$I:$I)+E308</f>
        <v>0</v>
      </c>
      <c r="J308" s="39">
        <f>SUMIF('المشتريات '!F:F,B308,'المشتريات '!$G:$G)+C308</f>
        <v>0</v>
      </c>
      <c r="K308" s="45" t="str">
        <f t="shared" si="22"/>
        <v/>
      </c>
      <c r="L308" s="45" t="str">
        <f t="shared" si="23"/>
        <v/>
      </c>
    </row>
    <row r="309" spans="1:12" ht="16.5" thickTop="1" thickBot="1">
      <c r="A309" s="38"/>
      <c r="B309" s="38"/>
      <c r="C309" s="38"/>
      <c r="D309" s="44"/>
      <c r="E309" s="45">
        <f t="shared" si="20"/>
        <v>0</v>
      </c>
      <c r="F309" s="39">
        <f>SUMIF('المشتريات '!$F$1:$F$738,B309,'المشتريات '!$G$1:$G$1168)</f>
        <v>0</v>
      </c>
      <c r="G309" s="39">
        <f>SUMIF('المبيعات '!$F:$F,B309,'المبيعات '!$G:$G)</f>
        <v>0</v>
      </c>
      <c r="H309" s="39">
        <f t="shared" si="21"/>
        <v>0</v>
      </c>
      <c r="I309" s="45">
        <f>SUMIF('المشتريات '!$F:$F,B309,'المشتريات '!$I:$I)+E309</f>
        <v>0</v>
      </c>
      <c r="J309" s="39">
        <f>SUMIF('المشتريات '!F:F,B309,'المشتريات '!$G:$G)+C309</f>
        <v>0</v>
      </c>
      <c r="K309" s="45" t="str">
        <f t="shared" si="22"/>
        <v/>
      </c>
      <c r="L309" s="45" t="str">
        <f t="shared" si="23"/>
        <v/>
      </c>
    </row>
    <row r="310" spans="1:12" ht="16.5" thickTop="1" thickBot="1">
      <c r="A310" s="38"/>
      <c r="B310" s="38"/>
      <c r="C310" s="38"/>
      <c r="D310" s="44"/>
      <c r="E310" s="45">
        <f t="shared" si="20"/>
        <v>0</v>
      </c>
      <c r="F310" s="39">
        <f>SUMIF('المشتريات '!$F$1:$F$738,B310,'المشتريات '!$G$1:$G$1168)</f>
        <v>0</v>
      </c>
      <c r="G310" s="39">
        <f>SUMIF('المبيعات '!$F:$F,B310,'المبيعات '!$G:$G)</f>
        <v>0</v>
      </c>
      <c r="H310" s="39">
        <f t="shared" si="21"/>
        <v>0</v>
      </c>
      <c r="I310" s="45">
        <f>SUMIF('المشتريات '!$F:$F,B310,'المشتريات '!$I:$I)+E310</f>
        <v>0</v>
      </c>
      <c r="J310" s="39">
        <f>SUMIF('المشتريات '!F:F,B310,'المشتريات '!$G:$G)+C310</f>
        <v>0</v>
      </c>
      <c r="K310" s="45" t="str">
        <f t="shared" si="22"/>
        <v/>
      </c>
      <c r="L310" s="45" t="str">
        <f t="shared" si="23"/>
        <v/>
      </c>
    </row>
    <row r="311" spans="1:12" ht="16.5" thickTop="1" thickBot="1">
      <c r="A311" s="38"/>
      <c r="B311" s="38"/>
      <c r="C311" s="38"/>
      <c r="D311" s="44"/>
      <c r="E311" s="45">
        <f t="shared" si="20"/>
        <v>0</v>
      </c>
      <c r="F311" s="39">
        <f>SUMIF('المشتريات '!$F$1:$F$738,B311,'المشتريات '!$G$1:$G$1168)</f>
        <v>0</v>
      </c>
      <c r="G311" s="39">
        <f>SUMIF('المبيعات '!$F:$F,B311,'المبيعات '!$G:$G)</f>
        <v>0</v>
      </c>
      <c r="H311" s="39">
        <f t="shared" si="21"/>
        <v>0</v>
      </c>
      <c r="I311" s="45">
        <f>SUMIF('المشتريات '!$F:$F,B311,'المشتريات '!$I:$I)+E311</f>
        <v>0</v>
      </c>
      <c r="J311" s="39">
        <f>SUMIF('المشتريات '!F:F,B311,'المشتريات '!$G:$G)+C311</f>
        <v>0</v>
      </c>
      <c r="K311" s="45" t="str">
        <f t="shared" si="22"/>
        <v/>
      </c>
      <c r="L311" s="45" t="str">
        <f t="shared" si="23"/>
        <v/>
      </c>
    </row>
    <row r="312" spans="1:12" ht="16.5" thickTop="1" thickBot="1">
      <c r="A312" s="38"/>
      <c r="B312" s="38"/>
      <c r="C312" s="38"/>
      <c r="D312" s="44"/>
      <c r="E312" s="45">
        <f t="shared" si="20"/>
        <v>0</v>
      </c>
      <c r="F312" s="39">
        <f>SUMIF('المشتريات '!$F$1:$F$738,B312,'المشتريات '!$G$1:$G$1168)</f>
        <v>0</v>
      </c>
      <c r="G312" s="39">
        <f>SUMIF('المبيعات '!$F:$F,B312,'المبيعات '!$G:$G)</f>
        <v>0</v>
      </c>
      <c r="H312" s="39">
        <f t="shared" si="21"/>
        <v>0</v>
      </c>
      <c r="I312" s="45">
        <f>SUMIF('المشتريات '!$F:$F,B312,'المشتريات '!$I:$I)+E312</f>
        <v>0</v>
      </c>
      <c r="J312" s="39">
        <f>SUMIF('المشتريات '!F:F,B312,'المشتريات '!$G:$G)+C312</f>
        <v>0</v>
      </c>
      <c r="K312" s="45" t="str">
        <f t="shared" si="22"/>
        <v/>
      </c>
      <c r="L312" s="45" t="str">
        <f t="shared" si="23"/>
        <v/>
      </c>
    </row>
    <row r="313" spans="1:12" ht="16.5" thickTop="1" thickBot="1">
      <c r="A313" s="38"/>
      <c r="B313" s="38"/>
      <c r="C313" s="38"/>
      <c r="D313" s="44"/>
      <c r="E313" s="45">
        <f t="shared" si="20"/>
        <v>0</v>
      </c>
      <c r="F313" s="39">
        <f>SUMIF('المشتريات '!$F$1:$F$738,B313,'المشتريات '!$G$1:$G$1168)</f>
        <v>0</v>
      </c>
      <c r="G313" s="39">
        <f>SUMIF('المبيعات '!$F:$F,B313,'المبيعات '!$G:$G)</f>
        <v>0</v>
      </c>
      <c r="H313" s="39">
        <f t="shared" si="21"/>
        <v>0</v>
      </c>
      <c r="I313" s="45">
        <f>SUMIF('المشتريات '!$F:$F,B313,'المشتريات '!$I:$I)+E313</f>
        <v>0</v>
      </c>
      <c r="J313" s="39">
        <f>SUMIF('المشتريات '!F:F,B313,'المشتريات '!$G:$G)+C313</f>
        <v>0</v>
      </c>
      <c r="K313" s="45" t="str">
        <f t="shared" si="22"/>
        <v/>
      </c>
      <c r="L313" s="45" t="str">
        <f t="shared" si="23"/>
        <v/>
      </c>
    </row>
    <row r="314" spans="1:12" ht="16.5" thickTop="1" thickBot="1">
      <c r="A314" s="38"/>
      <c r="B314" s="38"/>
      <c r="C314" s="38"/>
      <c r="D314" s="44"/>
      <c r="E314" s="45">
        <f t="shared" si="20"/>
        <v>0</v>
      </c>
      <c r="F314" s="39">
        <f>SUMIF('المشتريات '!$F$1:$F$738,B314,'المشتريات '!$G$1:$G$1168)</f>
        <v>0</v>
      </c>
      <c r="G314" s="39">
        <f>SUMIF('المبيعات '!$F:$F,B314,'المبيعات '!$G:$G)</f>
        <v>0</v>
      </c>
      <c r="H314" s="39">
        <f t="shared" si="21"/>
        <v>0</v>
      </c>
      <c r="I314" s="45">
        <f>SUMIF('المشتريات '!$F:$F,B314,'المشتريات '!$I:$I)+E314</f>
        <v>0</v>
      </c>
      <c r="J314" s="39">
        <f>SUMIF('المشتريات '!F:F,B314,'المشتريات '!$G:$G)+C314</f>
        <v>0</v>
      </c>
      <c r="K314" s="45" t="str">
        <f t="shared" si="22"/>
        <v/>
      </c>
      <c r="L314" s="45" t="str">
        <f t="shared" si="23"/>
        <v/>
      </c>
    </row>
    <row r="315" spans="1:12" ht="16.5" thickTop="1" thickBot="1">
      <c r="A315" s="38"/>
      <c r="B315" s="38"/>
      <c r="C315" s="38"/>
      <c r="D315" s="44"/>
      <c r="E315" s="45">
        <f t="shared" si="20"/>
        <v>0</v>
      </c>
      <c r="F315" s="39">
        <f>SUMIF('المشتريات '!$F$1:$F$738,B315,'المشتريات '!$G$1:$G$1168)</f>
        <v>0</v>
      </c>
      <c r="G315" s="39">
        <f>SUMIF('المبيعات '!$F:$F,B315,'المبيعات '!$G:$G)</f>
        <v>0</v>
      </c>
      <c r="H315" s="39">
        <f t="shared" si="21"/>
        <v>0</v>
      </c>
      <c r="I315" s="45">
        <f>SUMIF('المشتريات '!$F:$F,B315,'المشتريات '!$I:$I)+E315</f>
        <v>0</v>
      </c>
      <c r="J315" s="39">
        <f>SUMIF('المشتريات '!F:F,B315,'المشتريات '!$G:$G)+C315</f>
        <v>0</v>
      </c>
      <c r="K315" s="45" t="str">
        <f t="shared" si="22"/>
        <v/>
      </c>
      <c r="L315" s="45" t="str">
        <f t="shared" si="23"/>
        <v/>
      </c>
    </row>
    <row r="316" spans="1:12" ht="16.5" thickTop="1" thickBot="1">
      <c r="A316" s="38"/>
      <c r="B316" s="38"/>
      <c r="C316" s="38"/>
      <c r="D316" s="44"/>
      <c r="E316" s="45">
        <f t="shared" si="20"/>
        <v>0</v>
      </c>
      <c r="F316" s="39">
        <f>SUMIF('المشتريات '!$F$1:$F$738,B316,'المشتريات '!$G$1:$G$1168)</f>
        <v>0</v>
      </c>
      <c r="G316" s="39">
        <f>SUMIF('المبيعات '!$F:$F,B316,'المبيعات '!$G:$G)</f>
        <v>0</v>
      </c>
      <c r="H316" s="39">
        <f t="shared" si="21"/>
        <v>0</v>
      </c>
      <c r="I316" s="45">
        <f>SUMIF('المشتريات '!$F:$F,B316,'المشتريات '!$I:$I)+E316</f>
        <v>0</v>
      </c>
      <c r="J316" s="39">
        <f>SUMIF('المشتريات '!F:F,B316,'المشتريات '!$G:$G)+C316</f>
        <v>0</v>
      </c>
      <c r="K316" s="45" t="str">
        <f t="shared" si="22"/>
        <v/>
      </c>
      <c r="L316" s="45" t="str">
        <f t="shared" si="23"/>
        <v/>
      </c>
    </row>
    <row r="317" spans="1:12" ht="16.5" thickTop="1" thickBot="1">
      <c r="A317" s="38"/>
      <c r="B317" s="38"/>
      <c r="C317" s="38"/>
      <c r="D317" s="44"/>
      <c r="E317" s="45">
        <f t="shared" si="20"/>
        <v>0</v>
      </c>
      <c r="F317" s="39">
        <f>SUMIF('المشتريات '!$F$1:$F$738,B317,'المشتريات '!$G$1:$G$1168)</f>
        <v>0</v>
      </c>
      <c r="G317" s="39">
        <f>SUMIF('المبيعات '!$F:$F,B317,'المبيعات '!$G:$G)</f>
        <v>0</v>
      </c>
      <c r="H317" s="39">
        <f t="shared" si="21"/>
        <v>0</v>
      </c>
      <c r="I317" s="45">
        <f>SUMIF('المشتريات '!$F:$F,B317,'المشتريات '!$I:$I)+E317</f>
        <v>0</v>
      </c>
      <c r="J317" s="39">
        <f>SUMIF('المشتريات '!F:F,B317,'المشتريات '!$G:$G)+C317</f>
        <v>0</v>
      </c>
      <c r="K317" s="45" t="str">
        <f t="shared" si="22"/>
        <v/>
      </c>
      <c r="L317" s="45" t="str">
        <f t="shared" si="23"/>
        <v/>
      </c>
    </row>
    <row r="318" spans="1:12" ht="16.5" thickTop="1" thickBot="1">
      <c r="A318" s="38"/>
      <c r="B318" s="38"/>
      <c r="C318" s="38"/>
      <c r="D318" s="44"/>
      <c r="E318" s="45">
        <f t="shared" si="20"/>
        <v>0</v>
      </c>
      <c r="F318" s="39">
        <f>SUMIF('المشتريات '!$F$1:$F$738,B318,'المشتريات '!$G$1:$G$1168)</f>
        <v>0</v>
      </c>
      <c r="G318" s="39">
        <f>SUMIF('المبيعات '!$F:$F,B318,'المبيعات '!$G:$G)</f>
        <v>0</v>
      </c>
      <c r="H318" s="39">
        <f t="shared" si="21"/>
        <v>0</v>
      </c>
      <c r="I318" s="45">
        <f>SUMIF('المشتريات '!$F:$F,B318,'المشتريات '!$I:$I)+E318</f>
        <v>0</v>
      </c>
      <c r="J318" s="39">
        <f>SUMIF('المشتريات '!F:F,B318,'المشتريات '!$G:$G)+C318</f>
        <v>0</v>
      </c>
      <c r="K318" s="45" t="str">
        <f t="shared" si="22"/>
        <v/>
      </c>
      <c r="L318" s="45" t="str">
        <f t="shared" si="23"/>
        <v/>
      </c>
    </row>
    <row r="319" spans="1:12" ht="16.5" thickTop="1" thickBot="1">
      <c r="A319" s="38"/>
      <c r="B319" s="38"/>
      <c r="C319" s="38"/>
      <c r="D319" s="44"/>
      <c r="E319" s="45">
        <f t="shared" si="20"/>
        <v>0</v>
      </c>
      <c r="F319" s="39">
        <f>SUMIF('المشتريات '!$F$1:$F$738,B319,'المشتريات '!$G$1:$G$1168)</f>
        <v>0</v>
      </c>
      <c r="G319" s="39">
        <f>SUMIF('المبيعات '!$F:$F,B319,'المبيعات '!$G:$G)</f>
        <v>0</v>
      </c>
      <c r="H319" s="39">
        <f t="shared" si="21"/>
        <v>0</v>
      </c>
      <c r="I319" s="45">
        <f>SUMIF('المشتريات '!$F:$F,B319,'المشتريات '!$I:$I)+E319</f>
        <v>0</v>
      </c>
      <c r="J319" s="39">
        <f>SUMIF('المشتريات '!F:F,B319,'المشتريات '!$G:$G)+C319</f>
        <v>0</v>
      </c>
      <c r="K319" s="45" t="str">
        <f t="shared" si="22"/>
        <v/>
      </c>
      <c r="L319" s="45" t="str">
        <f t="shared" si="23"/>
        <v/>
      </c>
    </row>
    <row r="320" spans="1:12" ht="16.5" thickTop="1" thickBot="1">
      <c r="A320" s="38"/>
      <c r="B320" s="38"/>
      <c r="C320" s="38"/>
      <c r="D320" s="44"/>
      <c r="E320" s="45">
        <f t="shared" si="20"/>
        <v>0</v>
      </c>
      <c r="F320" s="39">
        <f>SUMIF('المشتريات '!$F$1:$F$738,B320,'المشتريات '!$G$1:$G$1168)</f>
        <v>0</v>
      </c>
      <c r="G320" s="39">
        <f>SUMIF('المبيعات '!$F:$F,B320,'المبيعات '!$G:$G)</f>
        <v>0</v>
      </c>
      <c r="H320" s="39">
        <f t="shared" si="21"/>
        <v>0</v>
      </c>
      <c r="I320" s="45">
        <f>SUMIF('المشتريات '!$F:$F,B320,'المشتريات '!$I:$I)+E320</f>
        <v>0</v>
      </c>
      <c r="J320" s="39">
        <f>SUMIF('المشتريات '!F:F,B320,'المشتريات '!$G:$G)+C320</f>
        <v>0</v>
      </c>
      <c r="K320" s="45" t="str">
        <f t="shared" si="22"/>
        <v/>
      </c>
      <c r="L320" s="45" t="str">
        <f t="shared" si="23"/>
        <v/>
      </c>
    </row>
    <row r="321" spans="1:12" ht="16.5" thickTop="1" thickBot="1">
      <c r="A321" s="38"/>
      <c r="B321" s="38"/>
      <c r="C321" s="38"/>
      <c r="D321" s="44"/>
      <c r="E321" s="45">
        <f t="shared" si="20"/>
        <v>0</v>
      </c>
      <c r="F321" s="39">
        <f>SUMIF('المشتريات '!$F$1:$F$738,B321,'المشتريات '!$G$1:$G$1168)</f>
        <v>0</v>
      </c>
      <c r="G321" s="39">
        <f>SUMIF('المبيعات '!$F:$F,B321,'المبيعات '!$G:$G)</f>
        <v>0</v>
      </c>
      <c r="H321" s="39">
        <f t="shared" si="21"/>
        <v>0</v>
      </c>
      <c r="I321" s="45">
        <f>SUMIF('المشتريات '!$F:$F,B321,'المشتريات '!$I:$I)+E321</f>
        <v>0</v>
      </c>
      <c r="J321" s="39">
        <f>SUMIF('المشتريات '!F:F,B321,'المشتريات '!$G:$G)+C321</f>
        <v>0</v>
      </c>
      <c r="K321" s="45" t="str">
        <f t="shared" si="22"/>
        <v/>
      </c>
      <c r="L321" s="45" t="str">
        <f t="shared" si="23"/>
        <v/>
      </c>
    </row>
    <row r="322" spans="1:12" ht="16.5" thickTop="1" thickBot="1">
      <c r="A322" s="38"/>
      <c r="B322" s="38"/>
      <c r="C322" s="38"/>
      <c r="D322" s="44"/>
      <c r="E322" s="45">
        <f t="shared" si="20"/>
        <v>0</v>
      </c>
      <c r="F322" s="39">
        <f>SUMIF('المشتريات '!$F$1:$F$738,B322,'المشتريات '!$G$1:$G$1168)</f>
        <v>0</v>
      </c>
      <c r="G322" s="39">
        <f>SUMIF('المبيعات '!$F:$F,B322,'المبيعات '!$G:$G)</f>
        <v>0</v>
      </c>
      <c r="H322" s="39">
        <f t="shared" si="21"/>
        <v>0</v>
      </c>
      <c r="I322" s="45">
        <f>SUMIF('المشتريات '!$F:$F,B322,'المشتريات '!$I:$I)+E322</f>
        <v>0</v>
      </c>
      <c r="J322" s="39">
        <f>SUMIF('المشتريات '!F:F,B322,'المشتريات '!$G:$G)+C322</f>
        <v>0</v>
      </c>
      <c r="K322" s="45" t="str">
        <f t="shared" si="22"/>
        <v/>
      </c>
      <c r="L322" s="45" t="str">
        <f t="shared" si="23"/>
        <v/>
      </c>
    </row>
    <row r="323" spans="1:12" ht="16.5" thickTop="1" thickBot="1">
      <c r="A323" s="38"/>
      <c r="B323" s="38"/>
      <c r="C323" s="38"/>
      <c r="D323" s="44"/>
      <c r="E323" s="45">
        <f t="shared" si="20"/>
        <v>0</v>
      </c>
      <c r="F323" s="39">
        <f>SUMIF('المشتريات '!$F$1:$F$738,B323,'المشتريات '!$G$1:$G$1168)</f>
        <v>0</v>
      </c>
      <c r="G323" s="39">
        <f>SUMIF('المبيعات '!$F:$F,B323,'المبيعات '!$G:$G)</f>
        <v>0</v>
      </c>
      <c r="H323" s="39">
        <f t="shared" si="21"/>
        <v>0</v>
      </c>
      <c r="I323" s="45">
        <f>SUMIF('المشتريات '!$F:$F,B323,'المشتريات '!$I:$I)+E323</f>
        <v>0</v>
      </c>
      <c r="J323" s="39">
        <f>SUMIF('المشتريات '!F:F,B323,'المشتريات '!$G:$G)+C323</f>
        <v>0</v>
      </c>
      <c r="K323" s="45" t="str">
        <f t="shared" si="22"/>
        <v/>
      </c>
      <c r="L323" s="45" t="str">
        <f t="shared" si="23"/>
        <v/>
      </c>
    </row>
    <row r="324" spans="1:12" ht="16.5" thickTop="1" thickBot="1">
      <c r="A324" s="38"/>
      <c r="B324" s="38"/>
      <c r="C324" s="38"/>
      <c r="D324" s="44"/>
      <c r="E324" s="45">
        <f t="shared" si="20"/>
        <v>0</v>
      </c>
      <c r="F324" s="39">
        <f>SUMIF('المشتريات '!$F$1:$F$738,B324,'المشتريات '!$G$1:$G$1168)</f>
        <v>0</v>
      </c>
      <c r="G324" s="39">
        <f>SUMIF('المبيعات '!$F:$F,B324,'المبيعات '!$G:$G)</f>
        <v>0</v>
      </c>
      <c r="H324" s="39">
        <f t="shared" si="21"/>
        <v>0</v>
      </c>
      <c r="I324" s="45">
        <f>SUMIF('المشتريات '!$F:$F,B324,'المشتريات '!$I:$I)+E324</f>
        <v>0</v>
      </c>
      <c r="J324" s="39">
        <f>SUMIF('المشتريات '!F:F,B324,'المشتريات '!$G:$G)+C324</f>
        <v>0</v>
      </c>
      <c r="K324" s="45" t="str">
        <f t="shared" si="22"/>
        <v/>
      </c>
      <c r="L324" s="45" t="str">
        <f t="shared" si="23"/>
        <v/>
      </c>
    </row>
    <row r="325" spans="1:12" ht="16.5" thickTop="1" thickBot="1">
      <c r="A325" s="38"/>
      <c r="B325" s="38"/>
      <c r="C325" s="38"/>
      <c r="D325" s="44"/>
      <c r="E325" s="45">
        <f t="shared" si="20"/>
        <v>0</v>
      </c>
      <c r="F325" s="39">
        <f>SUMIF('المشتريات '!$F$1:$F$738,B325,'المشتريات '!$G$1:$G$1168)</f>
        <v>0</v>
      </c>
      <c r="G325" s="39">
        <f>SUMIF('المبيعات '!$F:$F,B325,'المبيعات '!$G:$G)</f>
        <v>0</v>
      </c>
      <c r="H325" s="39">
        <f t="shared" si="21"/>
        <v>0</v>
      </c>
      <c r="I325" s="45">
        <f>SUMIF('المشتريات '!$F:$F,B325,'المشتريات '!$I:$I)+E325</f>
        <v>0</v>
      </c>
      <c r="J325" s="39">
        <f>SUMIF('المشتريات '!F:F,B325,'المشتريات '!$G:$G)+C325</f>
        <v>0</v>
      </c>
      <c r="K325" s="45" t="str">
        <f t="shared" si="22"/>
        <v/>
      </c>
      <c r="L325" s="45" t="str">
        <f t="shared" si="23"/>
        <v/>
      </c>
    </row>
    <row r="326" spans="1:12" ht="16.5" thickTop="1" thickBot="1">
      <c r="A326" s="38"/>
      <c r="B326" s="38"/>
      <c r="C326" s="38"/>
      <c r="D326" s="44"/>
      <c r="E326" s="45">
        <f t="shared" si="20"/>
        <v>0</v>
      </c>
      <c r="F326" s="39">
        <f>SUMIF('المشتريات '!$F$1:$F$738,B326,'المشتريات '!$G$1:$G$1168)</f>
        <v>0</v>
      </c>
      <c r="G326" s="39">
        <f>SUMIF('المبيعات '!$F:$F,B326,'المبيعات '!$G:$G)</f>
        <v>0</v>
      </c>
      <c r="H326" s="39">
        <f t="shared" si="21"/>
        <v>0</v>
      </c>
      <c r="I326" s="45">
        <f>SUMIF('المشتريات '!$F:$F,B326,'المشتريات '!$I:$I)+E326</f>
        <v>0</v>
      </c>
      <c r="J326" s="39">
        <f>SUMIF('المشتريات '!F:F,B326,'المشتريات '!$G:$G)+C326</f>
        <v>0</v>
      </c>
      <c r="K326" s="45" t="str">
        <f t="shared" si="22"/>
        <v/>
      </c>
      <c r="L326" s="45" t="str">
        <f t="shared" si="23"/>
        <v/>
      </c>
    </row>
    <row r="327" spans="1:12" ht="16.5" thickTop="1" thickBot="1">
      <c r="A327" s="38"/>
      <c r="B327" s="38"/>
      <c r="C327" s="38"/>
      <c r="D327" s="44"/>
      <c r="E327" s="45">
        <f t="shared" si="20"/>
        <v>0</v>
      </c>
      <c r="F327" s="39">
        <f>SUMIF('المشتريات '!$F$1:$F$738,B327,'المشتريات '!$G$1:$G$1168)</f>
        <v>0</v>
      </c>
      <c r="G327" s="39">
        <f>SUMIF('المبيعات '!$F:$F,B327,'المبيعات '!$G:$G)</f>
        <v>0</v>
      </c>
      <c r="H327" s="39">
        <f t="shared" si="21"/>
        <v>0</v>
      </c>
      <c r="I327" s="45">
        <f>SUMIF('المشتريات '!$F:$F,B327,'المشتريات '!$I:$I)+E327</f>
        <v>0</v>
      </c>
      <c r="J327" s="39">
        <f>SUMIF('المشتريات '!F:F,B327,'المشتريات '!$G:$G)+C327</f>
        <v>0</v>
      </c>
      <c r="K327" s="45" t="str">
        <f t="shared" si="22"/>
        <v/>
      </c>
      <c r="L327" s="45" t="str">
        <f t="shared" si="23"/>
        <v/>
      </c>
    </row>
    <row r="328" spans="1:12" ht="16.5" thickTop="1" thickBot="1">
      <c r="A328" s="38"/>
      <c r="B328" s="38"/>
      <c r="C328" s="38"/>
      <c r="D328" s="44"/>
      <c r="E328" s="45">
        <f t="shared" si="20"/>
        <v>0</v>
      </c>
      <c r="F328" s="39">
        <f>SUMIF('المشتريات '!$F$1:$F$738,B328,'المشتريات '!$G$1:$G$1168)</f>
        <v>0</v>
      </c>
      <c r="G328" s="39">
        <f>SUMIF('المبيعات '!$F:$F,B328,'المبيعات '!$G:$G)</f>
        <v>0</v>
      </c>
      <c r="H328" s="39">
        <f t="shared" si="21"/>
        <v>0</v>
      </c>
      <c r="I328" s="45">
        <f>SUMIF('المشتريات '!$F:$F,B328,'المشتريات '!$I:$I)+E328</f>
        <v>0</v>
      </c>
      <c r="J328" s="39">
        <f>SUMIF('المشتريات '!F:F,B328,'المشتريات '!$G:$G)+C328</f>
        <v>0</v>
      </c>
      <c r="K328" s="45" t="str">
        <f t="shared" si="22"/>
        <v/>
      </c>
      <c r="L328" s="45" t="str">
        <f t="shared" si="23"/>
        <v/>
      </c>
    </row>
    <row r="329" spans="1:12" ht="16.5" thickTop="1" thickBot="1">
      <c r="A329" s="38"/>
      <c r="B329" s="38"/>
      <c r="C329" s="38"/>
      <c r="D329" s="44"/>
      <c r="E329" s="45">
        <f t="shared" si="20"/>
        <v>0</v>
      </c>
      <c r="F329" s="39">
        <f>SUMIF('المشتريات '!$F$1:$F$738,B329,'المشتريات '!$G$1:$G$1168)</f>
        <v>0</v>
      </c>
      <c r="G329" s="39">
        <f>SUMIF('المبيعات '!$F:$F,B329,'المبيعات '!$G:$G)</f>
        <v>0</v>
      </c>
      <c r="H329" s="39">
        <f t="shared" si="21"/>
        <v>0</v>
      </c>
      <c r="I329" s="45">
        <f>SUMIF('المشتريات '!$F:$F,B329,'المشتريات '!$I:$I)+E329</f>
        <v>0</v>
      </c>
      <c r="J329" s="39">
        <f>SUMIF('المشتريات '!F:F,B329,'المشتريات '!$G:$G)+C329</f>
        <v>0</v>
      </c>
      <c r="K329" s="45" t="str">
        <f t="shared" si="22"/>
        <v/>
      </c>
      <c r="L329" s="45" t="str">
        <f t="shared" si="23"/>
        <v/>
      </c>
    </row>
    <row r="330" spans="1:12" ht="16.5" thickTop="1" thickBot="1">
      <c r="A330" s="38"/>
      <c r="B330" s="38"/>
      <c r="C330" s="38"/>
      <c r="D330" s="44"/>
      <c r="E330" s="45">
        <f t="shared" si="20"/>
        <v>0</v>
      </c>
      <c r="F330" s="39">
        <f>SUMIF('المشتريات '!$F$1:$F$738,B330,'المشتريات '!$G$1:$G$1168)</f>
        <v>0</v>
      </c>
      <c r="G330" s="39">
        <f>SUMIF('المبيعات '!$F:$F,B330,'المبيعات '!$G:$G)</f>
        <v>0</v>
      </c>
      <c r="H330" s="39">
        <f t="shared" si="21"/>
        <v>0</v>
      </c>
      <c r="I330" s="45">
        <f>SUMIF('المشتريات '!$F:$F,B330,'المشتريات '!$I:$I)+E330</f>
        <v>0</v>
      </c>
      <c r="J330" s="39">
        <f>SUMIF('المشتريات '!F:F,B330,'المشتريات '!$G:$G)+C330</f>
        <v>0</v>
      </c>
      <c r="K330" s="45" t="str">
        <f t="shared" si="22"/>
        <v/>
      </c>
      <c r="L330" s="45" t="str">
        <f t="shared" si="23"/>
        <v/>
      </c>
    </row>
    <row r="331" spans="1:12" ht="16.5" thickTop="1" thickBot="1">
      <c r="A331" s="38"/>
      <c r="B331" s="38"/>
      <c r="C331" s="38"/>
      <c r="D331" s="44"/>
      <c r="E331" s="45">
        <f t="shared" si="20"/>
        <v>0</v>
      </c>
      <c r="F331" s="39">
        <f>SUMIF('المشتريات '!$F$1:$F$738,B331,'المشتريات '!$G$1:$G$1168)</f>
        <v>0</v>
      </c>
      <c r="G331" s="39">
        <f>SUMIF('المبيعات '!$F:$F,B331,'المبيعات '!$G:$G)</f>
        <v>0</v>
      </c>
      <c r="H331" s="39">
        <f t="shared" si="21"/>
        <v>0</v>
      </c>
      <c r="I331" s="45">
        <f>SUMIF('المشتريات '!$F:$F,B331,'المشتريات '!$I:$I)+E331</f>
        <v>0</v>
      </c>
      <c r="J331" s="39">
        <f>SUMIF('المشتريات '!F:F,B331,'المشتريات '!$G:$G)+C331</f>
        <v>0</v>
      </c>
      <c r="K331" s="45" t="str">
        <f t="shared" si="22"/>
        <v/>
      </c>
      <c r="L331" s="45" t="str">
        <f t="shared" si="23"/>
        <v/>
      </c>
    </row>
    <row r="332" spans="1:12" ht="16.5" thickTop="1" thickBot="1">
      <c r="A332" s="38"/>
      <c r="B332" s="38"/>
      <c r="C332" s="38"/>
      <c r="D332" s="44"/>
      <c r="E332" s="45">
        <f t="shared" si="20"/>
        <v>0</v>
      </c>
      <c r="F332" s="39">
        <f>SUMIF('المشتريات '!$F$1:$F$738,B332,'المشتريات '!$G$1:$G$1168)</f>
        <v>0</v>
      </c>
      <c r="G332" s="39">
        <f>SUMIF('المبيعات '!$F:$F,B332,'المبيعات '!$G:$G)</f>
        <v>0</v>
      </c>
      <c r="H332" s="39">
        <f t="shared" si="21"/>
        <v>0</v>
      </c>
      <c r="I332" s="45">
        <f>SUMIF('المشتريات '!$F:$F,B332,'المشتريات '!$I:$I)+E332</f>
        <v>0</v>
      </c>
      <c r="J332" s="39">
        <f>SUMIF('المشتريات '!F:F,B332,'المشتريات '!$G:$G)+C332</f>
        <v>0</v>
      </c>
      <c r="K332" s="45" t="str">
        <f t="shared" si="22"/>
        <v/>
      </c>
      <c r="L332" s="45" t="str">
        <f t="shared" si="23"/>
        <v/>
      </c>
    </row>
    <row r="333" spans="1:12" ht="16.5" thickTop="1" thickBot="1">
      <c r="A333" s="38"/>
      <c r="B333" s="38"/>
      <c r="C333" s="38"/>
      <c r="D333" s="44"/>
      <c r="E333" s="45">
        <f t="shared" si="20"/>
        <v>0</v>
      </c>
      <c r="F333" s="39">
        <f>SUMIF('المشتريات '!$F$1:$F$738,B333,'المشتريات '!$G$1:$G$1168)</f>
        <v>0</v>
      </c>
      <c r="G333" s="39">
        <f>SUMIF('المبيعات '!$F:$F,B333,'المبيعات '!$G:$G)</f>
        <v>0</v>
      </c>
      <c r="H333" s="39">
        <f t="shared" si="21"/>
        <v>0</v>
      </c>
      <c r="I333" s="45">
        <f>SUMIF('المشتريات '!$F:$F,B333,'المشتريات '!$I:$I)+E333</f>
        <v>0</v>
      </c>
      <c r="J333" s="39">
        <f>SUMIF('المشتريات '!F:F,B333,'المشتريات '!$G:$G)+C333</f>
        <v>0</v>
      </c>
      <c r="K333" s="45" t="str">
        <f t="shared" si="22"/>
        <v/>
      </c>
      <c r="L333" s="45" t="str">
        <f t="shared" si="23"/>
        <v/>
      </c>
    </row>
    <row r="334" spans="1:12" ht="16.5" thickTop="1" thickBot="1">
      <c r="A334" s="38"/>
      <c r="B334" s="38"/>
      <c r="C334" s="38"/>
      <c r="D334" s="44"/>
      <c r="E334" s="45">
        <f t="shared" si="20"/>
        <v>0</v>
      </c>
      <c r="F334" s="39">
        <f>SUMIF('المشتريات '!$F$1:$F$738,B334,'المشتريات '!$G$1:$G$1168)</f>
        <v>0</v>
      </c>
      <c r="G334" s="39">
        <f>SUMIF('المبيعات '!$F:$F,B334,'المبيعات '!$G:$G)</f>
        <v>0</v>
      </c>
      <c r="H334" s="39">
        <f t="shared" si="21"/>
        <v>0</v>
      </c>
      <c r="I334" s="45">
        <f>SUMIF('المشتريات '!$F:$F,B334,'المشتريات '!$I:$I)+E334</f>
        <v>0</v>
      </c>
      <c r="J334" s="39">
        <f>SUMIF('المشتريات '!F:F,B334,'المشتريات '!$G:$G)+C334</f>
        <v>0</v>
      </c>
      <c r="K334" s="45" t="str">
        <f t="shared" si="22"/>
        <v/>
      </c>
      <c r="L334" s="45" t="str">
        <f t="shared" si="23"/>
        <v/>
      </c>
    </row>
    <row r="335" spans="1:12" ht="16.5" thickTop="1" thickBot="1">
      <c r="A335" s="38"/>
      <c r="B335" s="38"/>
      <c r="C335" s="38"/>
      <c r="D335" s="44"/>
      <c r="E335" s="45">
        <f t="shared" si="20"/>
        <v>0</v>
      </c>
      <c r="F335" s="39">
        <f>SUMIF('المشتريات '!$F$1:$F$738,B335,'المشتريات '!$G$1:$G$1168)</f>
        <v>0</v>
      </c>
      <c r="G335" s="39">
        <f>SUMIF('المبيعات '!$F:$F,B335,'المبيعات '!$G:$G)</f>
        <v>0</v>
      </c>
      <c r="H335" s="39">
        <f t="shared" si="21"/>
        <v>0</v>
      </c>
      <c r="I335" s="45">
        <f>SUMIF('المشتريات '!$F:$F,B335,'المشتريات '!$I:$I)+E335</f>
        <v>0</v>
      </c>
      <c r="J335" s="39">
        <f>SUMIF('المشتريات '!F:F,B335,'المشتريات '!$G:$G)+C335</f>
        <v>0</v>
      </c>
      <c r="K335" s="45" t="str">
        <f t="shared" si="22"/>
        <v/>
      </c>
      <c r="L335" s="45" t="str">
        <f t="shared" si="23"/>
        <v/>
      </c>
    </row>
    <row r="336" spans="1:12" ht="16.5" thickTop="1" thickBot="1">
      <c r="A336" s="38"/>
      <c r="B336" s="38"/>
      <c r="C336" s="38"/>
      <c r="D336" s="44"/>
      <c r="E336" s="45">
        <f t="shared" si="20"/>
        <v>0</v>
      </c>
      <c r="F336" s="39">
        <f>SUMIF('المشتريات '!$F$1:$F$738,B336,'المشتريات '!$G$1:$G$1168)</f>
        <v>0</v>
      </c>
      <c r="G336" s="39">
        <f>SUMIF('المبيعات '!$F:$F,B336,'المبيعات '!$G:$G)</f>
        <v>0</v>
      </c>
      <c r="H336" s="39">
        <f t="shared" si="21"/>
        <v>0</v>
      </c>
      <c r="I336" s="45">
        <f>SUMIF('المشتريات '!$F:$F,B336,'المشتريات '!$I:$I)+E336</f>
        <v>0</v>
      </c>
      <c r="J336" s="39">
        <f>SUMIF('المشتريات '!F:F,B336,'المشتريات '!$G:$G)+C336</f>
        <v>0</v>
      </c>
      <c r="K336" s="45" t="str">
        <f t="shared" si="22"/>
        <v/>
      </c>
      <c r="L336" s="45" t="str">
        <f t="shared" si="23"/>
        <v/>
      </c>
    </row>
    <row r="337" spans="1:12" ht="16.5" thickTop="1" thickBot="1">
      <c r="A337" s="38"/>
      <c r="B337" s="38"/>
      <c r="C337" s="38"/>
      <c r="D337" s="44"/>
      <c r="E337" s="45">
        <f t="shared" si="20"/>
        <v>0</v>
      </c>
      <c r="F337" s="39">
        <f>SUMIF('المشتريات '!$F$1:$F$738,B337,'المشتريات '!$G$1:$G$1168)</f>
        <v>0</v>
      </c>
      <c r="G337" s="39">
        <f>SUMIF('المبيعات '!$F:$F,B337,'المبيعات '!$G:$G)</f>
        <v>0</v>
      </c>
      <c r="H337" s="39">
        <f t="shared" si="21"/>
        <v>0</v>
      </c>
      <c r="I337" s="45">
        <f>SUMIF('المشتريات '!$F:$F,B337,'المشتريات '!$I:$I)+E337</f>
        <v>0</v>
      </c>
      <c r="J337" s="39">
        <f>SUMIF('المشتريات '!F:F,B337,'المشتريات '!$G:$G)+C337</f>
        <v>0</v>
      </c>
      <c r="K337" s="45" t="str">
        <f t="shared" si="22"/>
        <v/>
      </c>
      <c r="L337" s="45" t="str">
        <f t="shared" si="23"/>
        <v/>
      </c>
    </row>
    <row r="338" spans="1:12" ht="16.5" thickTop="1" thickBot="1">
      <c r="A338" s="38"/>
      <c r="B338" s="38"/>
      <c r="C338" s="38"/>
      <c r="D338" s="44"/>
      <c r="E338" s="45">
        <f t="shared" si="20"/>
        <v>0</v>
      </c>
      <c r="F338" s="39">
        <f>SUMIF('المشتريات '!$F$1:$F$738,B338,'المشتريات '!$G$1:$G$1168)</f>
        <v>0</v>
      </c>
      <c r="G338" s="39">
        <f>SUMIF('المبيعات '!$F:$F,B338,'المبيعات '!$G:$G)</f>
        <v>0</v>
      </c>
      <c r="H338" s="39">
        <f t="shared" si="21"/>
        <v>0</v>
      </c>
      <c r="I338" s="45">
        <f>SUMIF('المشتريات '!$F:$F,B338,'المشتريات '!$I:$I)+E338</f>
        <v>0</v>
      </c>
      <c r="J338" s="39">
        <f>SUMIF('المشتريات '!F:F,B338,'المشتريات '!$G:$G)+C338</f>
        <v>0</v>
      </c>
      <c r="K338" s="45" t="str">
        <f t="shared" si="22"/>
        <v/>
      </c>
      <c r="L338" s="45" t="str">
        <f t="shared" si="23"/>
        <v/>
      </c>
    </row>
    <row r="339" spans="1:12" ht="16.5" thickTop="1" thickBot="1">
      <c r="A339" s="38"/>
      <c r="B339" s="38"/>
      <c r="C339" s="38"/>
      <c r="D339" s="44"/>
      <c r="E339" s="45">
        <f t="shared" si="20"/>
        <v>0</v>
      </c>
      <c r="F339" s="39">
        <f>SUMIF('المشتريات '!$F$1:$F$738,B339,'المشتريات '!$G$1:$G$1168)</f>
        <v>0</v>
      </c>
      <c r="G339" s="39">
        <f>SUMIF('المبيعات '!$F:$F,B339,'المبيعات '!$G:$G)</f>
        <v>0</v>
      </c>
      <c r="H339" s="39">
        <f t="shared" si="21"/>
        <v>0</v>
      </c>
      <c r="I339" s="45">
        <f>SUMIF('المشتريات '!$F:$F,B339,'المشتريات '!$I:$I)+E339</f>
        <v>0</v>
      </c>
      <c r="J339" s="39">
        <f>SUMIF('المشتريات '!F:F,B339,'المشتريات '!$G:$G)+C339</f>
        <v>0</v>
      </c>
      <c r="K339" s="45" t="str">
        <f t="shared" si="22"/>
        <v/>
      </c>
      <c r="L339" s="45" t="str">
        <f t="shared" si="23"/>
        <v/>
      </c>
    </row>
    <row r="340" spans="1:12" ht="16.5" thickTop="1" thickBot="1">
      <c r="A340" s="38"/>
      <c r="B340" s="38"/>
      <c r="C340" s="38"/>
      <c r="D340" s="44"/>
      <c r="E340" s="45">
        <f t="shared" si="20"/>
        <v>0</v>
      </c>
      <c r="F340" s="39">
        <f>SUMIF('المشتريات '!$F$1:$F$738,B340,'المشتريات '!$G$1:$G$1168)</f>
        <v>0</v>
      </c>
      <c r="G340" s="39">
        <f>SUMIF('المبيعات '!$F:$F,B340,'المبيعات '!$G:$G)</f>
        <v>0</v>
      </c>
      <c r="H340" s="39">
        <f t="shared" si="21"/>
        <v>0</v>
      </c>
      <c r="I340" s="45">
        <f>SUMIF('المشتريات '!$F:$F,B340,'المشتريات '!$I:$I)+E340</f>
        <v>0</v>
      </c>
      <c r="J340" s="39">
        <f>SUMIF('المشتريات '!F:F,B340,'المشتريات '!$G:$G)+C340</f>
        <v>0</v>
      </c>
      <c r="K340" s="45" t="str">
        <f t="shared" si="22"/>
        <v/>
      </c>
      <c r="L340" s="45" t="str">
        <f t="shared" si="23"/>
        <v/>
      </c>
    </row>
    <row r="341" spans="1:12" ht="16.5" thickTop="1" thickBot="1">
      <c r="A341" s="38"/>
      <c r="B341" s="38"/>
      <c r="C341" s="38"/>
      <c r="D341" s="44"/>
      <c r="E341" s="45">
        <f t="shared" si="20"/>
        <v>0</v>
      </c>
      <c r="F341" s="39">
        <f>SUMIF('المشتريات '!$F$1:$F$738,B341,'المشتريات '!$G$1:$G$1168)</f>
        <v>0</v>
      </c>
      <c r="G341" s="39">
        <f>SUMIF('المبيعات '!$F:$F,B341,'المبيعات '!$G:$G)</f>
        <v>0</v>
      </c>
      <c r="H341" s="39">
        <f t="shared" si="21"/>
        <v>0</v>
      </c>
      <c r="I341" s="45">
        <f>SUMIF('المشتريات '!$F:$F,B341,'المشتريات '!$I:$I)+E341</f>
        <v>0</v>
      </c>
      <c r="J341" s="39">
        <f>SUMIF('المشتريات '!F:F,B341,'المشتريات '!$G:$G)+C341</f>
        <v>0</v>
      </c>
      <c r="K341" s="45" t="str">
        <f t="shared" si="22"/>
        <v/>
      </c>
      <c r="L341" s="45" t="str">
        <f t="shared" si="23"/>
        <v/>
      </c>
    </row>
    <row r="342" spans="1:12" ht="16.5" thickTop="1" thickBot="1">
      <c r="A342" s="38"/>
      <c r="B342" s="38"/>
      <c r="C342" s="38"/>
      <c r="D342" s="44"/>
      <c r="E342" s="45">
        <f t="shared" si="20"/>
        <v>0</v>
      </c>
      <c r="F342" s="39">
        <f>SUMIF('المشتريات '!$F$1:$F$738,B342,'المشتريات '!$G$1:$G$1168)</f>
        <v>0</v>
      </c>
      <c r="G342" s="39">
        <f>SUMIF('المبيعات '!$F:$F,B342,'المبيعات '!$G:$G)</f>
        <v>0</v>
      </c>
      <c r="H342" s="39">
        <f t="shared" si="21"/>
        <v>0</v>
      </c>
      <c r="I342" s="45">
        <f>SUMIF('المشتريات '!$F:$F,B342,'المشتريات '!$I:$I)+E342</f>
        <v>0</v>
      </c>
      <c r="J342" s="39">
        <f>SUMIF('المشتريات '!F:F,B342,'المشتريات '!$G:$G)+C342</f>
        <v>0</v>
      </c>
      <c r="K342" s="45" t="str">
        <f t="shared" si="22"/>
        <v/>
      </c>
      <c r="L342" s="45" t="str">
        <f t="shared" si="23"/>
        <v/>
      </c>
    </row>
    <row r="343" spans="1:12" ht="16.5" thickTop="1" thickBot="1">
      <c r="A343" s="38"/>
      <c r="B343" s="38"/>
      <c r="C343" s="38"/>
      <c r="D343" s="44"/>
      <c r="E343" s="45">
        <f t="shared" si="20"/>
        <v>0</v>
      </c>
      <c r="F343" s="39">
        <f>SUMIF('المشتريات '!$F$1:$F$738,B343,'المشتريات '!$G$1:$G$1168)</f>
        <v>0</v>
      </c>
      <c r="G343" s="39">
        <f>SUMIF('المبيعات '!$F:$F,B343,'المبيعات '!$G:$G)</f>
        <v>0</v>
      </c>
      <c r="H343" s="39">
        <f t="shared" si="21"/>
        <v>0</v>
      </c>
      <c r="I343" s="45">
        <f>SUMIF('المشتريات '!$F:$F,B343,'المشتريات '!$I:$I)+E343</f>
        <v>0</v>
      </c>
      <c r="J343" s="39">
        <f>SUMIF('المشتريات '!F:F,B343,'المشتريات '!$G:$G)+C343</f>
        <v>0</v>
      </c>
      <c r="K343" s="45" t="str">
        <f t="shared" si="22"/>
        <v/>
      </c>
      <c r="L343" s="45" t="str">
        <f t="shared" si="23"/>
        <v/>
      </c>
    </row>
    <row r="344" spans="1:12" ht="16.5" thickTop="1" thickBot="1">
      <c r="A344" s="38"/>
      <c r="B344" s="38"/>
      <c r="C344" s="38"/>
      <c r="D344" s="44"/>
      <c r="E344" s="45">
        <f t="shared" si="20"/>
        <v>0</v>
      </c>
      <c r="F344" s="39">
        <f>SUMIF('المشتريات '!$F$1:$F$738,B344,'المشتريات '!$G$1:$G$1168)</f>
        <v>0</v>
      </c>
      <c r="G344" s="39">
        <f>SUMIF('المبيعات '!$F:$F,B344,'المبيعات '!$G:$G)</f>
        <v>0</v>
      </c>
      <c r="H344" s="39">
        <f t="shared" si="21"/>
        <v>0</v>
      </c>
      <c r="I344" s="45">
        <f>SUMIF('المشتريات '!$F:$F,B344,'المشتريات '!$I:$I)+E344</f>
        <v>0</v>
      </c>
      <c r="J344" s="39">
        <f>SUMIF('المشتريات '!F:F,B344,'المشتريات '!$G:$G)+C344</f>
        <v>0</v>
      </c>
      <c r="K344" s="45" t="str">
        <f t="shared" si="22"/>
        <v/>
      </c>
      <c r="L344" s="45" t="str">
        <f t="shared" si="23"/>
        <v/>
      </c>
    </row>
    <row r="345" spans="1:12" ht="16.5" thickTop="1" thickBot="1">
      <c r="A345" s="38"/>
      <c r="B345" s="38"/>
      <c r="C345" s="38"/>
      <c r="D345" s="44"/>
      <c r="E345" s="45">
        <f t="shared" si="20"/>
        <v>0</v>
      </c>
      <c r="F345" s="39">
        <f>SUMIF('المشتريات '!$F$1:$F$738,B345,'المشتريات '!$G$1:$G$1168)</f>
        <v>0</v>
      </c>
      <c r="G345" s="39">
        <f>SUMIF('المبيعات '!$F:$F,B345,'المبيعات '!$G:$G)</f>
        <v>0</v>
      </c>
      <c r="H345" s="39">
        <f t="shared" si="21"/>
        <v>0</v>
      </c>
      <c r="I345" s="45">
        <f>SUMIF('المشتريات '!$F:$F,B345,'المشتريات '!$I:$I)+E345</f>
        <v>0</v>
      </c>
      <c r="J345" s="39">
        <f>SUMIF('المشتريات '!F:F,B345,'المشتريات '!$G:$G)+C345</f>
        <v>0</v>
      </c>
      <c r="K345" s="45" t="str">
        <f t="shared" si="22"/>
        <v/>
      </c>
      <c r="L345" s="45" t="str">
        <f t="shared" si="23"/>
        <v/>
      </c>
    </row>
    <row r="346" spans="1:12" ht="16.5" thickTop="1" thickBot="1">
      <c r="A346" s="38"/>
      <c r="B346" s="38"/>
      <c r="C346" s="38"/>
      <c r="D346" s="44"/>
      <c r="E346" s="45">
        <f t="shared" si="20"/>
        <v>0</v>
      </c>
      <c r="F346" s="39">
        <f>SUMIF('المشتريات '!$F$1:$F$738,B346,'المشتريات '!$G$1:$G$1168)</f>
        <v>0</v>
      </c>
      <c r="G346" s="39">
        <f>SUMIF('المبيعات '!$F:$F,B346,'المبيعات '!$G:$G)</f>
        <v>0</v>
      </c>
      <c r="H346" s="39">
        <f t="shared" si="21"/>
        <v>0</v>
      </c>
      <c r="I346" s="45">
        <f>SUMIF('المشتريات '!$F:$F,B346,'المشتريات '!$I:$I)+E346</f>
        <v>0</v>
      </c>
      <c r="J346" s="39">
        <f>SUMIF('المشتريات '!F:F,B346,'المشتريات '!$G:$G)+C346</f>
        <v>0</v>
      </c>
      <c r="K346" s="45" t="str">
        <f t="shared" si="22"/>
        <v/>
      </c>
      <c r="L346" s="45" t="str">
        <f t="shared" si="23"/>
        <v/>
      </c>
    </row>
    <row r="347" spans="1:12" ht="16.5" thickTop="1" thickBot="1">
      <c r="A347" s="38"/>
      <c r="B347" s="38"/>
      <c r="C347" s="38"/>
      <c r="D347" s="44"/>
      <c r="E347" s="45">
        <f t="shared" ref="E347:E410" si="24">C347*D347</f>
        <v>0</v>
      </c>
      <c r="F347" s="39">
        <f>SUMIF('المشتريات '!$F$1:$F$738,B347,'المشتريات '!$G$1:$G$1168)</f>
        <v>0</v>
      </c>
      <c r="G347" s="39">
        <f>SUMIF('المبيعات '!$F:$F,B347,'المبيعات '!$G:$G)</f>
        <v>0</v>
      </c>
      <c r="H347" s="39">
        <f t="shared" ref="H347:H410" si="25">C347+(F347-G347)</f>
        <v>0</v>
      </c>
      <c r="I347" s="45">
        <f>SUMIF('المشتريات '!$F:$F,B347,'المشتريات '!$I:$I)+E347</f>
        <v>0</v>
      </c>
      <c r="J347" s="39">
        <f>SUMIF('المشتريات '!F:F,B347,'المشتريات '!$G:$G)+C347</f>
        <v>0</v>
      </c>
      <c r="K347" s="45" t="str">
        <f t="shared" ref="K347:K410" si="26">IF(H347&lt;&gt;0,I347/J347,"")</f>
        <v/>
      </c>
      <c r="L347" s="45" t="str">
        <f t="shared" ref="L347:L410" si="27">IF(H347&lt;&gt;0,H347*K347,"")</f>
        <v/>
      </c>
    </row>
    <row r="348" spans="1:12" ht="16.5" thickTop="1" thickBot="1">
      <c r="A348" s="38"/>
      <c r="B348" s="38"/>
      <c r="C348" s="38"/>
      <c r="D348" s="44"/>
      <c r="E348" s="45">
        <f t="shared" si="24"/>
        <v>0</v>
      </c>
      <c r="F348" s="39">
        <f>SUMIF('المشتريات '!$F$1:$F$738,B348,'المشتريات '!$G$1:$G$1168)</f>
        <v>0</v>
      </c>
      <c r="G348" s="39">
        <f>SUMIF('المبيعات '!$F:$F,B348,'المبيعات '!$G:$G)</f>
        <v>0</v>
      </c>
      <c r="H348" s="39">
        <f t="shared" si="25"/>
        <v>0</v>
      </c>
      <c r="I348" s="45">
        <f>SUMIF('المشتريات '!$F:$F,B348,'المشتريات '!$I:$I)+E348</f>
        <v>0</v>
      </c>
      <c r="J348" s="39">
        <f>SUMIF('المشتريات '!F:F,B348,'المشتريات '!$G:$G)+C348</f>
        <v>0</v>
      </c>
      <c r="K348" s="45" t="str">
        <f t="shared" si="26"/>
        <v/>
      </c>
      <c r="L348" s="45" t="str">
        <f t="shared" si="27"/>
        <v/>
      </c>
    </row>
    <row r="349" spans="1:12" ht="16.5" thickTop="1" thickBot="1">
      <c r="A349" s="38"/>
      <c r="B349" s="38"/>
      <c r="C349" s="38"/>
      <c r="D349" s="44"/>
      <c r="E349" s="45">
        <f t="shared" si="24"/>
        <v>0</v>
      </c>
      <c r="F349" s="39">
        <f>SUMIF('المشتريات '!$F$1:$F$738,B349,'المشتريات '!$G$1:$G$1168)</f>
        <v>0</v>
      </c>
      <c r="G349" s="39">
        <f>SUMIF('المبيعات '!$F:$F,B349,'المبيعات '!$G:$G)</f>
        <v>0</v>
      </c>
      <c r="H349" s="39">
        <f t="shared" si="25"/>
        <v>0</v>
      </c>
      <c r="I349" s="45">
        <f>SUMIF('المشتريات '!$F:$F,B349,'المشتريات '!$I:$I)+E349</f>
        <v>0</v>
      </c>
      <c r="J349" s="39">
        <f>SUMIF('المشتريات '!F:F,B349,'المشتريات '!$G:$G)+C349</f>
        <v>0</v>
      </c>
      <c r="K349" s="45" t="str">
        <f t="shared" si="26"/>
        <v/>
      </c>
      <c r="L349" s="45" t="str">
        <f t="shared" si="27"/>
        <v/>
      </c>
    </row>
    <row r="350" spans="1:12" ht="16.5" thickTop="1" thickBot="1">
      <c r="A350" s="38"/>
      <c r="B350" s="38"/>
      <c r="C350" s="38"/>
      <c r="D350" s="44"/>
      <c r="E350" s="45">
        <f t="shared" si="24"/>
        <v>0</v>
      </c>
      <c r="F350" s="39">
        <f>SUMIF('المشتريات '!$F$1:$F$738,B350,'المشتريات '!$G$1:$G$1168)</f>
        <v>0</v>
      </c>
      <c r="G350" s="39">
        <f>SUMIF('المبيعات '!$F:$F,B350,'المبيعات '!$G:$G)</f>
        <v>0</v>
      </c>
      <c r="H350" s="39">
        <f t="shared" si="25"/>
        <v>0</v>
      </c>
      <c r="I350" s="45">
        <f>SUMIF('المشتريات '!$F:$F,B350,'المشتريات '!$I:$I)+E350</f>
        <v>0</v>
      </c>
      <c r="J350" s="39">
        <f>SUMIF('المشتريات '!F:F,B350,'المشتريات '!$G:$G)+C350</f>
        <v>0</v>
      </c>
      <c r="K350" s="45" t="str">
        <f t="shared" si="26"/>
        <v/>
      </c>
      <c r="L350" s="45" t="str">
        <f t="shared" si="27"/>
        <v/>
      </c>
    </row>
    <row r="351" spans="1:12" ht="16.5" thickTop="1" thickBot="1">
      <c r="A351" s="38"/>
      <c r="B351" s="38"/>
      <c r="C351" s="38"/>
      <c r="D351" s="44"/>
      <c r="E351" s="45">
        <f t="shared" si="24"/>
        <v>0</v>
      </c>
      <c r="F351" s="39">
        <f>SUMIF('المشتريات '!$F$1:$F$738,B351,'المشتريات '!$G$1:$G$1168)</f>
        <v>0</v>
      </c>
      <c r="G351" s="39">
        <f>SUMIF('المبيعات '!$F:$F,B351,'المبيعات '!$G:$G)</f>
        <v>0</v>
      </c>
      <c r="H351" s="39">
        <f t="shared" si="25"/>
        <v>0</v>
      </c>
      <c r="I351" s="45">
        <f>SUMIF('المشتريات '!$F:$F,B351,'المشتريات '!$I:$I)+E351</f>
        <v>0</v>
      </c>
      <c r="J351" s="39">
        <f>SUMIF('المشتريات '!F:F,B351,'المشتريات '!$G:$G)+C351</f>
        <v>0</v>
      </c>
      <c r="K351" s="45" t="str">
        <f t="shared" si="26"/>
        <v/>
      </c>
      <c r="L351" s="45" t="str">
        <f t="shared" si="27"/>
        <v/>
      </c>
    </row>
    <row r="352" spans="1:12" ht="16.5" thickTop="1" thickBot="1">
      <c r="A352" s="38"/>
      <c r="B352" s="38"/>
      <c r="C352" s="38"/>
      <c r="D352" s="44"/>
      <c r="E352" s="45">
        <f t="shared" si="24"/>
        <v>0</v>
      </c>
      <c r="F352" s="39">
        <f>SUMIF('المشتريات '!$F$1:$F$738,B352,'المشتريات '!$G$1:$G$1168)</f>
        <v>0</v>
      </c>
      <c r="G352" s="39">
        <f>SUMIF('المبيعات '!$F:$F,B352,'المبيعات '!$G:$G)</f>
        <v>0</v>
      </c>
      <c r="H352" s="39">
        <f t="shared" si="25"/>
        <v>0</v>
      </c>
      <c r="I352" s="45">
        <f>SUMIF('المشتريات '!$F:$F,B352,'المشتريات '!$I:$I)+E352</f>
        <v>0</v>
      </c>
      <c r="J352" s="39">
        <f>SUMIF('المشتريات '!F:F,B352,'المشتريات '!$G:$G)+C352</f>
        <v>0</v>
      </c>
      <c r="K352" s="45" t="str">
        <f t="shared" si="26"/>
        <v/>
      </c>
      <c r="L352" s="45" t="str">
        <f t="shared" si="27"/>
        <v/>
      </c>
    </row>
    <row r="353" spans="1:12" ht="16.5" thickTop="1" thickBot="1">
      <c r="A353" s="38"/>
      <c r="B353" s="38"/>
      <c r="C353" s="38"/>
      <c r="D353" s="44"/>
      <c r="E353" s="45">
        <f t="shared" si="24"/>
        <v>0</v>
      </c>
      <c r="F353" s="39">
        <f>SUMIF('المشتريات '!$F$1:$F$738,B353,'المشتريات '!$G$1:$G$1168)</f>
        <v>0</v>
      </c>
      <c r="G353" s="39">
        <f>SUMIF('المبيعات '!$F:$F,B353,'المبيعات '!$G:$G)</f>
        <v>0</v>
      </c>
      <c r="H353" s="39">
        <f t="shared" si="25"/>
        <v>0</v>
      </c>
      <c r="I353" s="45">
        <f>SUMIF('المشتريات '!$F:$F,B353,'المشتريات '!$I:$I)+E353</f>
        <v>0</v>
      </c>
      <c r="J353" s="39">
        <f>SUMIF('المشتريات '!F:F,B353,'المشتريات '!$G:$G)+C353</f>
        <v>0</v>
      </c>
      <c r="K353" s="45" t="str">
        <f t="shared" si="26"/>
        <v/>
      </c>
      <c r="L353" s="45" t="str">
        <f t="shared" si="27"/>
        <v/>
      </c>
    </row>
    <row r="354" spans="1:12" ht="16.5" thickTop="1" thickBot="1">
      <c r="A354" s="38"/>
      <c r="B354" s="38"/>
      <c r="C354" s="38"/>
      <c r="D354" s="44"/>
      <c r="E354" s="45">
        <f t="shared" si="24"/>
        <v>0</v>
      </c>
      <c r="F354" s="39">
        <f>SUMIF('المشتريات '!$F$1:$F$738,B354,'المشتريات '!$G$1:$G$1168)</f>
        <v>0</v>
      </c>
      <c r="G354" s="39">
        <f>SUMIF('المبيعات '!$F:$F,B354,'المبيعات '!$G:$G)</f>
        <v>0</v>
      </c>
      <c r="H354" s="39">
        <f t="shared" si="25"/>
        <v>0</v>
      </c>
      <c r="I354" s="45">
        <f>SUMIF('المشتريات '!$F:$F,B354,'المشتريات '!$I:$I)+E354</f>
        <v>0</v>
      </c>
      <c r="J354" s="39">
        <f>SUMIF('المشتريات '!F:F,B354,'المشتريات '!$G:$G)+C354</f>
        <v>0</v>
      </c>
      <c r="K354" s="45" t="str">
        <f t="shared" si="26"/>
        <v/>
      </c>
      <c r="L354" s="45" t="str">
        <f t="shared" si="27"/>
        <v/>
      </c>
    </row>
    <row r="355" spans="1:12" ht="16.5" thickTop="1" thickBot="1">
      <c r="A355" s="38"/>
      <c r="B355" s="38"/>
      <c r="C355" s="38"/>
      <c r="D355" s="44"/>
      <c r="E355" s="45">
        <f t="shared" si="24"/>
        <v>0</v>
      </c>
      <c r="F355" s="39">
        <f>SUMIF('المشتريات '!$F$1:$F$738,B355,'المشتريات '!$G$1:$G$1168)</f>
        <v>0</v>
      </c>
      <c r="G355" s="39">
        <f>SUMIF('المبيعات '!$F:$F,B355,'المبيعات '!$G:$G)</f>
        <v>0</v>
      </c>
      <c r="H355" s="39">
        <f t="shared" si="25"/>
        <v>0</v>
      </c>
      <c r="I355" s="45">
        <f>SUMIF('المشتريات '!$F:$F,B355,'المشتريات '!$I:$I)+E355</f>
        <v>0</v>
      </c>
      <c r="J355" s="39">
        <f>SUMIF('المشتريات '!F:F,B355,'المشتريات '!$G:$G)+C355</f>
        <v>0</v>
      </c>
      <c r="K355" s="45" t="str">
        <f t="shared" si="26"/>
        <v/>
      </c>
      <c r="L355" s="45" t="str">
        <f t="shared" si="27"/>
        <v/>
      </c>
    </row>
    <row r="356" spans="1:12" ht="16.5" thickTop="1" thickBot="1">
      <c r="A356" s="38"/>
      <c r="B356" s="38"/>
      <c r="C356" s="38"/>
      <c r="D356" s="44"/>
      <c r="E356" s="45">
        <f t="shared" si="24"/>
        <v>0</v>
      </c>
      <c r="F356" s="39">
        <f>SUMIF('المشتريات '!$F$1:$F$738,B356,'المشتريات '!$G$1:$G$1168)</f>
        <v>0</v>
      </c>
      <c r="G356" s="39">
        <f>SUMIF('المبيعات '!$F:$F,B356,'المبيعات '!$G:$G)</f>
        <v>0</v>
      </c>
      <c r="H356" s="39">
        <f t="shared" si="25"/>
        <v>0</v>
      </c>
      <c r="I356" s="45">
        <f>SUMIF('المشتريات '!$F:$F,B356,'المشتريات '!$I:$I)+E356</f>
        <v>0</v>
      </c>
      <c r="J356" s="39">
        <f>SUMIF('المشتريات '!F:F,B356,'المشتريات '!$G:$G)+C356</f>
        <v>0</v>
      </c>
      <c r="K356" s="45" t="str">
        <f t="shared" si="26"/>
        <v/>
      </c>
      <c r="L356" s="45" t="str">
        <f t="shared" si="27"/>
        <v/>
      </c>
    </row>
    <row r="357" spans="1:12" ht="16.5" thickTop="1" thickBot="1">
      <c r="A357" s="38"/>
      <c r="B357" s="38"/>
      <c r="C357" s="38"/>
      <c r="D357" s="44"/>
      <c r="E357" s="45">
        <f t="shared" si="24"/>
        <v>0</v>
      </c>
      <c r="F357" s="39">
        <f>SUMIF('المشتريات '!$F$1:$F$738,B357,'المشتريات '!$G$1:$G$1168)</f>
        <v>0</v>
      </c>
      <c r="G357" s="39">
        <f>SUMIF('المبيعات '!$F:$F,B357,'المبيعات '!$G:$G)</f>
        <v>0</v>
      </c>
      <c r="H357" s="39">
        <f t="shared" si="25"/>
        <v>0</v>
      </c>
      <c r="I357" s="45">
        <f>SUMIF('المشتريات '!$F:$F,B357,'المشتريات '!$I:$I)+E357</f>
        <v>0</v>
      </c>
      <c r="J357" s="39">
        <f>SUMIF('المشتريات '!F:F,B357,'المشتريات '!$G:$G)+C357</f>
        <v>0</v>
      </c>
      <c r="K357" s="45" t="str">
        <f t="shared" si="26"/>
        <v/>
      </c>
      <c r="L357" s="45" t="str">
        <f t="shared" si="27"/>
        <v/>
      </c>
    </row>
    <row r="358" spans="1:12" ht="16.5" thickTop="1" thickBot="1">
      <c r="A358" s="38"/>
      <c r="B358" s="38"/>
      <c r="C358" s="38"/>
      <c r="D358" s="44"/>
      <c r="E358" s="45">
        <f t="shared" si="24"/>
        <v>0</v>
      </c>
      <c r="F358" s="39">
        <f>SUMIF('المشتريات '!$F$1:$F$738,B358,'المشتريات '!$G$1:$G$1168)</f>
        <v>0</v>
      </c>
      <c r="G358" s="39">
        <f>SUMIF('المبيعات '!$F:$F,B358,'المبيعات '!$G:$G)</f>
        <v>0</v>
      </c>
      <c r="H358" s="39">
        <f t="shared" si="25"/>
        <v>0</v>
      </c>
      <c r="I358" s="45">
        <f>SUMIF('المشتريات '!$F:$F,B358,'المشتريات '!$I:$I)+E358</f>
        <v>0</v>
      </c>
      <c r="J358" s="39">
        <f>SUMIF('المشتريات '!F:F,B358,'المشتريات '!$G:$G)+C358</f>
        <v>0</v>
      </c>
      <c r="K358" s="45" t="str">
        <f t="shared" si="26"/>
        <v/>
      </c>
      <c r="L358" s="45" t="str">
        <f t="shared" si="27"/>
        <v/>
      </c>
    </row>
    <row r="359" spans="1:12" ht="16.5" thickTop="1" thickBot="1">
      <c r="A359" s="38"/>
      <c r="B359" s="38"/>
      <c r="C359" s="38"/>
      <c r="D359" s="44"/>
      <c r="E359" s="45">
        <f t="shared" si="24"/>
        <v>0</v>
      </c>
      <c r="F359" s="39">
        <f>SUMIF('المشتريات '!$F$1:$F$738,B359,'المشتريات '!$G$1:$G$1168)</f>
        <v>0</v>
      </c>
      <c r="G359" s="39">
        <f>SUMIF('المبيعات '!$F:$F,B359,'المبيعات '!$G:$G)</f>
        <v>0</v>
      </c>
      <c r="H359" s="39">
        <f t="shared" si="25"/>
        <v>0</v>
      </c>
      <c r="I359" s="45">
        <f>SUMIF('المشتريات '!$F:$F,B359,'المشتريات '!$I:$I)+E359</f>
        <v>0</v>
      </c>
      <c r="J359" s="39">
        <f>SUMIF('المشتريات '!F:F,B359,'المشتريات '!$G:$G)+C359</f>
        <v>0</v>
      </c>
      <c r="K359" s="45" t="str">
        <f t="shared" si="26"/>
        <v/>
      </c>
      <c r="L359" s="45" t="str">
        <f t="shared" si="27"/>
        <v/>
      </c>
    </row>
    <row r="360" spans="1:12" ht="16.5" thickTop="1" thickBot="1">
      <c r="A360" s="38"/>
      <c r="B360" s="38"/>
      <c r="C360" s="38"/>
      <c r="D360" s="44"/>
      <c r="E360" s="45">
        <f t="shared" si="24"/>
        <v>0</v>
      </c>
      <c r="F360" s="39">
        <f>SUMIF('المشتريات '!$F$1:$F$738,B360,'المشتريات '!$G$1:$G$1168)</f>
        <v>0</v>
      </c>
      <c r="G360" s="39">
        <f>SUMIF('المبيعات '!$F:$F,B360,'المبيعات '!$G:$G)</f>
        <v>0</v>
      </c>
      <c r="H360" s="39">
        <f t="shared" si="25"/>
        <v>0</v>
      </c>
      <c r="I360" s="45">
        <f>SUMIF('المشتريات '!$F:$F,B360,'المشتريات '!$I:$I)+E360</f>
        <v>0</v>
      </c>
      <c r="J360" s="39">
        <f>SUMIF('المشتريات '!F:F,B360,'المشتريات '!$G:$G)+C360</f>
        <v>0</v>
      </c>
      <c r="K360" s="45" t="str">
        <f t="shared" si="26"/>
        <v/>
      </c>
      <c r="L360" s="45" t="str">
        <f t="shared" si="27"/>
        <v/>
      </c>
    </row>
    <row r="361" spans="1:12" ht="16.5" thickTop="1" thickBot="1">
      <c r="A361" s="38"/>
      <c r="B361" s="38"/>
      <c r="C361" s="38"/>
      <c r="D361" s="44"/>
      <c r="E361" s="45">
        <f t="shared" si="24"/>
        <v>0</v>
      </c>
      <c r="F361" s="39">
        <f>SUMIF('المشتريات '!$F$1:$F$738,B361,'المشتريات '!$G$1:$G$1168)</f>
        <v>0</v>
      </c>
      <c r="G361" s="39">
        <f>SUMIF('المبيعات '!$F:$F,B361,'المبيعات '!$G:$G)</f>
        <v>0</v>
      </c>
      <c r="H361" s="39">
        <f t="shared" si="25"/>
        <v>0</v>
      </c>
      <c r="I361" s="45">
        <f>SUMIF('المشتريات '!$F:$F,B361,'المشتريات '!$I:$I)+E361</f>
        <v>0</v>
      </c>
      <c r="J361" s="39">
        <f>SUMIF('المشتريات '!F:F,B361,'المشتريات '!$G:$G)+C361</f>
        <v>0</v>
      </c>
      <c r="K361" s="45" t="str">
        <f t="shared" si="26"/>
        <v/>
      </c>
      <c r="L361" s="45" t="str">
        <f t="shared" si="27"/>
        <v/>
      </c>
    </row>
    <row r="362" spans="1:12" ht="16.5" thickTop="1" thickBot="1">
      <c r="A362" s="38"/>
      <c r="B362" s="38"/>
      <c r="C362" s="38"/>
      <c r="D362" s="44"/>
      <c r="E362" s="45">
        <f t="shared" si="24"/>
        <v>0</v>
      </c>
      <c r="F362" s="39">
        <f>SUMIF('المشتريات '!$F$1:$F$738,B362,'المشتريات '!$G$1:$G$1168)</f>
        <v>0</v>
      </c>
      <c r="G362" s="39">
        <f>SUMIF('المبيعات '!$F:$F,B362,'المبيعات '!$G:$G)</f>
        <v>0</v>
      </c>
      <c r="H362" s="39">
        <f t="shared" si="25"/>
        <v>0</v>
      </c>
      <c r="I362" s="45">
        <f>SUMIF('المشتريات '!$F:$F,B362,'المشتريات '!$I:$I)+E362</f>
        <v>0</v>
      </c>
      <c r="J362" s="39">
        <f>SUMIF('المشتريات '!F:F,B362,'المشتريات '!$G:$G)+C362</f>
        <v>0</v>
      </c>
      <c r="K362" s="45" t="str">
        <f t="shared" si="26"/>
        <v/>
      </c>
      <c r="L362" s="45" t="str">
        <f t="shared" si="27"/>
        <v/>
      </c>
    </row>
    <row r="363" spans="1:12" ht="16.5" thickTop="1" thickBot="1">
      <c r="A363" s="38"/>
      <c r="B363" s="38"/>
      <c r="C363" s="38"/>
      <c r="D363" s="44"/>
      <c r="E363" s="45">
        <f t="shared" si="24"/>
        <v>0</v>
      </c>
      <c r="F363" s="39">
        <f>SUMIF('المشتريات '!$F$1:$F$738,B363,'المشتريات '!$G$1:$G$1168)</f>
        <v>0</v>
      </c>
      <c r="G363" s="39">
        <f>SUMIF('المبيعات '!$F:$F,B363,'المبيعات '!$G:$G)</f>
        <v>0</v>
      </c>
      <c r="H363" s="39">
        <f t="shared" si="25"/>
        <v>0</v>
      </c>
      <c r="I363" s="45">
        <f>SUMIF('المشتريات '!$F:$F,B363,'المشتريات '!$I:$I)+E363</f>
        <v>0</v>
      </c>
      <c r="J363" s="39">
        <f>SUMIF('المشتريات '!F:F,B363,'المشتريات '!$G:$G)+C363</f>
        <v>0</v>
      </c>
      <c r="K363" s="45" t="str">
        <f t="shared" si="26"/>
        <v/>
      </c>
      <c r="L363" s="45" t="str">
        <f t="shared" si="27"/>
        <v/>
      </c>
    </row>
    <row r="364" spans="1:12" ht="16.5" thickTop="1" thickBot="1">
      <c r="A364" s="38"/>
      <c r="B364" s="38"/>
      <c r="C364" s="38"/>
      <c r="D364" s="44"/>
      <c r="E364" s="45">
        <f t="shared" si="24"/>
        <v>0</v>
      </c>
      <c r="F364" s="39">
        <f>SUMIF('المشتريات '!$F$1:$F$738,B364,'المشتريات '!$G$1:$G$1168)</f>
        <v>0</v>
      </c>
      <c r="G364" s="39">
        <f>SUMIF('المبيعات '!$F:$F,B364,'المبيعات '!$G:$G)</f>
        <v>0</v>
      </c>
      <c r="H364" s="39">
        <f t="shared" si="25"/>
        <v>0</v>
      </c>
      <c r="I364" s="45">
        <f>SUMIF('المشتريات '!$F:$F,B364,'المشتريات '!$I:$I)+E364</f>
        <v>0</v>
      </c>
      <c r="J364" s="39">
        <f>SUMIF('المشتريات '!F:F,B364,'المشتريات '!$G:$G)+C364</f>
        <v>0</v>
      </c>
      <c r="K364" s="45" t="str">
        <f t="shared" si="26"/>
        <v/>
      </c>
      <c r="L364" s="45" t="str">
        <f t="shared" si="27"/>
        <v/>
      </c>
    </row>
    <row r="365" spans="1:12" ht="16.5" thickTop="1" thickBot="1">
      <c r="A365" s="38"/>
      <c r="B365" s="38"/>
      <c r="C365" s="38"/>
      <c r="D365" s="44"/>
      <c r="E365" s="45">
        <f t="shared" si="24"/>
        <v>0</v>
      </c>
      <c r="F365" s="39">
        <f>SUMIF('المشتريات '!$F$1:$F$738,B365,'المشتريات '!$G$1:$G$1168)</f>
        <v>0</v>
      </c>
      <c r="G365" s="39">
        <f>SUMIF('المبيعات '!$F:$F,B365,'المبيعات '!$G:$G)</f>
        <v>0</v>
      </c>
      <c r="H365" s="39">
        <f t="shared" si="25"/>
        <v>0</v>
      </c>
      <c r="I365" s="45">
        <f>SUMIF('المشتريات '!$F:$F,B365,'المشتريات '!$I:$I)+E365</f>
        <v>0</v>
      </c>
      <c r="J365" s="39">
        <f>SUMIF('المشتريات '!F:F,B365,'المشتريات '!$G:$G)+C365</f>
        <v>0</v>
      </c>
      <c r="K365" s="45" t="str">
        <f t="shared" si="26"/>
        <v/>
      </c>
      <c r="L365" s="45" t="str">
        <f t="shared" si="27"/>
        <v/>
      </c>
    </row>
    <row r="366" spans="1:12" ht="16.5" thickTop="1" thickBot="1">
      <c r="A366" s="38"/>
      <c r="B366" s="38"/>
      <c r="C366" s="38"/>
      <c r="D366" s="44"/>
      <c r="E366" s="45">
        <f t="shared" si="24"/>
        <v>0</v>
      </c>
      <c r="F366" s="39">
        <f>SUMIF('المشتريات '!$F$1:$F$738,B366,'المشتريات '!$G$1:$G$1168)</f>
        <v>0</v>
      </c>
      <c r="G366" s="39">
        <f>SUMIF('المبيعات '!$F:$F,B366,'المبيعات '!$G:$G)</f>
        <v>0</v>
      </c>
      <c r="H366" s="39">
        <f t="shared" si="25"/>
        <v>0</v>
      </c>
      <c r="I366" s="45">
        <f>SUMIF('المشتريات '!$F:$F,B366,'المشتريات '!$I:$I)+E366</f>
        <v>0</v>
      </c>
      <c r="J366" s="39">
        <f>SUMIF('المشتريات '!F:F,B366,'المشتريات '!$G:$G)+C366</f>
        <v>0</v>
      </c>
      <c r="K366" s="45" t="str">
        <f t="shared" si="26"/>
        <v/>
      </c>
      <c r="L366" s="45" t="str">
        <f t="shared" si="27"/>
        <v/>
      </c>
    </row>
    <row r="367" spans="1:12" ht="16.5" thickTop="1" thickBot="1">
      <c r="A367" s="38"/>
      <c r="B367" s="38"/>
      <c r="C367" s="38"/>
      <c r="D367" s="44"/>
      <c r="E367" s="45">
        <f t="shared" si="24"/>
        <v>0</v>
      </c>
      <c r="F367" s="39">
        <f>SUMIF('المشتريات '!$F$1:$F$738,B367,'المشتريات '!$G$1:$G$1168)</f>
        <v>0</v>
      </c>
      <c r="G367" s="39">
        <f>SUMIF('المبيعات '!$F:$F,B367,'المبيعات '!$G:$G)</f>
        <v>0</v>
      </c>
      <c r="H367" s="39">
        <f t="shared" si="25"/>
        <v>0</v>
      </c>
      <c r="I367" s="45">
        <f>SUMIF('المشتريات '!$F:$F,B367,'المشتريات '!$I:$I)+E367</f>
        <v>0</v>
      </c>
      <c r="J367" s="39">
        <f>SUMIF('المشتريات '!F:F,B367,'المشتريات '!$G:$G)+C367</f>
        <v>0</v>
      </c>
      <c r="K367" s="45" t="str">
        <f t="shared" si="26"/>
        <v/>
      </c>
      <c r="L367" s="45" t="str">
        <f t="shared" si="27"/>
        <v/>
      </c>
    </row>
    <row r="368" spans="1:12" ht="16.5" thickTop="1" thickBot="1">
      <c r="A368" s="38"/>
      <c r="B368" s="38"/>
      <c r="C368" s="38"/>
      <c r="D368" s="44"/>
      <c r="E368" s="45">
        <f t="shared" si="24"/>
        <v>0</v>
      </c>
      <c r="F368" s="39">
        <f>SUMIF('المشتريات '!$F$1:$F$738,B368,'المشتريات '!$G$1:$G$1168)</f>
        <v>0</v>
      </c>
      <c r="G368" s="39">
        <f>SUMIF('المبيعات '!$F:$F,B368,'المبيعات '!$G:$G)</f>
        <v>0</v>
      </c>
      <c r="H368" s="39">
        <f t="shared" si="25"/>
        <v>0</v>
      </c>
      <c r="I368" s="45">
        <f>SUMIF('المشتريات '!$F:$F,B368,'المشتريات '!$I:$I)+E368</f>
        <v>0</v>
      </c>
      <c r="J368" s="39">
        <f>SUMIF('المشتريات '!F:F,B368,'المشتريات '!$G:$G)+C368</f>
        <v>0</v>
      </c>
      <c r="K368" s="45" t="str">
        <f t="shared" si="26"/>
        <v/>
      </c>
      <c r="L368" s="45" t="str">
        <f t="shared" si="27"/>
        <v/>
      </c>
    </row>
    <row r="369" spans="1:12" ht="16.5" thickTop="1" thickBot="1">
      <c r="A369" s="38"/>
      <c r="B369" s="38"/>
      <c r="C369" s="38"/>
      <c r="D369" s="44"/>
      <c r="E369" s="45">
        <f t="shared" si="24"/>
        <v>0</v>
      </c>
      <c r="F369" s="39">
        <f>SUMIF('المشتريات '!$F$1:$F$738,B369,'المشتريات '!$G$1:$G$1168)</f>
        <v>0</v>
      </c>
      <c r="G369" s="39">
        <f>SUMIF('المبيعات '!$F:$F,B369,'المبيعات '!$G:$G)</f>
        <v>0</v>
      </c>
      <c r="H369" s="39">
        <f t="shared" si="25"/>
        <v>0</v>
      </c>
      <c r="I369" s="45">
        <f>SUMIF('المشتريات '!$F:$F,B369,'المشتريات '!$I:$I)+E369</f>
        <v>0</v>
      </c>
      <c r="J369" s="39">
        <f>SUMIF('المشتريات '!F:F,B369,'المشتريات '!$G:$G)+C369</f>
        <v>0</v>
      </c>
      <c r="K369" s="45" t="str">
        <f t="shared" si="26"/>
        <v/>
      </c>
      <c r="L369" s="45" t="str">
        <f t="shared" si="27"/>
        <v/>
      </c>
    </row>
    <row r="370" spans="1:12" ht="16.5" thickTop="1" thickBot="1">
      <c r="A370" s="38"/>
      <c r="B370" s="38"/>
      <c r="C370" s="38"/>
      <c r="D370" s="44"/>
      <c r="E370" s="45">
        <f t="shared" si="24"/>
        <v>0</v>
      </c>
      <c r="F370" s="39">
        <f>SUMIF('المشتريات '!$F$1:$F$738,B370,'المشتريات '!$G$1:$G$1168)</f>
        <v>0</v>
      </c>
      <c r="G370" s="39">
        <f>SUMIF('المبيعات '!$F:$F,B370,'المبيعات '!$G:$G)</f>
        <v>0</v>
      </c>
      <c r="H370" s="39">
        <f t="shared" si="25"/>
        <v>0</v>
      </c>
      <c r="I370" s="45">
        <f>SUMIF('المشتريات '!$F:$F,B370,'المشتريات '!$I:$I)+E370</f>
        <v>0</v>
      </c>
      <c r="J370" s="39">
        <f>SUMIF('المشتريات '!F:F,B370,'المشتريات '!$G:$G)+C370</f>
        <v>0</v>
      </c>
      <c r="K370" s="45" t="str">
        <f t="shared" si="26"/>
        <v/>
      </c>
      <c r="L370" s="45" t="str">
        <f t="shared" si="27"/>
        <v/>
      </c>
    </row>
    <row r="371" spans="1:12" ht="16.5" thickTop="1" thickBot="1">
      <c r="A371" s="38"/>
      <c r="B371" s="38"/>
      <c r="C371" s="38"/>
      <c r="D371" s="44"/>
      <c r="E371" s="45">
        <f t="shared" si="24"/>
        <v>0</v>
      </c>
      <c r="F371" s="39">
        <f>SUMIF('المشتريات '!$F$1:$F$738,B371,'المشتريات '!$G$1:$G$1168)</f>
        <v>0</v>
      </c>
      <c r="G371" s="39">
        <f>SUMIF('المبيعات '!$F:$F,B371,'المبيعات '!$G:$G)</f>
        <v>0</v>
      </c>
      <c r="H371" s="39">
        <f t="shared" si="25"/>
        <v>0</v>
      </c>
      <c r="I371" s="45">
        <f>SUMIF('المشتريات '!$F:$F,B371,'المشتريات '!$I:$I)+E371</f>
        <v>0</v>
      </c>
      <c r="J371" s="39">
        <f>SUMIF('المشتريات '!F:F,B371,'المشتريات '!$G:$G)+C371</f>
        <v>0</v>
      </c>
      <c r="K371" s="45" t="str">
        <f t="shared" si="26"/>
        <v/>
      </c>
      <c r="L371" s="45" t="str">
        <f t="shared" si="27"/>
        <v/>
      </c>
    </row>
    <row r="372" spans="1:12" ht="16.5" thickTop="1" thickBot="1">
      <c r="A372" s="38"/>
      <c r="B372" s="38"/>
      <c r="C372" s="38"/>
      <c r="D372" s="44"/>
      <c r="E372" s="45">
        <f t="shared" si="24"/>
        <v>0</v>
      </c>
      <c r="F372" s="39">
        <f>SUMIF('المشتريات '!$F$1:$F$738,B372,'المشتريات '!$G$1:$G$1168)</f>
        <v>0</v>
      </c>
      <c r="G372" s="39">
        <f>SUMIF('المبيعات '!$F:$F,B372,'المبيعات '!$G:$G)</f>
        <v>0</v>
      </c>
      <c r="H372" s="39">
        <f t="shared" si="25"/>
        <v>0</v>
      </c>
      <c r="I372" s="45">
        <f>SUMIF('المشتريات '!$F:$F,B372,'المشتريات '!$I:$I)+E372</f>
        <v>0</v>
      </c>
      <c r="J372" s="39">
        <f>SUMIF('المشتريات '!F:F,B372,'المشتريات '!$G:$G)+C372</f>
        <v>0</v>
      </c>
      <c r="K372" s="45" t="str">
        <f t="shared" si="26"/>
        <v/>
      </c>
      <c r="L372" s="45" t="str">
        <f t="shared" si="27"/>
        <v/>
      </c>
    </row>
    <row r="373" spans="1:12" ht="16.5" thickTop="1" thickBot="1">
      <c r="A373" s="38"/>
      <c r="B373" s="38"/>
      <c r="C373" s="38"/>
      <c r="D373" s="44"/>
      <c r="E373" s="45">
        <f t="shared" si="24"/>
        <v>0</v>
      </c>
      <c r="F373" s="39">
        <f>SUMIF('المشتريات '!$F$1:$F$738,B373,'المشتريات '!$G$1:$G$1168)</f>
        <v>0</v>
      </c>
      <c r="G373" s="39">
        <f>SUMIF('المبيعات '!$F:$F,B373,'المبيعات '!$G:$G)</f>
        <v>0</v>
      </c>
      <c r="H373" s="39">
        <f t="shared" si="25"/>
        <v>0</v>
      </c>
      <c r="I373" s="45">
        <f>SUMIF('المشتريات '!$F:$F,B373,'المشتريات '!$I:$I)+E373</f>
        <v>0</v>
      </c>
      <c r="J373" s="39">
        <f>SUMIF('المشتريات '!F:F,B373,'المشتريات '!$G:$G)+C373</f>
        <v>0</v>
      </c>
      <c r="K373" s="45" t="str">
        <f t="shared" si="26"/>
        <v/>
      </c>
      <c r="L373" s="45" t="str">
        <f t="shared" si="27"/>
        <v/>
      </c>
    </row>
    <row r="374" spans="1:12" ht="16.5" thickTop="1" thickBot="1">
      <c r="A374" s="38"/>
      <c r="B374" s="38"/>
      <c r="C374" s="38"/>
      <c r="D374" s="44"/>
      <c r="E374" s="45">
        <f t="shared" si="24"/>
        <v>0</v>
      </c>
      <c r="F374" s="39">
        <f>SUMIF('المشتريات '!$F$1:$F$738,B374,'المشتريات '!$G$1:$G$1168)</f>
        <v>0</v>
      </c>
      <c r="G374" s="39">
        <f>SUMIF('المبيعات '!$F:$F,B374,'المبيعات '!$G:$G)</f>
        <v>0</v>
      </c>
      <c r="H374" s="39">
        <f t="shared" si="25"/>
        <v>0</v>
      </c>
      <c r="I374" s="45">
        <f>SUMIF('المشتريات '!$F:$F,B374,'المشتريات '!$I:$I)+E374</f>
        <v>0</v>
      </c>
      <c r="J374" s="39">
        <f>SUMIF('المشتريات '!F:F,B374,'المشتريات '!$G:$G)+C374</f>
        <v>0</v>
      </c>
      <c r="K374" s="45" t="str">
        <f t="shared" si="26"/>
        <v/>
      </c>
      <c r="L374" s="45" t="str">
        <f t="shared" si="27"/>
        <v/>
      </c>
    </row>
    <row r="375" spans="1:12" ht="16.5" thickTop="1" thickBot="1">
      <c r="A375" s="38"/>
      <c r="B375" s="38"/>
      <c r="C375" s="38"/>
      <c r="D375" s="44"/>
      <c r="E375" s="45">
        <f t="shared" si="24"/>
        <v>0</v>
      </c>
      <c r="F375" s="39">
        <f>SUMIF('المشتريات '!$F$1:$F$738,B375,'المشتريات '!$G$1:$G$1168)</f>
        <v>0</v>
      </c>
      <c r="G375" s="39">
        <f>SUMIF('المبيعات '!$F:$F,B375,'المبيعات '!$G:$G)</f>
        <v>0</v>
      </c>
      <c r="H375" s="39">
        <f t="shared" si="25"/>
        <v>0</v>
      </c>
      <c r="I375" s="45">
        <f>SUMIF('المشتريات '!$F:$F,B375,'المشتريات '!$I:$I)+E375</f>
        <v>0</v>
      </c>
      <c r="J375" s="39">
        <f>SUMIF('المشتريات '!F:F,B375,'المشتريات '!$G:$G)+C375</f>
        <v>0</v>
      </c>
      <c r="K375" s="45" t="str">
        <f t="shared" si="26"/>
        <v/>
      </c>
      <c r="L375" s="45" t="str">
        <f t="shared" si="27"/>
        <v/>
      </c>
    </row>
    <row r="376" spans="1:12" ht="16.5" thickTop="1" thickBot="1">
      <c r="A376" s="38"/>
      <c r="B376" s="38"/>
      <c r="C376" s="38"/>
      <c r="D376" s="44"/>
      <c r="E376" s="45">
        <f t="shared" si="24"/>
        <v>0</v>
      </c>
      <c r="F376" s="39">
        <f>SUMIF('المشتريات '!$F$1:$F$738,B376,'المشتريات '!$G$1:$G$1168)</f>
        <v>0</v>
      </c>
      <c r="G376" s="39">
        <f>SUMIF('المبيعات '!$F:$F,B376,'المبيعات '!$G:$G)</f>
        <v>0</v>
      </c>
      <c r="H376" s="39">
        <f t="shared" si="25"/>
        <v>0</v>
      </c>
      <c r="I376" s="45">
        <f>SUMIF('المشتريات '!$F:$F,B376,'المشتريات '!$I:$I)+E376</f>
        <v>0</v>
      </c>
      <c r="J376" s="39">
        <f>SUMIF('المشتريات '!F:F,B376,'المشتريات '!$G:$G)+C376</f>
        <v>0</v>
      </c>
      <c r="K376" s="45" t="str">
        <f t="shared" si="26"/>
        <v/>
      </c>
      <c r="L376" s="45" t="str">
        <f t="shared" si="27"/>
        <v/>
      </c>
    </row>
    <row r="377" spans="1:12" ht="16.5" thickTop="1" thickBot="1">
      <c r="A377" s="38"/>
      <c r="B377" s="38"/>
      <c r="C377" s="38"/>
      <c r="D377" s="44"/>
      <c r="E377" s="45">
        <f t="shared" si="24"/>
        <v>0</v>
      </c>
      <c r="F377" s="39">
        <f>SUMIF('المشتريات '!$F$1:$F$738,B377,'المشتريات '!$G$1:$G$1168)</f>
        <v>0</v>
      </c>
      <c r="G377" s="39">
        <f>SUMIF('المبيعات '!$F:$F,B377,'المبيعات '!$G:$G)</f>
        <v>0</v>
      </c>
      <c r="H377" s="39">
        <f t="shared" si="25"/>
        <v>0</v>
      </c>
      <c r="I377" s="45">
        <f>SUMIF('المشتريات '!$F:$F,B377,'المشتريات '!$I:$I)+E377</f>
        <v>0</v>
      </c>
      <c r="J377" s="39">
        <f>SUMIF('المشتريات '!F:F,B377,'المشتريات '!$G:$G)+C377</f>
        <v>0</v>
      </c>
      <c r="K377" s="45" t="str">
        <f t="shared" si="26"/>
        <v/>
      </c>
      <c r="L377" s="45" t="str">
        <f t="shared" si="27"/>
        <v/>
      </c>
    </row>
    <row r="378" spans="1:12" ht="16.5" thickTop="1" thickBot="1">
      <c r="A378" s="38"/>
      <c r="B378" s="38"/>
      <c r="C378" s="38"/>
      <c r="D378" s="44"/>
      <c r="E378" s="45">
        <f t="shared" si="24"/>
        <v>0</v>
      </c>
      <c r="F378" s="39">
        <f>SUMIF('المشتريات '!$F$1:$F$738,B378,'المشتريات '!$G$1:$G$1168)</f>
        <v>0</v>
      </c>
      <c r="G378" s="39">
        <f>SUMIF('المبيعات '!$F:$F,B378,'المبيعات '!$G:$G)</f>
        <v>0</v>
      </c>
      <c r="H378" s="39">
        <f t="shared" si="25"/>
        <v>0</v>
      </c>
      <c r="I378" s="45">
        <f>SUMIF('المشتريات '!$F:$F,B378,'المشتريات '!$I:$I)+E378</f>
        <v>0</v>
      </c>
      <c r="J378" s="39">
        <f>SUMIF('المشتريات '!F:F,B378,'المشتريات '!$G:$G)+C378</f>
        <v>0</v>
      </c>
      <c r="K378" s="45" t="str">
        <f t="shared" si="26"/>
        <v/>
      </c>
      <c r="L378" s="45" t="str">
        <f t="shared" si="27"/>
        <v/>
      </c>
    </row>
    <row r="379" spans="1:12" ht="16.5" thickTop="1" thickBot="1">
      <c r="A379" s="38"/>
      <c r="B379" s="38"/>
      <c r="C379" s="38"/>
      <c r="D379" s="44"/>
      <c r="E379" s="45">
        <f t="shared" si="24"/>
        <v>0</v>
      </c>
      <c r="F379" s="39">
        <f>SUMIF('المشتريات '!$F$1:$F$738,B379,'المشتريات '!$G$1:$G$1168)</f>
        <v>0</v>
      </c>
      <c r="G379" s="39">
        <f>SUMIF('المبيعات '!$F:$F,B379,'المبيعات '!$G:$G)</f>
        <v>0</v>
      </c>
      <c r="H379" s="39">
        <f t="shared" si="25"/>
        <v>0</v>
      </c>
      <c r="I379" s="45">
        <f>SUMIF('المشتريات '!$F:$F,B379,'المشتريات '!$I:$I)+E379</f>
        <v>0</v>
      </c>
      <c r="J379" s="39">
        <f>SUMIF('المشتريات '!F:F,B379,'المشتريات '!$G:$G)+C379</f>
        <v>0</v>
      </c>
      <c r="K379" s="45" t="str">
        <f t="shared" si="26"/>
        <v/>
      </c>
      <c r="L379" s="45" t="str">
        <f t="shared" si="27"/>
        <v/>
      </c>
    </row>
    <row r="380" spans="1:12" ht="16.5" thickTop="1" thickBot="1">
      <c r="A380" s="38"/>
      <c r="B380" s="38"/>
      <c r="C380" s="38"/>
      <c r="D380" s="44"/>
      <c r="E380" s="45">
        <f t="shared" si="24"/>
        <v>0</v>
      </c>
      <c r="F380" s="39">
        <f>SUMIF('المشتريات '!$F$1:$F$738,B380,'المشتريات '!$G$1:$G$1168)</f>
        <v>0</v>
      </c>
      <c r="G380" s="39">
        <f>SUMIF('المبيعات '!$F:$F,B380,'المبيعات '!$G:$G)</f>
        <v>0</v>
      </c>
      <c r="H380" s="39">
        <f t="shared" si="25"/>
        <v>0</v>
      </c>
      <c r="I380" s="45">
        <f>SUMIF('المشتريات '!$F:$F,B380,'المشتريات '!$I:$I)+E380</f>
        <v>0</v>
      </c>
      <c r="J380" s="39">
        <f>SUMIF('المشتريات '!F:F,B380,'المشتريات '!$G:$G)+C380</f>
        <v>0</v>
      </c>
      <c r="K380" s="45" t="str">
        <f t="shared" si="26"/>
        <v/>
      </c>
      <c r="L380" s="45" t="str">
        <f t="shared" si="27"/>
        <v/>
      </c>
    </row>
    <row r="381" spans="1:12" ht="16.5" thickTop="1" thickBot="1">
      <c r="A381" s="38"/>
      <c r="B381" s="38"/>
      <c r="C381" s="38"/>
      <c r="D381" s="44"/>
      <c r="E381" s="45">
        <f t="shared" si="24"/>
        <v>0</v>
      </c>
      <c r="F381" s="39">
        <f>SUMIF('المشتريات '!$F$1:$F$738,B381,'المشتريات '!$G$1:$G$1168)</f>
        <v>0</v>
      </c>
      <c r="G381" s="39">
        <f>SUMIF('المبيعات '!$F:$F,B381,'المبيعات '!$G:$G)</f>
        <v>0</v>
      </c>
      <c r="H381" s="39">
        <f t="shared" si="25"/>
        <v>0</v>
      </c>
      <c r="I381" s="45">
        <f>SUMIF('المشتريات '!$F:$F,B381,'المشتريات '!$I:$I)+E381</f>
        <v>0</v>
      </c>
      <c r="J381" s="39">
        <f>SUMIF('المشتريات '!F:F,B381,'المشتريات '!$G:$G)+C381</f>
        <v>0</v>
      </c>
      <c r="K381" s="45" t="str">
        <f t="shared" si="26"/>
        <v/>
      </c>
      <c r="L381" s="45" t="str">
        <f t="shared" si="27"/>
        <v/>
      </c>
    </row>
    <row r="382" spans="1:12" ht="16.5" thickTop="1" thickBot="1">
      <c r="A382" s="38"/>
      <c r="B382" s="38"/>
      <c r="C382" s="38"/>
      <c r="D382" s="44"/>
      <c r="E382" s="45">
        <f t="shared" si="24"/>
        <v>0</v>
      </c>
      <c r="F382" s="39">
        <f>SUMIF('المشتريات '!$F$1:$F$738,B382,'المشتريات '!$G$1:$G$1168)</f>
        <v>0</v>
      </c>
      <c r="G382" s="39">
        <f>SUMIF('المبيعات '!$F:$F,B382,'المبيعات '!$G:$G)</f>
        <v>0</v>
      </c>
      <c r="H382" s="39">
        <f t="shared" si="25"/>
        <v>0</v>
      </c>
      <c r="I382" s="45">
        <f>SUMIF('المشتريات '!$F:$F,B382,'المشتريات '!$I:$I)+E382</f>
        <v>0</v>
      </c>
      <c r="J382" s="39">
        <f>SUMIF('المشتريات '!F:F,B382,'المشتريات '!$G:$G)+C382</f>
        <v>0</v>
      </c>
      <c r="K382" s="45" t="str">
        <f t="shared" si="26"/>
        <v/>
      </c>
      <c r="L382" s="45" t="str">
        <f t="shared" si="27"/>
        <v/>
      </c>
    </row>
    <row r="383" spans="1:12" ht="16.5" thickTop="1" thickBot="1">
      <c r="A383" s="38"/>
      <c r="B383" s="38"/>
      <c r="C383" s="38"/>
      <c r="D383" s="44"/>
      <c r="E383" s="45">
        <f t="shared" si="24"/>
        <v>0</v>
      </c>
      <c r="F383" s="39">
        <f>SUMIF('المشتريات '!$F$1:$F$738,B383,'المشتريات '!$G$1:$G$1168)</f>
        <v>0</v>
      </c>
      <c r="G383" s="39">
        <f>SUMIF('المبيعات '!$F:$F,B383,'المبيعات '!$G:$G)</f>
        <v>0</v>
      </c>
      <c r="H383" s="39">
        <f t="shared" si="25"/>
        <v>0</v>
      </c>
      <c r="I383" s="45">
        <f>SUMIF('المشتريات '!$F:$F,B383,'المشتريات '!$I:$I)+E383</f>
        <v>0</v>
      </c>
      <c r="J383" s="39">
        <f>SUMIF('المشتريات '!F:F,B383,'المشتريات '!$G:$G)+C383</f>
        <v>0</v>
      </c>
      <c r="K383" s="45" t="str">
        <f t="shared" si="26"/>
        <v/>
      </c>
      <c r="L383" s="45" t="str">
        <f t="shared" si="27"/>
        <v/>
      </c>
    </row>
    <row r="384" spans="1:12" ht="16.5" thickTop="1" thickBot="1">
      <c r="A384" s="38"/>
      <c r="B384" s="38"/>
      <c r="C384" s="38"/>
      <c r="D384" s="44"/>
      <c r="E384" s="45">
        <f t="shared" si="24"/>
        <v>0</v>
      </c>
      <c r="F384" s="39">
        <f>SUMIF('المشتريات '!$F$1:$F$738,B384,'المشتريات '!$G$1:$G$1168)</f>
        <v>0</v>
      </c>
      <c r="G384" s="39">
        <f>SUMIF('المبيعات '!$F:$F,B384,'المبيعات '!$G:$G)</f>
        <v>0</v>
      </c>
      <c r="H384" s="39">
        <f t="shared" si="25"/>
        <v>0</v>
      </c>
      <c r="I384" s="45">
        <f>SUMIF('المشتريات '!$F:$F,B384,'المشتريات '!$I:$I)+E384</f>
        <v>0</v>
      </c>
      <c r="J384" s="39">
        <f>SUMIF('المشتريات '!F:F,B384,'المشتريات '!$G:$G)+C384</f>
        <v>0</v>
      </c>
      <c r="K384" s="45" t="str">
        <f t="shared" si="26"/>
        <v/>
      </c>
      <c r="L384" s="45" t="str">
        <f t="shared" si="27"/>
        <v/>
      </c>
    </row>
    <row r="385" spans="1:12" ht="16.5" thickTop="1" thickBot="1">
      <c r="A385" s="38"/>
      <c r="B385" s="38"/>
      <c r="C385" s="38"/>
      <c r="D385" s="44"/>
      <c r="E385" s="45">
        <f t="shared" si="24"/>
        <v>0</v>
      </c>
      <c r="F385" s="39">
        <f>SUMIF('المشتريات '!$F$1:$F$738,B385,'المشتريات '!$G$1:$G$1168)</f>
        <v>0</v>
      </c>
      <c r="G385" s="39">
        <f>SUMIF('المبيعات '!$F:$F,B385,'المبيعات '!$G:$G)</f>
        <v>0</v>
      </c>
      <c r="H385" s="39">
        <f t="shared" si="25"/>
        <v>0</v>
      </c>
      <c r="I385" s="45">
        <f>SUMIF('المشتريات '!$F:$F,B385,'المشتريات '!$I:$I)+E385</f>
        <v>0</v>
      </c>
      <c r="J385" s="39">
        <f>SUMIF('المشتريات '!F:F,B385,'المشتريات '!$G:$G)+C385</f>
        <v>0</v>
      </c>
      <c r="K385" s="45" t="str">
        <f t="shared" si="26"/>
        <v/>
      </c>
      <c r="L385" s="45" t="str">
        <f t="shared" si="27"/>
        <v/>
      </c>
    </row>
    <row r="386" spans="1:12" ht="16.5" thickTop="1" thickBot="1">
      <c r="A386" s="38"/>
      <c r="B386" s="38"/>
      <c r="C386" s="38"/>
      <c r="D386" s="44"/>
      <c r="E386" s="45">
        <f t="shared" si="24"/>
        <v>0</v>
      </c>
      <c r="F386" s="39">
        <f>SUMIF('المشتريات '!$F$1:$F$738,B386,'المشتريات '!$G$1:$G$1168)</f>
        <v>0</v>
      </c>
      <c r="G386" s="39">
        <f>SUMIF('المبيعات '!$F:$F,B386,'المبيعات '!$G:$G)</f>
        <v>0</v>
      </c>
      <c r="H386" s="39">
        <f t="shared" si="25"/>
        <v>0</v>
      </c>
      <c r="I386" s="45">
        <f>SUMIF('المشتريات '!$F:$F,B386,'المشتريات '!$I:$I)+E386</f>
        <v>0</v>
      </c>
      <c r="J386" s="39">
        <f>SUMIF('المشتريات '!F:F,B386,'المشتريات '!$G:$G)+C386</f>
        <v>0</v>
      </c>
      <c r="K386" s="45" t="str">
        <f t="shared" si="26"/>
        <v/>
      </c>
      <c r="L386" s="45" t="str">
        <f t="shared" si="27"/>
        <v/>
      </c>
    </row>
    <row r="387" spans="1:12" ht="16.5" thickTop="1" thickBot="1">
      <c r="A387" s="38"/>
      <c r="B387" s="38"/>
      <c r="C387" s="38"/>
      <c r="D387" s="44"/>
      <c r="E387" s="45">
        <f t="shared" si="24"/>
        <v>0</v>
      </c>
      <c r="F387" s="39">
        <f>SUMIF('المشتريات '!$F$1:$F$738,B387,'المشتريات '!$G$1:$G$1168)</f>
        <v>0</v>
      </c>
      <c r="G387" s="39">
        <f>SUMIF('المبيعات '!$F:$F,B387,'المبيعات '!$G:$G)</f>
        <v>0</v>
      </c>
      <c r="H387" s="39">
        <f t="shared" si="25"/>
        <v>0</v>
      </c>
      <c r="I387" s="45">
        <f>SUMIF('المشتريات '!$F:$F,B387,'المشتريات '!$I:$I)+E387</f>
        <v>0</v>
      </c>
      <c r="J387" s="39">
        <f>SUMIF('المشتريات '!F:F,B387,'المشتريات '!$G:$G)+C387</f>
        <v>0</v>
      </c>
      <c r="K387" s="45" t="str">
        <f t="shared" si="26"/>
        <v/>
      </c>
      <c r="L387" s="45" t="str">
        <f t="shared" si="27"/>
        <v/>
      </c>
    </row>
    <row r="388" spans="1:12" ht="16.5" thickTop="1" thickBot="1">
      <c r="A388" s="38"/>
      <c r="B388" s="38"/>
      <c r="C388" s="38"/>
      <c r="D388" s="44"/>
      <c r="E388" s="45">
        <f t="shared" si="24"/>
        <v>0</v>
      </c>
      <c r="F388" s="39">
        <f>SUMIF('المشتريات '!$F$1:$F$738,B388,'المشتريات '!$G$1:$G$1168)</f>
        <v>0</v>
      </c>
      <c r="G388" s="39">
        <f>SUMIF('المبيعات '!$F:$F,B388,'المبيعات '!$G:$G)</f>
        <v>0</v>
      </c>
      <c r="H388" s="39">
        <f t="shared" si="25"/>
        <v>0</v>
      </c>
      <c r="I388" s="45">
        <f>SUMIF('المشتريات '!$F:$F,B388,'المشتريات '!$I:$I)+E388</f>
        <v>0</v>
      </c>
      <c r="J388" s="39">
        <f>SUMIF('المشتريات '!F:F,B388,'المشتريات '!$G:$G)+C388</f>
        <v>0</v>
      </c>
      <c r="K388" s="45" t="str">
        <f t="shared" si="26"/>
        <v/>
      </c>
      <c r="L388" s="45" t="str">
        <f t="shared" si="27"/>
        <v/>
      </c>
    </row>
    <row r="389" spans="1:12" ht="16.5" thickTop="1" thickBot="1">
      <c r="A389" s="38"/>
      <c r="B389" s="38"/>
      <c r="C389" s="38"/>
      <c r="D389" s="44"/>
      <c r="E389" s="45">
        <f t="shared" si="24"/>
        <v>0</v>
      </c>
      <c r="F389" s="39">
        <f>SUMIF('المشتريات '!$F$1:$F$738,B389,'المشتريات '!$G$1:$G$1168)</f>
        <v>0</v>
      </c>
      <c r="G389" s="39">
        <f>SUMIF('المبيعات '!$F:$F,B389,'المبيعات '!$G:$G)</f>
        <v>0</v>
      </c>
      <c r="H389" s="39">
        <f t="shared" si="25"/>
        <v>0</v>
      </c>
      <c r="I389" s="45">
        <f>SUMIF('المشتريات '!$F:$F,B389,'المشتريات '!$I:$I)+E389</f>
        <v>0</v>
      </c>
      <c r="J389" s="39">
        <f>SUMIF('المشتريات '!F:F,B389,'المشتريات '!$G:$G)+C389</f>
        <v>0</v>
      </c>
      <c r="K389" s="45" t="str">
        <f t="shared" si="26"/>
        <v/>
      </c>
      <c r="L389" s="45" t="str">
        <f t="shared" si="27"/>
        <v/>
      </c>
    </row>
    <row r="390" spans="1:12" ht="16.5" thickTop="1" thickBot="1">
      <c r="A390" s="38"/>
      <c r="B390" s="38"/>
      <c r="C390" s="38"/>
      <c r="D390" s="44"/>
      <c r="E390" s="45">
        <f t="shared" si="24"/>
        <v>0</v>
      </c>
      <c r="F390" s="39">
        <f>SUMIF('المشتريات '!$F$1:$F$738,B390,'المشتريات '!$G$1:$G$1168)</f>
        <v>0</v>
      </c>
      <c r="G390" s="39">
        <f>SUMIF('المبيعات '!$F:$F,B390,'المبيعات '!$G:$G)</f>
        <v>0</v>
      </c>
      <c r="H390" s="39">
        <f t="shared" si="25"/>
        <v>0</v>
      </c>
      <c r="I390" s="45">
        <f>SUMIF('المشتريات '!$F:$F,B390,'المشتريات '!$I:$I)+E390</f>
        <v>0</v>
      </c>
      <c r="J390" s="39">
        <f>SUMIF('المشتريات '!F:F,B390,'المشتريات '!$G:$G)+C390</f>
        <v>0</v>
      </c>
      <c r="K390" s="45" t="str">
        <f t="shared" si="26"/>
        <v/>
      </c>
      <c r="L390" s="45" t="str">
        <f t="shared" si="27"/>
        <v/>
      </c>
    </row>
    <row r="391" spans="1:12" ht="16.5" thickTop="1" thickBot="1">
      <c r="A391" s="38"/>
      <c r="B391" s="38"/>
      <c r="C391" s="38"/>
      <c r="D391" s="44"/>
      <c r="E391" s="45">
        <f t="shared" si="24"/>
        <v>0</v>
      </c>
      <c r="F391" s="39">
        <f>SUMIF('المشتريات '!$F$1:$F$738,B391,'المشتريات '!$G$1:$G$1168)</f>
        <v>0</v>
      </c>
      <c r="G391" s="39">
        <f>SUMIF('المبيعات '!$F:$F,B391,'المبيعات '!$G:$G)</f>
        <v>0</v>
      </c>
      <c r="H391" s="39">
        <f t="shared" si="25"/>
        <v>0</v>
      </c>
      <c r="I391" s="45">
        <f>SUMIF('المشتريات '!$F:$F,B391,'المشتريات '!$I:$I)+E391</f>
        <v>0</v>
      </c>
      <c r="J391" s="39">
        <f>SUMIF('المشتريات '!F:F,B391,'المشتريات '!$G:$G)+C391</f>
        <v>0</v>
      </c>
      <c r="K391" s="45" t="str">
        <f t="shared" si="26"/>
        <v/>
      </c>
      <c r="L391" s="45" t="str">
        <f t="shared" si="27"/>
        <v/>
      </c>
    </row>
    <row r="392" spans="1:12" ht="16.5" thickTop="1" thickBot="1">
      <c r="A392" s="38"/>
      <c r="B392" s="38"/>
      <c r="C392" s="38"/>
      <c r="D392" s="44"/>
      <c r="E392" s="45">
        <f t="shared" si="24"/>
        <v>0</v>
      </c>
      <c r="F392" s="39">
        <f>SUMIF('المشتريات '!$F$1:$F$738,B392,'المشتريات '!$G$1:$G$1168)</f>
        <v>0</v>
      </c>
      <c r="G392" s="39">
        <f>SUMIF('المبيعات '!$F:$F,B392,'المبيعات '!$G:$G)</f>
        <v>0</v>
      </c>
      <c r="H392" s="39">
        <f t="shared" si="25"/>
        <v>0</v>
      </c>
      <c r="I392" s="45">
        <f>SUMIF('المشتريات '!$F:$F,B392,'المشتريات '!$I:$I)+E392</f>
        <v>0</v>
      </c>
      <c r="J392" s="39">
        <f>SUMIF('المشتريات '!F:F,B392,'المشتريات '!$G:$G)+C392</f>
        <v>0</v>
      </c>
      <c r="K392" s="45" t="str">
        <f t="shared" si="26"/>
        <v/>
      </c>
      <c r="L392" s="45" t="str">
        <f t="shared" si="27"/>
        <v/>
      </c>
    </row>
    <row r="393" spans="1:12" ht="16.5" thickTop="1" thickBot="1">
      <c r="A393" s="38"/>
      <c r="B393" s="38"/>
      <c r="C393" s="38"/>
      <c r="D393" s="44"/>
      <c r="E393" s="45">
        <f t="shared" si="24"/>
        <v>0</v>
      </c>
      <c r="F393" s="39">
        <f>SUMIF('المشتريات '!$F$1:$F$738,B393,'المشتريات '!$G$1:$G$1168)</f>
        <v>0</v>
      </c>
      <c r="G393" s="39">
        <f>SUMIF('المبيعات '!$F:$F,B393,'المبيعات '!$G:$G)</f>
        <v>0</v>
      </c>
      <c r="H393" s="39">
        <f t="shared" si="25"/>
        <v>0</v>
      </c>
      <c r="I393" s="45">
        <f>SUMIF('المشتريات '!$F:$F,B393,'المشتريات '!$I:$I)+E393</f>
        <v>0</v>
      </c>
      <c r="J393" s="39">
        <f>SUMIF('المشتريات '!F:F,B393,'المشتريات '!$G:$G)+C393</f>
        <v>0</v>
      </c>
      <c r="K393" s="45" t="str">
        <f t="shared" si="26"/>
        <v/>
      </c>
      <c r="L393" s="45" t="str">
        <f t="shared" si="27"/>
        <v/>
      </c>
    </row>
    <row r="394" spans="1:12" ht="16.5" thickTop="1" thickBot="1">
      <c r="A394" s="38"/>
      <c r="B394" s="38"/>
      <c r="C394" s="38"/>
      <c r="D394" s="44"/>
      <c r="E394" s="45">
        <f t="shared" si="24"/>
        <v>0</v>
      </c>
      <c r="F394" s="39">
        <f>SUMIF('المشتريات '!$F$1:$F$738,B394,'المشتريات '!$G$1:$G$1168)</f>
        <v>0</v>
      </c>
      <c r="G394" s="39">
        <f>SUMIF('المبيعات '!$F:$F,B394,'المبيعات '!$G:$G)</f>
        <v>0</v>
      </c>
      <c r="H394" s="39">
        <f t="shared" si="25"/>
        <v>0</v>
      </c>
      <c r="I394" s="45">
        <f>SUMIF('المشتريات '!$F:$F,B394,'المشتريات '!$I:$I)+E394</f>
        <v>0</v>
      </c>
      <c r="J394" s="39">
        <f>SUMIF('المشتريات '!F:F,B394,'المشتريات '!$G:$G)+C394</f>
        <v>0</v>
      </c>
      <c r="K394" s="45" t="str">
        <f t="shared" si="26"/>
        <v/>
      </c>
      <c r="L394" s="45" t="str">
        <f t="shared" si="27"/>
        <v/>
      </c>
    </row>
    <row r="395" spans="1:12" ht="16.5" thickTop="1" thickBot="1">
      <c r="A395" s="38"/>
      <c r="B395" s="38"/>
      <c r="C395" s="38"/>
      <c r="D395" s="44"/>
      <c r="E395" s="45">
        <f t="shared" si="24"/>
        <v>0</v>
      </c>
      <c r="F395" s="39">
        <f>SUMIF('المشتريات '!$F$1:$F$738,B395,'المشتريات '!$G$1:$G$1168)</f>
        <v>0</v>
      </c>
      <c r="G395" s="39">
        <f>SUMIF('المبيعات '!$F:$F,B395,'المبيعات '!$G:$G)</f>
        <v>0</v>
      </c>
      <c r="H395" s="39">
        <f t="shared" si="25"/>
        <v>0</v>
      </c>
      <c r="I395" s="45">
        <f>SUMIF('المشتريات '!$F:$F,B395,'المشتريات '!$I:$I)+E395</f>
        <v>0</v>
      </c>
      <c r="J395" s="39">
        <f>SUMIF('المشتريات '!F:F,B395,'المشتريات '!$G:$G)+C395</f>
        <v>0</v>
      </c>
      <c r="K395" s="45" t="str">
        <f t="shared" si="26"/>
        <v/>
      </c>
      <c r="L395" s="45" t="str">
        <f t="shared" si="27"/>
        <v/>
      </c>
    </row>
    <row r="396" spans="1:12" ht="16.5" thickTop="1" thickBot="1">
      <c r="A396" s="38"/>
      <c r="B396" s="38"/>
      <c r="C396" s="38"/>
      <c r="D396" s="44"/>
      <c r="E396" s="45">
        <f t="shared" si="24"/>
        <v>0</v>
      </c>
      <c r="F396" s="39">
        <f>SUMIF('المشتريات '!$F$1:$F$738,B396,'المشتريات '!$G$1:$G$1168)</f>
        <v>0</v>
      </c>
      <c r="G396" s="39">
        <f>SUMIF('المبيعات '!$F:$F,B396,'المبيعات '!$G:$G)</f>
        <v>0</v>
      </c>
      <c r="H396" s="39">
        <f t="shared" si="25"/>
        <v>0</v>
      </c>
      <c r="I396" s="45">
        <f>SUMIF('المشتريات '!$F:$F,B396,'المشتريات '!$I:$I)+E396</f>
        <v>0</v>
      </c>
      <c r="J396" s="39">
        <f>SUMIF('المشتريات '!F:F,B396,'المشتريات '!$G:$G)+C396</f>
        <v>0</v>
      </c>
      <c r="K396" s="45" t="str">
        <f t="shared" si="26"/>
        <v/>
      </c>
      <c r="L396" s="45" t="str">
        <f t="shared" si="27"/>
        <v/>
      </c>
    </row>
    <row r="397" spans="1:12" ht="16.5" thickTop="1" thickBot="1">
      <c r="A397" s="38"/>
      <c r="B397" s="38"/>
      <c r="C397" s="38"/>
      <c r="D397" s="44"/>
      <c r="E397" s="45">
        <f t="shared" si="24"/>
        <v>0</v>
      </c>
      <c r="F397" s="39">
        <f>SUMIF('المشتريات '!$F$1:$F$738,B397,'المشتريات '!$G$1:$G$1168)</f>
        <v>0</v>
      </c>
      <c r="G397" s="39">
        <f>SUMIF('المبيعات '!$F:$F,B397,'المبيعات '!$G:$G)</f>
        <v>0</v>
      </c>
      <c r="H397" s="39">
        <f t="shared" si="25"/>
        <v>0</v>
      </c>
      <c r="I397" s="45">
        <f>SUMIF('المشتريات '!$F:$F,B397,'المشتريات '!$I:$I)+E397</f>
        <v>0</v>
      </c>
      <c r="J397" s="39">
        <f>SUMIF('المشتريات '!F:F,B397,'المشتريات '!$G:$G)+C397</f>
        <v>0</v>
      </c>
      <c r="K397" s="45" t="str">
        <f t="shared" si="26"/>
        <v/>
      </c>
      <c r="L397" s="45" t="str">
        <f t="shared" si="27"/>
        <v/>
      </c>
    </row>
    <row r="398" spans="1:12" ht="16.5" thickTop="1" thickBot="1">
      <c r="A398" s="38"/>
      <c r="B398" s="38"/>
      <c r="C398" s="38"/>
      <c r="D398" s="44"/>
      <c r="E398" s="45">
        <f t="shared" si="24"/>
        <v>0</v>
      </c>
      <c r="F398" s="39">
        <f>SUMIF('المشتريات '!$F$1:$F$738,B398,'المشتريات '!$G$1:$G$1168)</f>
        <v>0</v>
      </c>
      <c r="G398" s="39">
        <f>SUMIF('المبيعات '!$F:$F,B398,'المبيعات '!$G:$G)</f>
        <v>0</v>
      </c>
      <c r="H398" s="39">
        <f t="shared" si="25"/>
        <v>0</v>
      </c>
      <c r="I398" s="45">
        <f>SUMIF('المشتريات '!$F:$F,B398,'المشتريات '!$I:$I)+E398</f>
        <v>0</v>
      </c>
      <c r="J398" s="39">
        <f>SUMIF('المشتريات '!F:F,B398,'المشتريات '!$G:$G)+C398</f>
        <v>0</v>
      </c>
      <c r="K398" s="45" t="str">
        <f t="shared" si="26"/>
        <v/>
      </c>
      <c r="L398" s="45" t="str">
        <f t="shared" si="27"/>
        <v/>
      </c>
    </row>
    <row r="399" spans="1:12" ht="16.5" thickTop="1" thickBot="1">
      <c r="A399" s="38"/>
      <c r="B399" s="38"/>
      <c r="C399" s="38"/>
      <c r="D399" s="44"/>
      <c r="E399" s="45">
        <f t="shared" si="24"/>
        <v>0</v>
      </c>
      <c r="F399" s="39">
        <f>SUMIF('المشتريات '!$F$1:$F$738,B399,'المشتريات '!$G$1:$G$1168)</f>
        <v>0</v>
      </c>
      <c r="G399" s="39">
        <f>SUMIF('المبيعات '!$F:$F,B399,'المبيعات '!$G:$G)</f>
        <v>0</v>
      </c>
      <c r="H399" s="39">
        <f t="shared" si="25"/>
        <v>0</v>
      </c>
      <c r="I399" s="45">
        <f>SUMIF('المشتريات '!$F:$F,B399,'المشتريات '!$I:$I)+E399</f>
        <v>0</v>
      </c>
      <c r="J399" s="39">
        <f>SUMIF('المشتريات '!F:F,B399,'المشتريات '!$G:$G)+C399</f>
        <v>0</v>
      </c>
      <c r="K399" s="45" t="str">
        <f t="shared" si="26"/>
        <v/>
      </c>
      <c r="L399" s="45" t="str">
        <f t="shared" si="27"/>
        <v/>
      </c>
    </row>
    <row r="400" spans="1:12" ht="16.5" thickTop="1" thickBot="1">
      <c r="A400" s="38"/>
      <c r="B400" s="38"/>
      <c r="C400" s="38"/>
      <c r="D400" s="44"/>
      <c r="E400" s="45">
        <f t="shared" si="24"/>
        <v>0</v>
      </c>
      <c r="F400" s="39">
        <f>SUMIF('المشتريات '!$F$1:$F$738,B400,'المشتريات '!$G$1:$G$1168)</f>
        <v>0</v>
      </c>
      <c r="G400" s="39">
        <f>SUMIF('المبيعات '!$F:$F,B400,'المبيعات '!$G:$G)</f>
        <v>0</v>
      </c>
      <c r="H400" s="39">
        <f t="shared" si="25"/>
        <v>0</v>
      </c>
      <c r="I400" s="45">
        <f>SUMIF('المشتريات '!$F:$F,B400,'المشتريات '!$I:$I)+E400</f>
        <v>0</v>
      </c>
      <c r="J400" s="39">
        <f>SUMIF('المشتريات '!F:F,B400,'المشتريات '!$G:$G)+C400</f>
        <v>0</v>
      </c>
      <c r="K400" s="45" t="str">
        <f t="shared" si="26"/>
        <v/>
      </c>
      <c r="L400" s="45" t="str">
        <f t="shared" si="27"/>
        <v/>
      </c>
    </row>
    <row r="401" spans="1:12" ht="16.5" thickTop="1" thickBot="1">
      <c r="A401" s="38"/>
      <c r="B401" s="38"/>
      <c r="C401" s="38"/>
      <c r="D401" s="44"/>
      <c r="E401" s="45">
        <f t="shared" si="24"/>
        <v>0</v>
      </c>
      <c r="F401" s="39">
        <f>SUMIF('المشتريات '!$F$1:$F$738,B401,'المشتريات '!$G$1:$G$1168)</f>
        <v>0</v>
      </c>
      <c r="G401" s="39">
        <f>SUMIF('المبيعات '!$F:$F,B401,'المبيعات '!$G:$G)</f>
        <v>0</v>
      </c>
      <c r="H401" s="39">
        <f t="shared" si="25"/>
        <v>0</v>
      </c>
      <c r="I401" s="45">
        <f>SUMIF('المشتريات '!$F:$F,B401,'المشتريات '!$I:$I)+E401</f>
        <v>0</v>
      </c>
      <c r="J401" s="39">
        <f>SUMIF('المشتريات '!F:F,B401,'المشتريات '!$G:$G)+C401</f>
        <v>0</v>
      </c>
      <c r="K401" s="45" t="str">
        <f t="shared" si="26"/>
        <v/>
      </c>
      <c r="L401" s="45" t="str">
        <f t="shared" si="27"/>
        <v/>
      </c>
    </row>
    <row r="402" spans="1:12" ht="16.5" thickTop="1" thickBot="1">
      <c r="A402" s="38"/>
      <c r="B402" s="38"/>
      <c r="C402" s="38"/>
      <c r="D402" s="44"/>
      <c r="E402" s="45">
        <f t="shared" si="24"/>
        <v>0</v>
      </c>
      <c r="F402" s="39">
        <f>SUMIF('المشتريات '!$F$1:$F$738,B402,'المشتريات '!$G$1:$G$1168)</f>
        <v>0</v>
      </c>
      <c r="G402" s="39">
        <f>SUMIF('المبيعات '!$F:$F,B402,'المبيعات '!$G:$G)</f>
        <v>0</v>
      </c>
      <c r="H402" s="39">
        <f t="shared" si="25"/>
        <v>0</v>
      </c>
      <c r="I402" s="45">
        <f>SUMIF('المشتريات '!$F:$F,B402,'المشتريات '!$I:$I)+E402</f>
        <v>0</v>
      </c>
      <c r="J402" s="39">
        <f>SUMIF('المشتريات '!F:F,B402,'المشتريات '!$G:$G)+C402</f>
        <v>0</v>
      </c>
      <c r="K402" s="45" t="str">
        <f t="shared" si="26"/>
        <v/>
      </c>
      <c r="L402" s="45" t="str">
        <f t="shared" si="27"/>
        <v/>
      </c>
    </row>
    <row r="403" spans="1:12" ht="16.5" thickTop="1" thickBot="1">
      <c r="A403" s="38"/>
      <c r="B403" s="38"/>
      <c r="C403" s="38"/>
      <c r="D403" s="44"/>
      <c r="E403" s="45">
        <f t="shared" si="24"/>
        <v>0</v>
      </c>
      <c r="F403" s="39">
        <f>SUMIF('المشتريات '!$F$1:$F$738,B403,'المشتريات '!$G$1:$G$1168)</f>
        <v>0</v>
      </c>
      <c r="G403" s="39">
        <f>SUMIF('المبيعات '!$F:$F,B403,'المبيعات '!$G:$G)</f>
        <v>0</v>
      </c>
      <c r="H403" s="39">
        <f t="shared" si="25"/>
        <v>0</v>
      </c>
      <c r="I403" s="45">
        <f>SUMIF('المشتريات '!$F:$F,B403,'المشتريات '!$I:$I)+E403</f>
        <v>0</v>
      </c>
      <c r="J403" s="39">
        <f>SUMIF('المشتريات '!F:F,B403,'المشتريات '!$G:$G)+C403</f>
        <v>0</v>
      </c>
      <c r="K403" s="45" t="str">
        <f t="shared" si="26"/>
        <v/>
      </c>
      <c r="L403" s="45" t="str">
        <f t="shared" si="27"/>
        <v/>
      </c>
    </row>
    <row r="404" spans="1:12" ht="16.5" thickTop="1" thickBot="1">
      <c r="A404" s="38"/>
      <c r="B404" s="38"/>
      <c r="C404" s="38"/>
      <c r="D404" s="44"/>
      <c r="E404" s="45">
        <f t="shared" si="24"/>
        <v>0</v>
      </c>
      <c r="F404" s="39">
        <f>SUMIF('المشتريات '!$F$1:$F$738,B404,'المشتريات '!$G$1:$G$1168)</f>
        <v>0</v>
      </c>
      <c r="G404" s="39">
        <f>SUMIF('المبيعات '!$F:$F,B404,'المبيعات '!$G:$G)</f>
        <v>0</v>
      </c>
      <c r="H404" s="39">
        <f t="shared" si="25"/>
        <v>0</v>
      </c>
      <c r="I404" s="45">
        <f>SUMIF('المشتريات '!$F:$F,B404,'المشتريات '!$I:$I)+E404</f>
        <v>0</v>
      </c>
      <c r="J404" s="39">
        <f>SUMIF('المشتريات '!F:F,B404,'المشتريات '!$G:$G)+C404</f>
        <v>0</v>
      </c>
      <c r="K404" s="45" t="str">
        <f t="shared" si="26"/>
        <v/>
      </c>
      <c r="L404" s="45" t="str">
        <f t="shared" si="27"/>
        <v/>
      </c>
    </row>
    <row r="405" spans="1:12" ht="16.5" thickTop="1" thickBot="1">
      <c r="A405" s="38"/>
      <c r="B405" s="38"/>
      <c r="C405" s="38"/>
      <c r="D405" s="44"/>
      <c r="E405" s="45">
        <f t="shared" si="24"/>
        <v>0</v>
      </c>
      <c r="F405" s="39">
        <f>SUMIF('المشتريات '!$F$1:$F$738,B405,'المشتريات '!$G$1:$G$1168)</f>
        <v>0</v>
      </c>
      <c r="G405" s="39">
        <f>SUMIF('المبيعات '!$F:$F,B405,'المبيعات '!$G:$G)</f>
        <v>0</v>
      </c>
      <c r="H405" s="39">
        <f t="shared" si="25"/>
        <v>0</v>
      </c>
      <c r="I405" s="45">
        <f>SUMIF('المشتريات '!$F:$F,B405,'المشتريات '!$I:$I)+E405</f>
        <v>0</v>
      </c>
      <c r="J405" s="39">
        <f>SUMIF('المشتريات '!F:F,B405,'المشتريات '!$G:$G)+C405</f>
        <v>0</v>
      </c>
      <c r="K405" s="45" t="str">
        <f t="shared" si="26"/>
        <v/>
      </c>
      <c r="L405" s="45" t="str">
        <f t="shared" si="27"/>
        <v/>
      </c>
    </row>
    <row r="406" spans="1:12" ht="16.5" thickTop="1" thickBot="1">
      <c r="A406" s="38"/>
      <c r="B406" s="38"/>
      <c r="C406" s="38"/>
      <c r="D406" s="44"/>
      <c r="E406" s="45">
        <f t="shared" si="24"/>
        <v>0</v>
      </c>
      <c r="F406" s="39">
        <f>SUMIF('المشتريات '!$F$1:$F$738,B406,'المشتريات '!$G$1:$G$1168)</f>
        <v>0</v>
      </c>
      <c r="G406" s="39">
        <f>SUMIF('المبيعات '!$F:$F,B406,'المبيعات '!$G:$G)</f>
        <v>0</v>
      </c>
      <c r="H406" s="39">
        <f t="shared" si="25"/>
        <v>0</v>
      </c>
      <c r="I406" s="45">
        <f>SUMIF('المشتريات '!$F:$F,B406,'المشتريات '!$I:$I)+E406</f>
        <v>0</v>
      </c>
      <c r="J406" s="39">
        <f>SUMIF('المشتريات '!F:F,B406,'المشتريات '!$G:$G)+C406</f>
        <v>0</v>
      </c>
      <c r="K406" s="45" t="str">
        <f t="shared" si="26"/>
        <v/>
      </c>
      <c r="L406" s="45" t="str">
        <f t="shared" si="27"/>
        <v/>
      </c>
    </row>
    <row r="407" spans="1:12" ht="16.5" thickTop="1" thickBot="1">
      <c r="A407" s="38"/>
      <c r="B407" s="38"/>
      <c r="C407" s="38"/>
      <c r="D407" s="44"/>
      <c r="E407" s="45">
        <f t="shared" si="24"/>
        <v>0</v>
      </c>
      <c r="F407" s="39">
        <f>SUMIF('المشتريات '!$F$1:$F$738,B407,'المشتريات '!$G$1:$G$1168)</f>
        <v>0</v>
      </c>
      <c r="G407" s="39">
        <f>SUMIF('المبيعات '!$F:$F,B407,'المبيعات '!$G:$G)</f>
        <v>0</v>
      </c>
      <c r="H407" s="39">
        <f t="shared" si="25"/>
        <v>0</v>
      </c>
      <c r="I407" s="45">
        <f>SUMIF('المشتريات '!$F:$F,B407,'المشتريات '!$I:$I)+E407</f>
        <v>0</v>
      </c>
      <c r="J407" s="39">
        <f>SUMIF('المشتريات '!F:F,B407,'المشتريات '!$G:$G)+C407</f>
        <v>0</v>
      </c>
      <c r="K407" s="45" t="str">
        <f t="shared" si="26"/>
        <v/>
      </c>
      <c r="L407" s="45" t="str">
        <f t="shared" si="27"/>
        <v/>
      </c>
    </row>
    <row r="408" spans="1:12" ht="16.5" thickTop="1" thickBot="1">
      <c r="A408" s="38"/>
      <c r="B408" s="38"/>
      <c r="C408" s="38"/>
      <c r="D408" s="44"/>
      <c r="E408" s="45">
        <f t="shared" si="24"/>
        <v>0</v>
      </c>
      <c r="F408" s="39">
        <f>SUMIF('المشتريات '!$F$1:$F$738,B408,'المشتريات '!$G$1:$G$1168)</f>
        <v>0</v>
      </c>
      <c r="G408" s="39">
        <f>SUMIF('المبيعات '!$F:$F,B408,'المبيعات '!$G:$G)</f>
        <v>0</v>
      </c>
      <c r="H408" s="39">
        <f t="shared" si="25"/>
        <v>0</v>
      </c>
      <c r="I408" s="45">
        <f>SUMIF('المشتريات '!$F:$F,B408,'المشتريات '!$I:$I)+E408</f>
        <v>0</v>
      </c>
      <c r="J408" s="39">
        <f>SUMIF('المشتريات '!F:F,B408,'المشتريات '!$G:$G)+C408</f>
        <v>0</v>
      </c>
      <c r="K408" s="45" t="str">
        <f t="shared" si="26"/>
        <v/>
      </c>
      <c r="L408" s="45" t="str">
        <f t="shared" si="27"/>
        <v/>
      </c>
    </row>
    <row r="409" spans="1:12" ht="16.5" thickTop="1" thickBot="1">
      <c r="A409" s="38"/>
      <c r="B409" s="38"/>
      <c r="C409" s="38"/>
      <c r="D409" s="44"/>
      <c r="E409" s="45">
        <f t="shared" si="24"/>
        <v>0</v>
      </c>
      <c r="F409" s="39">
        <f>SUMIF('المشتريات '!$F$1:$F$738,B409,'المشتريات '!$G$1:$G$1168)</f>
        <v>0</v>
      </c>
      <c r="G409" s="39">
        <f>SUMIF('المبيعات '!$F:$F,B409,'المبيعات '!$G:$G)</f>
        <v>0</v>
      </c>
      <c r="H409" s="39">
        <f t="shared" si="25"/>
        <v>0</v>
      </c>
      <c r="I409" s="45">
        <f>SUMIF('المشتريات '!$F:$F,B409,'المشتريات '!$I:$I)+E409</f>
        <v>0</v>
      </c>
      <c r="J409" s="39">
        <f>SUMIF('المشتريات '!F:F,B409,'المشتريات '!$G:$G)+C409</f>
        <v>0</v>
      </c>
      <c r="K409" s="45" t="str">
        <f t="shared" si="26"/>
        <v/>
      </c>
      <c r="L409" s="45" t="str">
        <f t="shared" si="27"/>
        <v/>
      </c>
    </row>
    <row r="410" spans="1:12" ht="16.5" thickTop="1" thickBot="1">
      <c r="A410" s="38"/>
      <c r="B410" s="38"/>
      <c r="C410" s="38"/>
      <c r="D410" s="44"/>
      <c r="E410" s="45">
        <f t="shared" si="24"/>
        <v>0</v>
      </c>
      <c r="F410" s="39">
        <f>SUMIF('المشتريات '!$F$1:$F$738,B410,'المشتريات '!$G$1:$G$1168)</f>
        <v>0</v>
      </c>
      <c r="G410" s="39">
        <f>SUMIF('المبيعات '!$F:$F,B410,'المبيعات '!$G:$G)</f>
        <v>0</v>
      </c>
      <c r="H410" s="39">
        <f t="shared" si="25"/>
        <v>0</v>
      </c>
      <c r="I410" s="45">
        <f>SUMIF('المشتريات '!$F:$F,B410,'المشتريات '!$I:$I)+E410</f>
        <v>0</v>
      </c>
      <c r="J410" s="39">
        <f>SUMIF('المشتريات '!F:F,B410,'المشتريات '!$G:$G)+C410</f>
        <v>0</v>
      </c>
      <c r="K410" s="45" t="str">
        <f t="shared" si="26"/>
        <v/>
      </c>
      <c r="L410" s="45" t="str">
        <f t="shared" si="27"/>
        <v/>
      </c>
    </row>
    <row r="411" spans="1:12" ht="16.5" thickTop="1" thickBot="1">
      <c r="A411" s="38"/>
      <c r="B411" s="38"/>
      <c r="C411" s="38"/>
      <c r="D411" s="44"/>
      <c r="E411" s="45">
        <f t="shared" ref="E411:E474" si="28">C411*D411</f>
        <v>0</v>
      </c>
      <c r="F411" s="39">
        <f>SUMIF('المشتريات '!$F$1:$F$738,B411,'المشتريات '!$G$1:$G$1168)</f>
        <v>0</v>
      </c>
      <c r="G411" s="39">
        <f>SUMIF('المبيعات '!$F:$F,B411,'المبيعات '!$G:$G)</f>
        <v>0</v>
      </c>
      <c r="H411" s="39">
        <f t="shared" ref="H411:H474" si="29">C411+(F411-G411)</f>
        <v>0</v>
      </c>
      <c r="I411" s="45">
        <f>SUMIF('المشتريات '!$F:$F,B411,'المشتريات '!$I:$I)+E411</f>
        <v>0</v>
      </c>
      <c r="J411" s="39">
        <f>SUMIF('المشتريات '!F:F,B411,'المشتريات '!$G:$G)+C411</f>
        <v>0</v>
      </c>
      <c r="K411" s="45" t="str">
        <f t="shared" ref="K411:K474" si="30">IF(H411&lt;&gt;0,I411/J411,"")</f>
        <v/>
      </c>
      <c r="L411" s="45" t="str">
        <f t="shared" ref="L411:L474" si="31">IF(H411&lt;&gt;0,H411*K411,"")</f>
        <v/>
      </c>
    </row>
    <row r="412" spans="1:12" ht="16.5" thickTop="1" thickBot="1">
      <c r="A412" s="38"/>
      <c r="B412" s="38"/>
      <c r="C412" s="38"/>
      <c r="D412" s="44"/>
      <c r="E412" s="45">
        <f t="shared" si="28"/>
        <v>0</v>
      </c>
      <c r="F412" s="39">
        <f>SUMIF('المشتريات '!$F$1:$F$738,B412,'المشتريات '!$G$1:$G$1168)</f>
        <v>0</v>
      </c>
      <c r="G412" s="39">
        <f>SUMIF('المبيعات '!$F:$F,B412,'المبيعات '!$G:$G)</f>
        <v>0</v>
      </c>
      <c r="H412" s="39">
        <f t="shared" si="29"/>
        <v>0</v>
      </c>
      <c r="I412" s="45">
        <f>SUMIF('المشتريات '!$F:$F,B412,'المشتريات '!$I:$I)+E412</f>
        <v>0</v>
      </c>
      <c r="J412" s="39">
        <f>SUMIF('المشتريات '!F:F,B412,'المشتريات '!$G:$G)+C412</f>
        <v>0</v>
      </c>
      <c r="K412" s="45" t="str">
        <f t="shared" si="30"/>
        <v/>
      </c>
      <c r="L412" s="45" t="str">
        <f t="shared" si="31"/>
        <v/>
      </c>
    </row>
    <row r="413" spans="1:12" ht="16.5" thickTop="1" thickBot="1">
      <c r="A413" s="38"/>
      <c r="B413" s="38"/>
      <c r="C413" s="38"/>
      <c r="D413" s="44"/>
      <c r="E413" s="45">
        <f t="shared" si="28"/>
        <v>0</v>
      </c>
      <c r="F413" s="39">
        <f>SUMIF('المشتريات '!$F$1:$F$738,B413,'المشتريات '!$G$1:$G$1168)</f>
        <v>0</v>
      </c>
      <c r="G413" s="39">
        <f>SUMIF('المبيعات '!$F:$F,B413,'المبيعات '!$G:$G)</f>
        <v>0</v>
      </c>
      <c r="H413" s="39">
        <f t="shared" si="29"/>
        <v>0</v>
      </c>
      <c r="I413" s="45">
        <f>SUMIF('المشتريات '!$F:$F,B413,'المشتريات '!$I:$I)+E413</f>
        <v>0</v>
      </c>
      <c r="J413" s="39">
        <f>SUMIF('المشتريات '!F:F,B413,'المشتريات '!$G:$G)+C413</f>
        <v>0</v>
      </c>
      <c r="K413" s="45" t="str">
        <f t="shared" si="30"/>
        <v/>
      </c>
      <c r="L413" s="45" t="str">
        <f t="shared" si="31"/>
        <v/>
      </c>
    </row>
    <row r="414" spans="1:12" ht="16.5" thickTop="1" thickBot="1">
      <c r="A414" s="38"/>
      <c r="B414" s="38"/>
      <c r="C414" s="38"/>
      <c r="D414" s="44"/>
      <c r="E414" s="45">
        <f t="shared" si="28"/>
        <v>0</v>
      </c>
      <c r="F414" s="39">
        <f>SUMIF('المشتريات '!$F$1:$F$738,B414,'المشتريات '!$G$1:$G$1168)</f>
        <v>0</v>
      </c>
      <c r="G414" s="39">
        <f>SUMIF('المبيعات '!$F:$F,B414,'المبيعات '!$G:$G)</f>
        <v>0</v>
      </c>
      <c r="H414" s="39">
        <f t="shared" si="29"/>
        <v>0</v>
      </c>
      <c r="I414" s="45">
        <f>SUMIF('المشتريات '!$F:$F,B414,'المشتريات '!$I:$I)+E414</f>
        <v>0</v>
      </c>
      <c r="J414" s="39">
        <f>SUMIF('المشتريات '!F:F,B414,'المشتريات '!$G:$G)+C414</f>
        <v>0</v>
      </c>
      <c r="K414" s="45" t="str">
        <f t="shared" si="30"/>
        <v/>
      </c>
      <c r="L414" s="45" t="str">
        <f t="shared" si="31"/>
        <v/>
      </c>
    </row>
    <row r="415" spans="1:12" ht="16.5" thickTop="1" thickBot="1">
      <c r="A415" s="38"/>
      <c r="B415" s="38"/>
      <c r="C415" s="38"/>
      <c r="D415" s="44"/>
      <c r="E415" s="45">
        <f t="shared" si="28"/>
        <v>0</v>
      </c>
      <c r="F415" s="39">
        <f>SUMIF('المشتريات '!$F$1:$F$738,B415,'المشتريات '!$G$1:$G$1168)</f>
        <v>0</v>
      </c>
      <c r="G415" s="39">
        <f>SUMIF('المبيعات '!$F:$F,B415,'المبيعات '!$G:$G)</f>
        <v>0</v>
      </c>
      <c r="H415" s="39">
        <f t="shared" si="29"/>
        <v>0</v>
      </c>
      <c r="I415" s="45">
        <f>SUMIF('المشتريات '!$F:$F,B415,'المشتريات '!$I:$I)+E415</f>
        <v>0</v>
      </c>
      <c r="J415" s="39">
        <f>SUMIF('المشتريات '!F:F,B415,'المشتريات '!$G:$G)+C415</f>
        <v>0</v>
      </c>
      <c r="K415" s="45" t="str">
        <f t="shared" si="30"/>
        <v/>
      </c>
      <c r="L415" s="45" t="str">
        <f t="shared" si="31"/>
        <v/>
      </c>
    </row>
    <row r="416" spans="1:12" ht="16.5" thickTop="1" thickBot="1">
      <c r="A416" s="38"/>
      <c r="B416" s="38"/>
      <c r="C416" s="38"/>
      <c r="D416" s="44"/>
      <c r="E416" s="45">
        <f t="shared" si="28"/>
        <v>0</v>
      </c>
      <c r="F416" s="39">
        <f>SUMIF('المشتريات '!$F$1:$F$738,B416,'المشتريات '!$G$1:$G$1168)</f>
        <v>0</v>
      </c>
      <c r="G416" s="39">
        <f>SUMIF('المبيعات '!$F:$F,B416,'المبيعات '!$G:$G)</f>
        <v>0</v>
      </c>
      <c r="H416" s="39">
        <f t="shared" si="29"/>
        <v>0</v>
      </c>
      <c r="I416" s="45">
        <f>SUMIF('المشتريات '!$F:$F,B416,'المشتريات '!$I:$I)+E416</f>
        <v>0</v>
      </c>
      <c r="J416" s="39">
        <f>SUMIF('المشتريات '!F:F,B416,'المشتريات '!$G:$G)+C416</f>
        <v>0</v>
      </c>
      <c r="K416" s="45" t="str">
        <f t="shared" si="30"/>
        <v/>
      </c>
      <c r="L416" s="45" t="str">
        <f t="shared" si="31"/>
        <v/>
      </c>
    </row>
    <row r="417" spans="1:12" ht="16.5" thickTop="1" thickBot="1">
      <c r="A417" s="38"/>
      <c r="B417" s="38"/>
      <c r="C417" s="38"/>
      <c r="D417" s="44"/>
      <c r="E417" s="45">
        <f t="shared" si="28"/>
        <v>0</v>
      </c>
      <c r="F417" s="39">
        <f>SUMIF('المشتريات '!$F$1:$F$738,B417,'المشتريات '!$G$1:$G$1168)</f>
        <v>0</v>
      </c>
      <c r="G417" s="39">
        <f>SUMIF('المبيعات '!$F:$F,B417,'المبيعات '!$G:$G)</f>
        <v>0</v>
      </c>
      <c r="H417" s="39">
        <f t="shared" si="29"/>
        <v>0</v>
      </c>
      <c r="I417" s="45">
        <f>SUMIF('المشتريات '!$F:$F,B417,'المشتريات '!$I:$I)+E417</f>
        <v>0</v>
      </c>
      <c r="J417" s="39">
        <f>SUMIF('المشتريات '!F:F,B417,'المشتريات '!$G:$G)+C417</f>
        <v>0</v>
      </c>
      <c r="K417" s="45" t="str">
        <f t="shared" si="30"/>
        <v/>
      </c>
      <c r="L417" s="45" t="str">
        <f t="shared" si="31"/>
        <v/>
      </c>
    </row>
    <row r="418" spans="1:12" ht="16.5" thickTop="1" thickBot="1">
      <c r="A418" s="38"/>
      <c r="B418" s="38"/>
      <c r="C418" s="38"/>
      <c r="D418" s="44"/>
      <c r="E418" s="45">
        <f t="shared" si="28"/>
        <v>0</v>
      </c>
      <c r="F418" s="39">
        <f>SUMIF('المشتريات '!$F$1:$F$738,B418,'المشتريات '!$G$1:$G$1168)</f>
        <v>0</v>
      </c>
      <c r="G418" s="39">
        <f>SUMIF('المبيعات '!$F:$F,B418,'المبيعات '!$G:$G)</f>
        <v>0</v>
      </c>
      <c r="H418" s="39">
        <f t="shared" si="29"/>
        <v>0</v>
      </c>
      <c r="I418" s="45">
        <f>SUMIF('المشتريات '!$F:$F,B418,'المشتريات '!$I:$I)+E418</f>
        <v>0</v>
      </c>
      <c r="J418" s="39">
        <f>SUMIF('المشتريات '!F:F,B418,'المشتريات '!$G:$G)+C418</f>
        <v>0</v>
      </c>
      <c r="K418" s="45" t="str">
        <f t="shared" si="30"/>
        <v/>
      </c>
      <c r="L418" s="45" t="str">
        <f t="shared" si="31"/>
        <v/>
      </c>
    </row>
    <row r="419" spans="1:12" ht="16.5" thickTop="1" thickBot="1">
      <c r="A419" s="38"/>
      <c r="B419" s="38"/>
      <c r="C419" s="38"/>
      <c r="D419" s="44"/>
      <c r="E419" s="45">
        <f t="shared" si="28"/>
        <v>0</v>
      </c>
      <c r="F419" s="39">
        <f>SUMIF('المشتريات '!$F$1:$F$738,B419,'المشتريات '!$G$1:$G$1168)</f>
        <v>0</v>
      </c>
      <c r="G419" s="39">
        <f>SUMIF('المبيعات '!$F:$F,B419,'المبيعات '!$G:$G)</f>
        <v>0</v>
      </c>
      <c r="H419" s="39">
        <f t="shared" si="29"/>
        <v>0</v>
      </c>
      <c r="I419" s="45">
        <f>SUMIF('المشتريات '!$F:$F,B419,'المشتريات '!$I:$I)+E419</f>
        <v>0</v>
      </c>
      <c r="J419" s="39">
        <f>SUMIF('المشتريات '!F:F,B419,'المشتريات '!$G:$G)+C419</f>
        <v>0</v>
      </c>
      <c r="K419" s="45" t="str">
        <f t="shared" si="30"/>
        <v/>
      </c>
      <c r="L419" s="45" t="str">
        <f t="shared" si="31"/>
        <v/>
      </c>
    </row>
    <row r="420" spans="1:12" ht="16.5" thickTop="1" thickBot="1">
      <c r="A420" s="38"/>
      <c r="B420" s="38"/>
      <c r="C420" s="38"/>
      <c r="D420" s="44"/>
      <c r="E420" s="45">
        <f t="shared" si="28"/>
        <v>0</v>
      </c>
      <c r="F420" s="39">
        <f>SUMIF('المشتريات '!$F$1:$F$738,B420,'المشتريات '!$G$1:$G$1168)</f>
        <v>0</v>
      </c>
      <c r="G420" s="39">
        <f>SUMIF('المبيعات '!$F:$F,B420,'المبيعات '!$G:$G)</f>
        <v>0</v>
      </c>
      <c r="H420" s="39">
        <f t="shared" si="29"/>
        <v>0</v>
      </c>
      <c r="I420" s="45">
        <f>SUMIF('المشتريات '!$F:$F,B420,'المشتريات '!$I:$I)+E420</f>
        <v>0</v>
      </c>
      <c r="J420" s="39">
        <f>SUMIF('المشتريات '!F:F,B420,'المشتريات '!$G:$G)+C420</f>
        <v>0</v>
      </c>
      <c r="K420" s="45" t="str">
        <f t="shared" si="30"/>
        <v/>
      </c>
      <c r="L420" s="45" t="str">
        <f t="shared" si="31"/>
        <v/>
      </c>
    </row>
    <row r="421" spans="1:12" ht="16.5" thickTop="1" thickBot="1">
      <c r="A421" s="38"/>
      <c r="B421" s="38"/>
      <c r="C421" s="38"/>
      <c r="D421" s="44"/>
      <c r="E421" s="45">
        <f t="shared" si="28"/>
        <v>0</v>
      </c>
      <c r="F421" s="39">
        <f>SUMIF('المشتريات '!$F$1:$F$738,B421,'المشتريات '!$G$1:$G$1168)</f>
        <v>0</v>
      </c>
      <c r="G421" s="39">
        <f>SUMIF('المبيعات '!$F:$F,B421,'المبيعات '!$G:$G)</f>
        <v>0</v>
      </c>
      <c r="H421" s="39">
        <f t="shared" si="29"/>
        <v>0</v>
      </c>
      <c r="I421" s="45">
        <f>SUMIF('المشتريات '!$F:$F,B421,'المشتريات '!$I:$I)+E421</f>
        <v>0</v>
      </c>
      <c r="J421" s="39">
        <f>SUMIF('المشتريات '!F:F,B421,'المشتريات '!$G:$G)+C421</f>
        <v>0</v>
      </c>
      <c r="K421" s="45" t="str">
        <f t="shared" si="30"/>
        <v/>
      </c>
      <c r="L421" s="45" t="str">
        <f t="shared" si="31"/>
        <v/>
      </c>
    </row>
    <row r="422" spans="1:12" ht="16.5" thickTop="1" thickBot="1">
      <c r="A422" s="38"/>
      <c r="B422" s="38"/>
      <c r="C422" s="38"/>
      <c r="D422" s="44"/>
      <c r="E422" s="45">
        <f t="shared" si="28"/>
        <v>0</v>
      </c>
      <c r="F422" s="39">
        <f>SUMIF('المشتريات '!$F$1:$F$738,B422,'المشتريات '!$G$1:$G$1168)</f>
        <v>0</v>
      </c>
      <c r="G422" s="39">
        <f>SUMIF('المبيعات '!$F:$F,B422,'المبيعات '!$G:$G)</f>
        <v>0</v>
      </c>
      <c r="H422" s="39">
        <f t="shared" si="29"/>
        <v>0</v>
      </c>
      <c r="I422" s="45">
        <f>SUMIF('المشتريات '!$F:$F,B422,'المشتريات '!$I:$I)+E422</f>
        <v>0</v>
      </c>
      <c r="J422" s="39">
        <f>SUMIF('المشتريات '!F:F,B422,'المشتريات '!$G:$G)+C422</f>
        <v>0</v>
      </c>
      <c r="K422" s="45" t="str">
        <f t="shared" si="30"/>
        <v/>
      </c>
      <c r="L422" s="45" t="str">
        <f t="shared" si="31"/>
        <v/>
      </c>
    </row>
    <row r="423" spans="1:12" ht="16.5" thickTop="1" thickBot="1">
      <c r="A423" s="38"/>
      <c r="B423" s="38"/>
      <c r="C423" s="38"/>
      <c r="D423" s="44"/>
      <c r="E423" s="45">
        <f t="shared" si="28"/>
        <v>0</v>
      </c>
      <c r="F423" s="39">
        <f>SUMIF('المشتريات '!$F$1:$F$738,B423,'المشتريات '!$G$1:$G$1168)</f>
        <v>0</v>
      </c>
      <c r="G423" s="39">
        <f>SUMIF('المبيعات '!$F:$F,B423,'المبيعات '!$G:$G)</f>
        <v>0</v>
      </c>
      <c r="H423" s="39">
        <f t="shared" si="29"/>
        <v>0</v>
      </c>
      <c r="I423" s="45">
        <f>SUMIF('المشتريات '!$F:$F,B423,'المشتريات '!$I:$I)+E423</f>
        <v>0</v>
      </c>
      <c r="J423" s="39">
        <f>SUMIF('المشتريات '!F:F,B423,'المشتريات '!$G:$G)+C423</f>
        <v>0</v>
      </c>
      <c r="K423" s="45" t="str">
        <f t="shared" si="30"/>
        <v/>
      </c>
      <c r="L423" s="45" t="str">
        <f t="shared" si="31"/>
        <v/>
      </c>
    </row>
    <row r="424" spans="1:12" ht="16.5" thickTop="1" thickBot="1">
      <c r="A424" s="38"/>
      <c r="B424" s="38"/>
      <c r="C424" s="38"/>
      <c r="D424" s="44"/>
      <c r="E424" s="45">
        <f t="shared" si="28"/>
        <v>0</v>
      </c>
      <c r="F424" s="39">
        <f>SUMIF('المشتريات '!$F$1:$F$738,B424,'المشتريات '!$G$1:$G$1168)</f>
        <v>0</v>
      </c>
      <c r="G424" s="39">
        <f>SUMIF('المبيعات '!$F:$F,B424,'المبيعات '!$G:$G)</f>
        <v>0</v>
      </c>
      <c r="H424" s="39">
        <f t="shared" si="29"/>
        <v>0</v>
      </c>
      <c r="I424" s="45">
        <f>SUMIF('المشتريات '!$F:$F,B424,'المشتريات '!$I:$I)+E424</f>
        <v>0</v>
      </c>
      <c r="J424" s="39">
        <f>SUMIF('المشتريات '!F:F,B424,'المشتريات '!$G:$G)+C424</f>
        <v>0</v>
      </c>
      <c r="K424" s="45" t="str">
        <f t="shared" si="30"/>
        <v/>
      </c>
      <c r="L424" s="45" t="str">
        <f t="shared" si="31"/>
        <v/>
      </c>
    </row>
    <row r="425" spans="1:12" ht="16.5" thickTop="1" thickBot="1">
      <c r="A425" s="38"/>
      <c r="B425" s="38"/>
      <c r="C425" s="38"/>
      <c r="D425" s="44"/>
      <c r="E425" s="45">
        <f t="shared" si="28"/>
        <v>0</v>
      </c>
      <c r="F425" s="39">
        <f>SUMIF('المشتريات '!$F$1:$F$738,B425,'المشتريات '!$G$1:$G$1168)</f>
        <v>0</v>
      </c>
      <c r="G425" s="39">
        <f>SUMIF('المبيعات '!$F:$F,B425,'المبيعات '!$G:$G)</f>
        <v>0</v>
      </c>
      <c r="H425" s="39">
        <f t="shared" si="29"/>
        <v>0</v>
      </c>
      <c r="I425" s="45">
        <f>SUMIF('المشتريات '!$F:$F,B425,'المشتريات '!$I:$I)+E425</f>
        <v>0</v>
      </c>
      <c r="J425" s="39">
        <f>SUMIF('المشتريات '!F:F,B425,'المشتريات '!$G:$G)+C425</f>
        <v>0</v>
      </c>
      <c r="K425" s="45" t="str">
        <f t="shared" si="30"/>
        <v/>
      </c>
      <c r="L425" s="45" t="str">
        <f t="shared" si="31"/>
        <v/>
      </c>
    </row>
    <row r="426" spans="1:12" ht="16.5" thickTop="1" thickBot="1">
      <c r="A426" s="38"/>
      <c r="B426" s="38"/>
      <c r="C426" s="38"/>
      <c r="D426" s="44"/>
      <c r="E426" s="45">
        <f t="shared" si="28"/>
        <v>0</v>
      </c>
      <c r="F426" s="39">
        <f>SUMIF('المشتريات '!$F$1:$F$738,B426,'المشتريات '!$G$1:$G$1168)</f>
        <v>0</v>
      </c>
      <c r="G426" s="39">
        <f>SUMIF('المبيعات '!$F:$F,B426,'المبيعات '!$G:$G)</f>
        <v>0</v>
      </c>
      <c r="H426" s="39">
        <f t="shared" si="29"/>
        <v>0</v>
      </c>
      <c r="I426" s="45">
        <f>SUMIF('المشتريات '!$F:$F,B426,'المشتريات '!$I:$I)+E426</f>
        <v>0</v>
      </c>
      <c r="J426" s="39">
        <f>SUMIF('المشتريات '!F:F,B426,'المشتريات '!$G:$G)+C426</f>
        <v>0</v>
      </c>
      <c r="K426" s="45" t="str">
        <f t="shared" si="30"/>
        <v/>
      </c>
      <c r="L426" s="45" t="str">
        <f t="shared" si="31"/>
        <v/>
      </c>
    </row>
    <row r="427" spans="1:12" ht="16.5" thickTop="1" thickBot="1">
      <c r="A427" s="38"/>
      <c r="B427" s="38"/>
      <c r="C427" s="38"/>
      <c r="D427" s="44"/>
      <c r="E427" s="45">
        <f t="shared" si="28"/>
        <v>0</v>
      </c>
      <c r="F427" s="39">
        <f>SUMIF('المشتريات '!$F$1:$F$738,B427,'المشتريات '!$G$1:$G$1168)</f>
        <v>0</v>
      </c>
      <c r="G427" s="39">
        <f>SUMIF('المبيعات '!$F:$F,B427,'المبيعات '!$G:$G)</f>
        <v>0</v>
      </c>
      <c r="H427" s="39">
        <f t="shared" si="29"/>
        <v>0</v>
      </c>
      <c r="I427" s="45">
        <f>SUMIF('المشتريات '!$F:$F,B427,'المشتريات '!$I:$I)+E427</f>
        <v>0</v>
      </c>
      <c r="J427" s="39">
        <f>SUMIF('المشتريات '!F:F,B427,'المشتريات '!$G:$G)+C427</f>
        <v>0</v>
      </c>
      <c r="K427" s="45" t="str">
        <f t="shared" si="30"/>
        <v/>
      </c>
      <c r="L427" s="45" t="str">
        <f t="shared" si="31"/>
        <v/>
      </c>
    </row>
    <row r="428" spans="1:12" ht="16.5" thickTop="1" thickBot="1">
      <c r="A428" s="38"/>
      <c r="B428" s="38"/>
      <c r="C428" s="38"/>
      <c r="D428" s="44"/>
      <c r="E428" s="45">
        <f t="shared" si="28"/>
        <v>0</v>
      </c>
      <c r="F428" s="39">
        <f>SUMIF('المشتريات '!$F$1:$F$738,B428,'المشتريات '!$G$1:$G$1168)</f>
        <v>0</v>
      </c>
      <c r="G428" s="39">
        <f>SUMIF('المبيعات '!$F:$F,B428,'المبيعات '!$G:$G)</f>
        <v>0</v>
      </c>
      <c r="H428" s="39">
        <f t="shared" si="29"/>
        <v>0</v>
      </c>
      <c r="I428" s="45">
        <f>SUMIF('المشتريات '!$F:$F,B428,'المشتريات '!$I:$I)+E428</f>
        <v>0</v>
      </c>
      <c r="J428" s="39">
        <f>SUMIF('المشتريات '!F:F,B428,'المشتريات '!$G:$G)+C428</f>
        <v>0</v>
      </c>
      <c r="K428" s="45" t="str">
        <f t="shared" si="30"/>
        <v/>
      </c>
      <c r="L428" s="45" t="str">
        <f t="shared" si="31"/>
        <v/>
      </c>
    </row>
    <row r="429" spans="1:12" ht="16.5" thickTop="1" thickBot="1">
      <c r="A429" s="38"/>
      <c r="B429" s="38"/>
      <c r="C429" s="38"/>
      <c r="D429" s="44"/>
      <c r="E429" s="45">
        <f t="shared" si="28"/>
        <v>0</v>
      </c>
      <c r="F429" s="39">
        <f>SUMIF('المشتريات '!$F$1:$F$738,B429,'المشتريات '!$G$1:$G$1168)</f>
        <v>0</v>
      </c>
      <c r="G429" s="39">
        <f>SUMIF('المبيعات '!$F:$F,B429,'المبيعات '!$G:$G)</f>
        <v>0</v>
      </c>
      <c r="H429" s="39">
        <f t="shared" si="29"/>
        <v>0</v>
      </c>
      <c r="I429" s="45">
        <f>SUMIF('المشتريات '!$F:$F,B429,'المشتريات '!$I:$I)+E429</f>
        <v>0</v>
      </c>
      <c r="J429" s="39">
        <f>SUMIF('المشتريات '!F:F,B429,'المشتريات '!$G:$G)+C429</f>
        <v>0</v>
      </c>
      <c r="K429" s="45" t="str">
        <f t="shared" si="30"/>
        <v/>
      </c>
      <c r="L429" s="45" t="str">
        <f t="shared" si="31"/>
        <v/>
      </c>
    </row>
    <row r="430" spans="1:12" ht="16.5" thickTop="1" thickBot="1">
      <c r="A430" s="38"/>
      <c r="B430" s="38"/>
      <c r="C430" s="38"/>
      <c r="D430" s="44"/>
      <c r="E430" s="45">
        <f t="shared" si="28"/>
        <v>0</v>
      </c>
      <c r="F430" s="39">
        <f>SUMIF('المشتريات '!$F$1:$F$738,B430,'المشتريات '!$G$1:$G$1168)</f>
        <v>0</v>
      </c>
      <c r="G430" s="39">
        <f>SUMIF('المبيعات '!$F:$F,B430,'المبيعات '!$G:$G)</f>
        <v>0</v>
      </c>
      <c r="H430" s="39">
        <f t="shared" si="29"/>
        <v>0</v>
      </c>
      <c r="I430" s="45">
        <f>SUMIF('المشتريات '!$F:$F,B430,'المشتريات '!$I:$I)+E430</f>
        <v>0</v>
      </c>
      <c r="J430" s="39">
        <f>SUMIF('المشتريات '!F:F,B430,'المشتريات '!$G:$G)+C430</f>
        <v>0</v>
      </c>
      <c r="K430" s="45" t="str">
        <f t="shared" si="30"/>
        <v/>
      </c>
      <c r="L430" s="45" t="str">
        <f t="shared" si="31"/>
        <v/>
      </c>
    </row>
    <row r="431" spans="1:12" ht="16.5" thickTop="1" thickBot="1">
      <c r="A431" s="38"/>
      <c r="B431" s="38"/>
      <c r="C431" s="38"/>
      <c r="D431" s="44"/>
      <c r="E431" s="45">
        <f t="shared" si="28"/>
        <v>0</v>
      </c>
      <c r="F431" s="39">
        <f>SUMIF('المشتريات '!$F$1:$F$738,B431,'المشتريات '!$G$1:$G$1168)</f>
        <v>0</v>
      </c>
      <c r="G431" s="39">
        <f>SUMIF('المبيعات '!$F:$F,B431,'المبيعات '!$G:$G)</f>
        <v>0</v>
      </c>
      <c r="H431" s="39">
        <f t="shared" si="29"/>
        <v>0</v>
      </c>
      <c r="I431" s="45">
        <f>SUMIF('المشتريات '!$F:$F,B431,'المشتريات '!$I:$I)+E431</f>
        <v>0</v>
      </c>
      <c r="J431" s="39">
        <f>SUMIF('المشتريات '!F:F,B431,'المشتريات '!$G:$G)+C431</f>
        <v>0</v>
      </c>
      <c r="K431" s="45" t="str">
        <f t="shared" si="30"/>
        <v/>
      </c>
      <c r="L431" s="45" t="str">
        <f t="shared" si="31"/>
        <v/>
      </c>
    </row>
    <row r="432" spans="1:12" ht="16.5" thickTop="1" thickBot="1">
      <c r="A432" s="38"/>
      <c r="B432" s="38"/>
      <c r="C432" s="38"/>
      <c r="D432" s="44"/>
      <c r="E432" s="45">
        <f t="shared" si="28"/>
        <v>0</v>
      </c>
      <c r="F432" s="39">
        <f>SUMIF('المشتريات '!$F$1:$F$738,B432,'المشتريات '!$G$1:$G$1168)</f>
        <v>0</v>
      </c>
      <c r="G432" s="39">
        <f>SUMIF('المبيعات '!$F:$F,B432,'المبيعات '!$G:$G)</f>
        <v>0</v>
      </c>
      <c r="H432" s="39">
        <f t="shared" si="29"/>
        <v>0</v>
      </c>
      <c r="I432" s="45">
        <f>SUMIF('المشتريات '!$F:$F,B432,'المشتريات '!$I:$I)+E432</f>
        <v>0</v>
      </c>
      <c r="J432" s="39">
        <f>SUMIF('المشتريات '!F:F,B432,'المشتريات '!$G:$G)+C432</f>
        <v>0</v>
      </c>
      <c r="K432" s="45" t="str">
        <f t="shared" si="30"/>
        <v/>
      </c>
      <c r="L432" s="45" t="str">
        <f t="shared" si="31"/>
        <v/>
      </c>
    </row>
    <row r="433" spans="1:12" ht="16.5" thickTop="1" thickBot="1">
      <c r="A433" s="38"/>
      <c r="B433" s="38"/>
      <c r="C433" s="38"/>
      <c r="D433" s="44"/>
      <c r="E433" s="45">
        <f t="shared" si="28"/>
        <v>0</v>
      </c>
      <c r="F433" s="39">
        <f>SUMIF('المشتريات '!$F$1:$F$738,B433,'المشتريات '!$G$1:$G$1168)</f>
        <v>0</v>
      </c>
      <c r="G433" s="39">
        <f>SUMIF('المبيعات '!$F:$F,B433,'المبيعات '!$G:$G)</f>
        <v>0</v>
      </c>
      <c r="H433" s="39">
        <f t="shared" si="29"/>
        <v>0</v>
      </c>
      <c r="I433" s="45">
        <f>SUMIF('المشتريات '!$F:$F,B433,'المشتريات '!$I:$I)+E433</f>
        <v>0</v>
      </c>
      <c r="J433" s="39">
        <f>SUMIF('المشتريات '!F:F,B433,'المشتريات '!$G:$G)+C433</f>
        <v>0</v>
      </c>
      <c r="K433" s="45" t="str">
        <f t="shared" si="30"/>
        <v/>
      </c>
      <c r="L433" s="45" t="str">
        <f t="shared" si="31"/>
        <v/>
      </c>
    </row>
    <row r="434" spans="1:12" ht="16.5" thickTop="1" thickBot="1">
      <c r="A434" s="38"/>
      <c r="B434" s="38"/>
      <c r="C434" s="38"/>
      <c r="D434" s="44"/>
      <c r="E434" s="45">
        <f t="shared" si="28"/>
        <v>0</v>
      </c>
      <c r="F434" s="39">
        <f>SUMIF('المشتريات '!$F$1:$F$738,B434,'المشتريات '!$G$1:$G$1168)</f>
        <v>0</v>
      </c>
      <c r="G434" s="39">
        <f>SUMIF('المبيعات '!$F:$F,B434,'المبيعات '!$G:$G)</f>
        <v>0</v>
      </c>
      <c r="H434" s="39">
        <f t="shared" si="29"/>
        <v>0</v>
      </c>
      <c r="I434" s="45">
        <f>SUMIF('المشتريات '!$F:$F,B434,'المشتريات '!$I:$I)+E434</f>
        <v>0</v>
      </c>
      <c r="J434" s="39">
        <f>SUMIF('المشتريات '!F:F,B434,'المشتريات '!$G:$G)+C434</f>
        <v>0</v>
      </c>
      <c r="K434" s="45" t="str">
        <f t="shared" si="30"/>
        <v/>
      </c>
      <c r="L434" s="45" t="str">
        <f t="shared" si="31"/>
        <v/>
      </c>
    </row>
    <row r="435" spans="1:12" ht="16.5" thickTop="1" thickBot="1">
      <c r="A435" s="38"/>
      <c r="B435" s="38"/>
      <c r="C435" s="38"/>
      <c r="D435" s="44"/>
      <c r="E435" s="45">
        <f t="shared" si="28"/>
        <v>0</v>
      </c>
      <c r="F435" s="39">
        <f>SUMIF('المشتريات '!$F$1:$F$738,B435,'المشتريات '!$G$1:$G$1168)</f>
        <v>0</v>
      </c>
      <c r="G435" s="39">
        <f>SUMIF('المبيعات '!$F:$F,B435,'المبيعات '!$G:$G)</f>
        <v>0</v>
      </c>
      <c r="H435" s="39">
        <f t="shared" si="29"/>
        <v>0</v>
      </c>
      <c r="I435" s="45">
        <f>SUMIF('المشتريات '!$F:$F,B435,'المشتريات '!$I:$I)+E435</f>
        <v>0</v>
      </c>
      <c r="J435" s="39">
        <f>SUMIF('المشتريات '!F:F,B435,'المشتريات '!$G:$G)+C435</f>
        <v>0</v>
      </c>
      <c r="K435" s="45" t="str">
        <f t="shared" si="30"/>
        <v/>
      </c>
      <c r="L435" s="45" t="str">
        <f t="shared" si="31"/>
        <v/>
      </c>
    </row>
    <row r="436" spans="1:12" ht="16.5" thickTop="1" thickBot="1">
      <c r="A436" s="38"/>
      <c r="B436" s="38"/>
      <c r="C436" s="38"/>
      <c r="D436" s="44"/>
      <c r="E436" s="45">
        <f t="shared" si="28"/>
        <v>0</v>
      </c>
      <c r="F436" s="39">
        <f>SUMIF('المشتريات '!$F$1:$F$738,B436,'المشتريات '!$G$1:$G$1168)</f>
        <v>0</v>
      </c>
      <c r="G436" s="39">
        <f>SUMIF('المبيعات '!$F:$F,B436,'المبيعات '!$G:$G)</f>
        <v>0</v>
      </c>
      <c r="H436" s="39">
        <f t="shared" si="29"/>
        <v>0</v>
      </c>
      <c r="I436" s="45">
        <f>SUMIF('المشتريات '!$F:$F,B436,'المشتريات '!$I:$I)+E436</f>
        <v>0</v>
      </c>
      <c r="J436" s="39">
        <f>SUMIF('المشتريات '!F:F,B436,'المشتريات '!$G:$G)+C436</f>
        <v>0</v>
      </c>
      <c r="K436" s="45" t="str">
        <f t="shared" si="30"/>
        <v/>
      </c>
      <c r="L436" s="45" t="str">
        <f t="shared" si="31"/>
        <v/>
      </c>
    </row>
    <row r="437" spans="1:12" ht="16.5" thickTop="1" thickBot="1">
      <c r="A437" s="38"/>
      <c r="B437" s="38"/>
      <c r="C437" s="38"/>
      <c r="D437" s="44"/>
      <c r="E437" s="45">
        <f t="shared" si="28"/>
        <v>0</v>
      </c>
      <c r="F437" s="39">
        <f>SUMIF('المشتريات '!$F$1:$F$738,B437,'المشتريات '!$G$1:$G$1168)</f>
        <v>0</v>
      </c>
      <c r="G437" s="39">
        <f>SUMIF('المبيعات '!$F:$F,B437,'المبيعات '!$G:$G)</f>
        <v>0</v>
      </c>
      <c r="H437" s="39">
        <f t="shared" si="29"/>
        <v>0</v>
      </c>
      <c r="I437" s="45">
        <f>SUMIF('المشتريات '!$F:$F,B437,'المشتريات '!$I:$I)+E437</f>
        <v>0</v>
      </c>
      <c r="J437" s="39">
        <f>SUMIF('المشتريات '!F:F,B437,'المشتريات '!$G:$G)+C437</f>
        <v>0</v>
      </c>
      <c r="K437" s="45" t="str">
        <f t="shared" si="30"/>
        <v/>
      </c>
      <c r="L437" s="45" t="str">
        <f t="shared" si="31"/>
        <v/>
      </c>
    </row>
    <row r="438" spans="1:12" ht="16.5" thickTop="1" thickBot="1">
      <c r="A438" s="38"/>
      <c r="B438" s="38"/>
      <c r="C438" s="38"/>
      <c r="D438" s="44"/>
      <c r="E438" s="45">
        <f t="shared" si="28"/>
        <v>0</v>
      </c>
      <c r="F438" s="39">
        <f>SUMIF('المشتريات '!$F$1:$F$738,B438,'المشتريات '!$G$1:$G$1168)</f>
        <v>0</v>
      </c>
      <c r="G438" s="39">
        <f>SUMIF('المبيعات '!$F:$F,B438,'المبيعات '!$G:$G)</f>
        <v>0</v>
      </c>
      <c r="H438" s="39">
        <f t="shared" si="29"/>
        <v>0</v>
      </c>
      <c r="I438" s="45">
        <f>SUMIF('المشتريات '!$F:$F,B438,'المشتريات '!$I:$I)+E438</f>
        <v>0</v>
      </c>
      <c r="J438" s="39">
        <f>SUMIF('المشتريات '!F:F,B438,'المشتريات '!$G:$G)+C438</f>
        <v>0</v>
      </c>
      <c r="K438" s="45" t="str">
        <f t="shared" si="30"/>
        <v/>
      </c>
      <c r="L438" s="45" t="str">
        <f t="shared" si="31"/>
        <v/>
      </c>
    </row>
    <row r="439" spans="1:12" ht="16.5" thickTop="1" thickBot="1">
      <c r="A439" s="38"/>
      <c r="B439" s="38"/>
      <c r="C439" s="38"/>
      <c r="D439" s="44"/>
      <c r="E439" s="45">
        <f t="shared" si="28"/>
        <v>0</v>
      </c>
      <c r="F439" s="39">
        <f>SUMIF('المشتريات '!$F$1:$F$738,B439,'المشتريات '!$G$1:$G$1168)</f>
        <v>0</v>
      </c>
      <c r="G439" s="39">
        <f>SUMIF('المبيعات '!$F:$F,B439,'المبيعات '!$G:$G)</f>
        <v>0</v>
      </c>
      <c r="H439" s="39">
        <f t="shared" si="29"/>
        <v>0</v>
      </c>
      <c r="I439" s="45">
        <f>SUMIF('المشتريات '!$F:$F,B439,'المشتريات '!$I:$I)+E439</f>
        <v>0</v>
      </c>
      <c r="J439" s="39">
        <f>SUMIF('المشتريات '!F:F,B439,'المشتريات '!$G:$G)+C439</f>
        <v>0</v>
      </c>
      <c r="K439" s="45" t="str">
        <f t="shared" si="30"/>
        <v/>
      </c>
      <c r="L439" s="45" t="str">
        <f t="shared" si="31"/>
        <v/>
      </c>
    </row>
    <row r="440" spans="1:12" ht="16.5" thickTop="1" thickBot="1">
      <c r="A440" s="38"/>
      <c r="B440" s="38"/>
      <c r="C440" s="38"/>
      <c r="D440" s="44"/>
      <c r="E440" s="45">
        <f t="shared" si="28"/>
        <v>0</v>
      </c>
      <c r="F440" s="39">
        <f>SUMIF('المشتريات '!$F$1:$F$738,B440,'المشتريات '!$G$1:$G$1168)</f>
        <v>0</v>
      </c>
      <c r="G440" s="39">
        <f>SUMIF('المبيعات '!$F:$F,B440,'المبيعات '!$G:$G)</f>
        <v>0</v>
      </c>
      <c r="H440" s="39">
        <f t="shared" si="29"/>
        <v>0</v>
      </c>
      <c r="I440" s="45">
        <f>SUMIF('المشتريات '!$F:$F,B440,'المشتريات '!$I:$I)+E440</f>
        <v>0</v>
      </c>
      <c r="J440" s="39">
        <f>SUMIF('المشتريات '!F:F,B440,'المشتريات '!$G:$G)+C440</f>
        <v>0</v>
      </c>
      <c r="K440" s="45" t="str">
        <f t="shared" si="30"/>
        <v/>
      </c>
      <c r="L440" s="45" t="str">
        <f t="shared" si="31"/>
        <v/>
      </c>
    </row>
    <row r="441" spans="1:12" ht="16.5" thickTop="1" thickBot="1">
      <c r="A441" s="38"/>
      <c r="B441" s="38"/>
      <c r="C441" s="38"/>
      <c r="D441" s="44"/>
      <c r="E441" s="45">
        <f t="shared" si="28"/>
        <v>0</v>
      </c>
      <c r="F441" s="39">
        <f>SUMIF('المشتريات '!$F$1:$F$738,B441,'المشتريات '!$G$1:$G$1168)</f>
        <v>0</v>
      </c>
      <c r="G441" s="39">
        <f>SUMIF('المبيعات '!$F:$F,B441,'المبيعات '!$G:$G)</f>
        <v>0</v>
      </c>
      <c r="H441" s="39">
        <f t="shared" si="29"/>
        <v>0</v>
      </c>
      <c r="I441" s="45">
        <f>SUMIF('المشتريات '!$F:$F,B441,'المشتريات '!$I:$I)+E441</f>
        <v>0</v>
      </c>
      <c r="J441" s="39">
        <f>SUMIF('المشتريات '!F:F,B441,'المشتريات '!$G:$G)+C441</f>
        <v>0</v>
      </c>
      <c r="K441" s="45" t="str">
        <f t="shared" si="30"/>
        <v/>
      </c>
      <c r="L441" s="45" t="str">
        <f t="shared" si="31"/>
        <v/>
      </c>
    </row>
    <row r="442" spans="1:12" ht="16.5" thickTop="1" thickBot="1">
      <c r="A442" s="38"/>
      <c r="B442" s="38"/>
      <c r="C442" s="38"/>
      <c r="D442" s="44"/>
      <c r="E442" s="45">
        <f t="shared" si="28"/>
        <v>0</v>
      </c>
      <c r="F442" s="39">
        <f>SUMIF('المشتريات '!$F$1:$F$738,B442,'المشتريات '!$G$1:$G$1168)</f>
        <v>0</v>
      </c>
      <c r="G442" s="39">
        <f>SUMIF('المبيعات '!$F:$F,B442,'المبيعات '!$G:$G)</f>
        <v>0</v>
      </c>
      <c r="H442" s="39">
        <f t="shared" si="29"/>
        <v>0</v>
      </c>
      <c r="I442" s="45">
        <f>SUMIF('المشتريات '!$F:$F,B442,'المشتريات '!$I:$I)+E442</f>
        <v>0</v>
      </c>
      <c r="J442" s="39">
        <f>SUMIF('المشتريات '!F:F,B442,'المشتريات '!$G:$G)+C442</f>
        <v>0</v>
      </c>
      <c r="K442" s="45" t="str">
        <f t="shared" si="30"/>
        <v/>
      </c>
      <c r="L442" s="45" t="str">
        <f t="shared" si="31"/>
        <v/>
      </c>
    </row>
    <row r="443" spans="1:12" ht="16.5" thickTop="1" thickBot="1">
      <c r="A443" s="38"/>
      <c r="B443" s="38"/>
      <c r="C443" s="38"/>
      <c r="D443" s="44"/>
      <c r="E443" s="45">
        <f t="shared" si="28"/>
        <v>0</v>
      </c>
      <c r="F443" s="39">
        <f>SUMIF('المشتريات '!$F$1:$F$738,B443,'المشتريات '!$G$1:$G$1168)</f>
        <v>0</v>
      </c>
      <c r="G443" s="39">
        <f>SUMIF('المبيعات '!$F:$F,B443,'المبيعات '!$G:$G)</f>
        <v>0</v>
      </c>
      <c r="H443" s="39">
        <f t="shared" si="29"/>
        <v>0</v>
      </c>
      <c r="I443" s="45">
        <f>SUMIF('المشتريات '!$F:$F,B443,'المشتريات '!$I:$I)+E443</f>
        <v>0</v>
      </c>
      <c r="J443" s="39">
        <f>SUMIF('المشتريات '!F:F,B443,'المشتريات '!$G:$G)+C443</f>
        <v>0</v>
      </c>
      <c r="K443" s="45" t="str">
        <f t="shared" si="30"/>
        <v/>
      </c>
      <c r="L443" s="45" t="str">
        <f t="shared" si="31"/>
        <v/>
      </c>
    </row>
    <row r="444" spans="1:12" ht="16.5" thickTop="1" thickBot="1">
      <c r="A444" s="38"/>
      <c r="B444" s="38"/>
      <c r="C444" s="38"/>
      <c r="D444" s="44"/>
      <c r="E444" s="45">
        <f t="shared" si="28"/>
        <v>0</v>
      </c>
      <c r="F444" s="39">
        <f>SUMIF('المشتريات '!$F$1:$F$738,B444,'المشتريات '!$G$1:$G$1168)</f>
        <v>0</v>
      </c>
      <c r="G444" s="39">
        <f>SUMIF('المبيعات '!$F:$F,B444,'المبيعات '!$G:$G)</f>
        <v>0</v>
      </c>
      <c r="H444" s="39">
        <f t="shared" si="29"/>
        <v>0</v>
      </c>
      <c r="I444" s="45">
        <f>SUMIF('المشتريات '!$F:$F,B444,'المشتريات '!$I:$I)+E444</f>
        <v>0</v>
      </c>
      <c r="J444" s="39">
        <f>SUMIF('المشتريات '!F:F,B444,'المشتريات '!$G:$G)+C444</f>
        <v>0</v>
      </c>
      <c r="K444" s="45" t="str">
        <f t="shared" si="30"/>
        <v/>
      </c>
      <c r="L444" s="45" t="str">
        <f t="shared" si="31"/>
        <v/>
      </c>
    </row>
    <row r="445" spans="1:12" ht="16.5" thickTop="1" thickBot="1">
      <c r="A445" s="38"/>
      <c r="B445" s="38"/>
      <c r="C445" s="38"/>
      <c r="D445" s="44"/>
      <c r="E445" s="45">
        <f t="shared" si="28"/>
        <v>0</v>
      </c>
      <c r="F445" s="39">
        <f>SUMIF('المشتريات '!$F$1:$F$738,B445,'المشتريات '!$G$1:$G$1168)</f>
        <v>0</v>
      </c>
      <c r="G445" s="39">
        <f>SUMIF('المبيعات '!$F:$F,B445,'المبيعات '!$G:$G)</f>
        <v>0</v>
      </c>
      <c r="H445" s="39">
        <f t="shared" si="29"/>
        <v>0</v>
      </c>
      <c r="I445" s="45">
        <f>SUMIF('المشتريات '!$F:$F,B445,'المشتريات '!$I:$I)+E445</f>
        <v>0</v>
      </c>
      <c r="J445" s="39">
        <f>SUMIF('المشتريات '!F:F,B445,'المشتريات '!$G:$G)+C445</f>
        <v>0</v>
      </c>
      <c r="K445" s="45" t="str">
        <f t="shared" si="30"/>
        <v/>
      </c>
      <c r="L445" s="45" t="str">
        <f t="shared" si="31"/>
        <v/>
      </c>
    </row>
    <row r="446" spans="1:12" ht="16.5" thickTop="1" thickBot="1">
      <c r="A446" s="38"/>
      <c r="B446" s="38"/>
      <c r="C446" s="38"/>
      <c r="D446" s="44"/>
      <c r="E446" s="45">
        <f t="shared" si="28"/>
        <v>0</v>
      </c>
      <c r="F446" s="39">
        <f>SUMIF('المشتريات '!$F$1:$F$738,B446,'المشتريات '!$G$1:$G$1168)</f>
        <v>0</v>
      </c>
      <c r="G446" s="39">
        <f>SUMIF('المبيعات '!$F:$F,B446,'المبيعات '!$G:$G)</f>
        <v>0</v>
      </c>
      <c r="H446" s="39">
        <f t="shared" si="29"/>
        <v>0</v>
      </c>
      <c r="I446" s="45">
        <f>SUMIF('المشتريات '!$F:$F,B446,'المشتريات '!$I:$I)+E446</f>
        <v>0</v>
      </c>
      <c r="J446" s="39">
        <f>SUMIF('المشتريات '!F:F,B446,'المشتريات '!$G:$G)+C446</f>
        <v>0</v>
      </c>
      <c r="K446" s="45" t="str">
        <f t="shared" si="30"/>
        <v/>
      </c>
      <c r="L446" s="45" t="str">
        <f t="shared" si="31"/>
        <v/>
      </c>
    </row>
    <row r="447" spans="1:12" ht="16.5" thickTop="1" thickBot="1">
      <c r="A447" s="38"/>
      <c r="B447" s="38"/>
      <c r="C447" s="38"/>
      <c r="D447" s="44"/>
      <c r="E447" s="45">
        <f t="shared" si="28"/>
        <v>0</v>
      </c>
      <c r="F447" s="39">
        <f>SUMIF('المشتريات '!$F$1:$F$738,B447,'المشتريات '!$G$1:$G$1168)</f>
        <v>0</v>
      </c>
      <c r="G447" s="39">
        <f>SUMIF('المبيعات '!$F:$F,B447,'المبيعات '!$G:$G)</f>
        <v>0</v>
      </c>
      <c r="H447" s="39">
        <f t="shared" si="29"/>
        <v>0</v>
      </c>
      <c r="I447" s="45">
        <f>SUMIF('المشتريات '!$F:$F,B447,'المشتريات '!$I:$I)+E447</f>
        <v>0</v>
      </c>
      <c r="J447" s="39">
        <f>SUMIF('المشتريات '!F:F,B447,'المشتريات '!$G:$G)+C447</f>
        <v>0</v>
      </c>
      <c r="K447" s="45" t="str">
        <f t="shared" si="30"/>
        <v/>
      </c>
      <c r="L447" s="45" t="str">
        <f t="shared" si="31"/>
        <v/>
      </c>
    </row>
    <row r="448" spans="1:12" ht="16.5" thickTop="1" thickBot="1">
      <c r="A448" s="38"/>
      <c r="B448" s="38"/>
      <c r="C448" s="38"/>
      <c r="D448" s="44"/>
      <c r="E448" s="45">
        <f t="shared" si="28"/>
        <v>0</v>
      </c>
      <c r="F448" s="39">
        <f>SUMIF('المشتريات '!$F$1:$F$738,B448,'المشتريات '!$G$1:$G$1168)</f>
        <v>0</v>
      </c>
      <c r="G448" s="39">
        <f>SUMIF('المبيعات '!$F:$F,B448,'المبيعات '!$G:$G)</f>
        <v>0</v>
      </c>
      <c r="H448" s="39">
        <f t="shared" si="29"/>
        <v>0</v>
      </c>
      <c r="I448" s="45">
        <f>SUMIF('المشتريات '!$F:$F,B448,'المشتريات '!$I:$I)+E448</f>
        <v>0</v>
      </c>
      <c r="J448" s="39">
        <f>SUMIF('المشتريات '!F:F,B448,'المشتريات '!$G:$G)+C448</f>
        <v>0</v>
      </c>
      <c r="K448" s="45" t="str">
        <f t="shared" si="30"/>
        <v/>
      </c>
      <c r="L448" s="45" t="str">
        <f t="shared" si="31"/>
        <v/>
      </c>
    </row>
    <row r="449" spans="1:12" ht="16.5" thickTop="1" thickBot="1">
      <c r="A449" s="38"/>
      <c r="B449" s="38"/>
      <c r="C449" s="38"/>
      <c r="D449" s="44"/>
      <c r="E449" s="45">
        <f t="shared" si="28"/>
        <v>0</v>
      </c>
      <c r="F449" s="39">
        <f>SUMIF('المشتريات '!$F$1:$F$738,B449,'المشتريات '!$G$1:$G$1168)</f>
        <v>0</v>
      </c>
      <c r="G449" s="39">
        <f>SUMIF('المبيعات '!$F:$F,B449,'المبيعات '!$G:$G)</f>
        <v>0</v>
      </c>
      <c r="H449" s="39">
        <f t="shared" si="29"/>
        <v>0</v>
      </c>
      <c r="I449" s="45">
        <f>SUMIF('المشتريات '!$F:$F,B449,'المشتريات '!$I:$I)+E449</f>
        <v>0</v>
      </c>
      <c r="J449" s="39">
        <f>SUMIF('المشتريات '!F:F,B449,'المشتريات '!$G:$G)+C449</f>
        <v>0</v>
      </c>
      <c r="K449" s="45" t="str">
        <f t="shared" si="30"/>
        <v/>
      </c>
      <c r="L449" s="45" t="str">
        <f t="shared" si="31"/>
        <v/>
      </c>
    </row>
    <row r="450" spans="1:12" ht="16.5" thickTop="1" thickBot="1">
      <c r="A450" s="38"/>
      <c r="B450" s="38"/>
      <c r="C450" s="38"/>
      <c r="D450" s="44"/>
      <c r="E450" s="45">
        <f t="shared" si="28"/>
        <v>0</v>
      </c>
      <c r="F450" s="39">
        <f>SUMIF('المشتريات '!$F$1:$F$738,B450,'المشتريات '!$G$1:$G$1168)</f>
        <v>0</v>
      </c>
      <c r="G450" s="39">
        <f>SUMIF('المبيعات '!$F:$F,B450,'المبيعات '!$G:$G)</f>
        <v>0</v>
      </c>
      <c r="H450" s="39">
        <f t="shared" si="29"/>
        <v>0</v>
      </c>
      <c r="I450" s="45">
        <f>SUMIF('المشتريات '!$F:$F,B450,'المشتريات '!$I:$I)+E450</f>
        <v>0</v>
      </c>
      <c r="J450" s="39">
        <f>SUMIF('المشتريات '!F:F,B450,'المشتريات '!$G:$G)+C450</f>
        <v>0</v>
      </c>
      <c r="K450" s="45" t="str">
        <f t="shared" si="30"/>
        <v/>
      </c>
      <c r="L450" s="45" t="str">
        <f t="shared" si="31"/>
        <v/>
      </c>
    </row>
    <row r="451" spans="1:12" ht="16.5" thickTop="1" thickBot="1">
      <c r="A451" s="38"/>
      <c r="B451" s="38"/>
      <c r="C451" s="38"/>
      <c r="D451" s="44"/>
      <c r="E451" s="45">
        <f t="shared" si="28"/>
        <v>0</v>
      </c>
      <c r="F451" s="39">
        <f>SUMIF('المشتريات '!$F$1:$F$738,B451,'المشتريات '!$G$1:$G$1168)</f>
        <v>0</v>
      </c>
      <c r="G451" s="39">
        <f>SUMIF('المبيعات '!$F:$F,B451,'المبيعات '!$G:$G)</f>
        <v>0</v>
      </c>
      <c r="H451" s="39">
        <f t="shared" si="29"/>
        <v>0</v>
      </c>
      <c r="I451" s="45">
        <f>SUMIF('المشتريات '!$F:$F,B451,'المشتريات '!$I:$I)+E451</f>
        <v>0</v>
      </c>
      <c r="J451" s="39">
        <f>SUMIF('المشتريات '!F:F,B451,'المشتريات '!$G:$G)+C451</f>
        <v>0</v>
      </c>
      <c r="K451" s="45" t="str">
        <f t="shared" si="30"/>
        <v/>
      </c>
      <c r="L451" s="45" t="str">
        <f t="shared" si="31"/>
        <v/>
      </c>
    </row>
    <row r="452" spans="1:12" ht="16.5" thickTop="1" thickBot="1">
      <c r="A452" s="38"/>
      <c r="B452" s="38"/>
      <c r="C452" s="38"/>
      <c r="D452" s="44"/>
      <c r="E452" s="45">
        <f t="shared" si="28"/>
        <v>0</v>
      </c>
      <c r="F452" s="39">
        <f>SUMIF('المشتريات '!$F$1:$F$738,B452,'المشتريات '!$G$1:$G$1168)</f>
        <v>0</v>
      </c>
      <c r="G452" s="39">
        <f>SUMIF('المبيعات '!$F:$F,B452,'المبيعات '!$G:$G)</f>
        <v>0</v>
      </c>
      <c r="H452" s="39">
        <f t="shared" si="29"/>
        <v>0</v>
      </c>
      <c r="I452" s="45">
        <f>SUMIF('المشتريات '!$F:$F,B452,'المشتريات '!$I:$I)+E452</f>
        <v>0</v>
      </c>
      <c r="J452" s="39">
        <f>SUMIF('المشتريات '!F:F,B452,'المشتريات '!$G:$G)+C452</f>
        <v>0</v>
      </c>
      <c r="K452" s="45" t="str">
        <f t="shared" si="30"/>
        <v/>
      </c>
      <c r="L452" s="45" t="str">
        <f t="shared" si="31"/>
        <v/>
      </c>
    </row>
    <row r="453" spans="1:12" ht="16.5" thickTop="1" thickBot="1">
      <c r="A453" s="38"/>
      <c r="B453" s="38"/>
      <c r="C453" s="38"/>
      <c r="D453" s="44"/>
      <c r="E453" s="45">
        <f t="shared" si="28"/>
        <v>0</v>
      </c>
      <c r="F453" s="39">
        <f>SUMIF('المشتريات '!$F$1:$F$738,B453,'المشتريات '!$G$1:$G$1168)</f>
        <v>0</v>
      </c>
      <c r="G453" s="39">
        <f>SUMIF('المبيعات '!$F:$F,B453,'المبيعات '!$G:$G)</f>
        <v>0</v>
      </c>
      <c r="H453" s="39">
        <f t="shared" si="29"/>
        <v>0</v>
      </c>
      <c r="I453" s="45">
        <f>SUMIF('المشتريات '!$F:$F,B453,'المشتريات '!$I:$I)+E453</f>
        <v>0</v>
      </c>
      <c r="J453" s="39">
        <f>SUMIF('المشتريات '!F:F,B453,'المشتريات '!$G:$G)+C453</f>
        <v>0</v>
      </c>
      <c r="K453" s="45" t="str">
        <f t="shared" si="30"/>
        <v/>
      </c>
      <c r="L453" s="45" t="str">
        <f t="shared" si="31"/>
        <v/>
      </c>
    </row>
    <row r="454" spans="1:12" ht="16.5" thickTop="1" thickBot="1">
      <c r="A454" s="38"/>
      <c r="B454" s="38"/>
      <c r="C454" s="38"/>
      <c r="D454" s="44"/>
      <c r="E454" s="45">
        <f t="shared" si="28"/>
        <v>0</v>
      </c>
      <c r="F454" s="39">
        <f>SUMIF('المشتريات '!$F$1:$F$738,B454,'المشتريات '!$G$1:$G$1168)</f>
        <v>0</v>
      </c>
      <c r="G454" s="39">
        <f>SUMIF('المبيعات '!$F:$F,B454,'المبيعات '!$G:$G)</f>
        <v>0</v>
      </c>
      <c r="H454" s="39">
        <f t="shared" si="29"/>
        <v>0</v>
      </c>
      <c r="I454" s="45">
        <f>SUMIF('المشتريات '!$F:$F,B454,'المشتريات '!$I:$I)+E454</f>
        <v>0</v>
      </c>
      <c r="J454" s="39">
        <f>SUMIF('المشتريات '!F:F,B454,'المشتريات '!$G:$G)+C454</f>
        <v>0</v>
      </c>
      <c r="K454" s="45" t="str">
        <f t="shared" si="30"/>
        <v/>
      </c>
      <c r="L454" s="45" t="str">
        <f t="shared" si="31"/>
        <v/>
      </c>
    </row>
    <row r="455" spans="1:12" ht="16.5" thickTop="1" thickBot="1">
      <c r="A455" s="38"/>
      <c r="B455" s="38"/>
      <c r="C455" s="38"/>
      <c r="D455" s="44"/>
      <c r="E455" s="45">
        <f t="shared" si="28"/>
        <v>0</v>
      </c>
      <c r="F455" s="39">
        <f>SUMIF('المشتريات '!$F$1:$F$738,B455,'المشتريات '!$G$1:$G$1168)</f>
        <v>0</v>
      </c>
      <c r="G455" s="39">
        <f>SUMIF('المبيعات '!$F:$F,B455,'المبيعات '!$G:$G)</f>
        <v>0</v>
      </c>
      <c r="H455" s="39">
        <f t="shared" si="29"/>
        <v>0</v>
      </c>
      <c r="I455" s="45">
        <f>SUMIF('المشتريات '!$F:$F,B455,'المشتريات '!$I:$I)+E455</f>
        <v>0</v>
      </c>
      <c r="J455" s="39">
        <f>SUMIF('المشتريات '!F:F,B455,'المشتريات '!$G:$G)+C455</f>
        <v>0</v>
      </c>
      <c r="K455" s="45" t="str">
        <f t="shared" si="30"/>
        <v/>
      </c>
      <c r="L455" s="45" t="str">
        <f t="shared" si="31"/>
        <v/>
      </c>
    </row>
    <row r="456" spans="1:12" ht="16.5" thickTop="1" thickBot="1">
      <c r="A456" s="38"/>
      <c r="B456" s="38"/>
      <c r="C456" s="38"/>
      <c r="D456" s="44"/>
      <c r="E456" s="45">
        <f t="shared" si="28"/>
        <v>0</v>
      </c>
      <c r="F456" s="39">
        <f>SUMIF('المشتريات '!$F$1:$F$738,B456,'المشتريات '!$G$1:$G$1168)</f>
        <v>0</v>
      </c>
      <c r="G456" s="39">
        <f>SUMIF('المبيعات '!$F:$F,B456,'المبيعات '!$G:$G)</f>
        <v>0</v>
      </c>
      <c r="H456" s="39">
        <f t="shared" si="29"/>
        <v>0</v>
      </c>
      <c r="I456" s="45">
        <f>SUMIF('المشتريات '!$F:$F,B456,'المشتريات '!$I:$I)+E456</f>
        <v>0</v>
      </c>
      <c r="J456" s="39">
        <f>SUMIF('المشتريات '!F:F,B456,'المشتريات '!$G:$G)+C456</f>
        <v>0</v>
      </c>
      <c r="K456" s="45" t="str">
        <f t="shared" si="30"/>
        <v/>
      </c>
      <c r="L456" s="45" t="str">
        <f t="shared" si="31"/>
        <v/>
      </c>
    </row>
    <row r="457" spans="1:12" ht="16.5" thickTop="1" thickBot="1">
      <c r="A457" s="38"/>
      <c r="B457" s="38"/>
      <c r="C457" s="38"/>
      <c r="D457" s="44"/>
      <c r="E457" s="45">
        <f t="shared" si="28"/>
        <v>0</v>
      </c>
      <c r="F457" s="39">
        <f>SUMIF('المشتريات '!$F$1:$F$738,B457,'المشتريات '!$G$1:$G$1168)</f>
        <v>0</v>
      </c>
      <c r="G457" s="39">
        <f>SUMIF('المبيعات '!$F:$F,B457,'المبيعات '!$G:$G)</f>
        <v>0</v>
      </c>
      <c r="H457" s="39">
        <f t="shared" si="29"/>
        <v>0</v>
      </c>
      <c r="I457" s="45">
        <f>SUMIF('المشتريات '!$F:$F,B457,'المشتريات '!$I:$I)+E457</f>
        <v>0</v>
      </c>
      <c r="J457" s="39">
        <f>SUMIF('المشتريات '!F:F,B457,'المشتريات '!$G:$G)+C457</f>
        <v>0</v>
      </c>
      <c r="K457" s="45" t="str">
        <f t="shared" si="30"/>
        <v/>
      </c>
      <c r="L457" s="45" t="str">
        <f t="shared" si="31"/>
        <v/>
      </c>
    </row>
    <row r="458" spans="1:12" ht="16.5" thickTop="1" thickBot="1">
      <c r="A458" s="38"/>
      <c r="B458" s="38"/>
      <c r="C458" s="38"/>
      <c r="D458" s="44"/>
      <c r="E458" s="45">
        <f t="shared" si="28"/>
        <v>0</v>
      </c>
      <c r="F458" s="39">
        <f>SUMIF('المشتريات '!$F$1:$F$738,B458,'المشتريات '!$G$1:$G$1168)</f>
        <v>0</v>
      </c>
      <c r="G458" s="39">
        <f>SUMIF('المبيعات '!$F:$F,B458,'المبيعات '!$G:$G)</f>
        <v>0</v>
      </c>
      <c r="H458" s="39">
        <f t="shared" si="29"/>
        <v>0</v>
      </c>
      <c r="I458" s="45">
        <f>SUMIF('المشتريات '!$F:$F,B458,'المشتريات '!$I:$I)+E458</f>
        <v>0</v>
      </c>
      <c r="J458" s="39">
        <f>SUMIF('المشتريات '!F:F,B458,'المشتريات '!$G:$G)+C458</f>
        <v>0</v>
      </c>
      <c r="K458" s="45" t="str">
        <f t="shared" si="30"/>
        <v/>
      </c>
      <c r="L458" s="45" t="str">
        <f t="shared" si="31"/>
        <v/>
      </c>
    </row>
    <row r="459" spans="1:12" ht="16.5" thickTop="1" thickBot="1">
      <c r="A459" s="38"/>
      <c r="B459" s="38"/>
      <c r="C459" s="38"/>
      <c r="D459" s="44"/>
      <c r="E459" s="45">
        <f t="shared" si="28"/>
        <v>0</v>
      </c>
      <c r="F459" s="39">
        <f>SUMIF('المشتريات '!$F$1:$F$738,B459,'المشتريات '!$G$1:$G$1168)</f>
        <v>0</v>
      </c>
      <c r="G459" s="39">
        <f>SUMIF('المبيعات '!$F:$F,B459,'المبيعات '!$G:$G)</f>
        <v>0</v>
      </c>
      <c r="H459" s="39">
        <f t="shared" si="29"/>
        <v>0</v>
      </c>
      <c r="I459" s="45">
        <f>SUMIF('المشتريات '!$F:$F,B459,'المشتريات '!$I:$I)+E459</f>
        <v>0</v>
      </c>
      <c r="J459" s="39">
        <f>SUMIF('المشتريات '!F:F,B459,'المشتريات '!$G:$G)+C459</f>
        <v>0</v>
      </c>
      <c r="K459" s="45" t="str">
        <f t="shared" si="30"/>
        <v/>
      </c>
      <c r="L459" s="45" t="str">
        <f t="shared" si="31"/>
        <v/>
      </c>
    </row>
    <row r="460" spans="1:12" ht="16.5" thickTop="1" thickBot="1">
      <c r="A460" s="38"/>
      <c r="B460" s="38"/>
      <c r="C460" s="38"/>
      <c r="D460" s="44"/>
      <c r="E460" s="45">
        <f t="shared" si="28"/>
        <v>0</v>
      </c>
      <c r="F460" s="39">
        <f>SUMIF('المشتريات '!$F$1:$F$738,B460,'المشتريات '!$G$1:$G$1168)</f>
        <v>0</v>
      </c>
      <c r="G460" s="39">
        <f>SUMIF('المبيعات '!$F:$F,B460,'المبيعات '!$G:$G)</f>
        <v>0</v>
      </c>
      <c r="H460" s="39">
        <f t="shared" si="29"/>
        <v>0</v>
      </c>
      <c r="I460" s="45">
        <f>SUMIF('المشتريات '!$F:$F,B460,'المشتريات '!$I:$I)+E460</f>
        <v>0</v>
      </c>
      <c r="J460" s="39">
        <f>SUMIF('المشتريات '!F:F,B460,'المشتريات '!$G:$G)+C460</f>
        <v>0</v>
      </c>
      <c r="K460" s="45" t="str">
        <f t="shared" si="30"/>
        <v/>
      </c>
      <c r="L460" s="45" t="str">
        <f t="shared" si="31"/>
        <v/>
      </c>
    </row>
    <row r="461" spans="1:12" ht="16.5" thickTop="1" thickBot="1">
      <c r="A461" s="38"/>
      <c r="B461" s="38"/>
      <c r="C461" s="38"/>
      <c r="D461" s="44"/>
      <c r="E461" s="45">
        <f t="shared" si="28"/>
        <v>0</v>
      </c>
      <c r="F461" s="39">
        <f>SUMIF('المشتريات '!$F$1:$F$738,B461,'المشتريات '!$G$1:$G$1168)</f>
        <v>0</v>
      </c>
      <c r="G461" s="39">
        <f>SUMIF('المبيعات '!$F:$F,B461,'المبيعات '!$G:$G)</f>
        <v>0</v>
      </c>
      <c r="H461" s="39">
        <f t="shared" si="29"/>
        <v>0</v>
      </c>
      <c r="I461" s="45">
        <f>SUMIF('المشتريات '!$F:$F,B461,'المشتريات '!$I:$I)+E461</f>
        <v>0</v>
      </c>
      <c r="J461" s="39">
        <f>SUMIF('المشتريات '!F:F,B461,'المشتريات '!$G:$G)+C461</f>
        <v>0</v>
      </c>
      <c r="K461" s="45" t="str">
        <f t="shared" si="30"/>
        <v/>
      </c>
      <c r="L461" s="45" t="str">
        <f t="shared" si="31"/>
        <v/>
      </c>
    </row>
    <row r="462" spans="1:12" ht="16.5" thickTop="1" thickBot="1">
      <c r="A462" s="38"/>
      <c r="B462" s="38"/>
      <c r="C462" s="38"/>
      <c r="D462" s="44"/>
      <c r="E462" s="45">
        <f t="shared" si="28"/>
        <v>0</v>
      </c>
      <c r="F462" s="39">
        <f>SUMIF('المشتريات '!$F$1:$F$738,B462,'المشتريات '!$G$1:$G$1168)</f>
        <v>0</v>
      </c>
      <c r="G462" s="39">
        <f>SUMIF('المبيعات '!$F:$F,B462,'المبيعات '!$G:$G)</f>
        <v>0</v>
      </c>
      <c r="H462" s="39">
        <f t="shared" si="29"/>
        <v>0</v>
      </c>
      <c r="I462" s="45">
        <f>SUMIF('المشتريات '!$F:$F,B462,'المشتريات '!$I:$I)+E462</f>
        <v>0</v>
      </c>
      <c r="J462" s="39">
        <f>SUMIF('المشتريات '!F:F,B462,'المشتريات '!$G:$G)+C462</f>
        <v>0</v>
      </c>
      <c r="K462" s="45" t="str">
        <f t="shared" si="30"/>
        <v/>
      </c>
      <c r="L462" s="45" t="str">
        <f t="shared" si="31"/>
        <v/>
      </c>
    </row>
    <row r="463" spans="1:12" ht="16.5" thickTop="1" thickBot="1">
      <c r="A463" s="38"/>
      <c r="B463" s="38"/>
      <c r="C463" s="38"/>
      <c r="D463" s="44"/>
      <c r="E463" s="45">
        <f t="shared" si="28"/>
        <v>0</v>
      </c>
      <c r="F463" s="39">
        <f>SUMIF('المشتريات '!$F$1:$F$738,B463,'المشتريات '!$G$1:$G$1168)</f>
        <v>0</v>
      </c>
      <c r="G463" s="39">
        <f>SUMIF('المبيعات '!$F:$F,B463,'المبيعات '!$G:$G)</f>
        <v>0</v>
      </c>
      <c r="H463" s="39">
        <f t="shared" si="29"/>
        <v>0</v>
      </c>
      <c r="I463" s="45">
        <f>SUMIF('المشتريات '!$F:$F,B463,'المشتريات '!$I:$I)+E463</f>
        <v>0</v>
      </c>
      <c r="J463" s="39">
        <f>SUMIF('المشتريات '!F:F,B463,'المشتريات '!$G:$G)+C463</f>
        <v>0</v>
      </c>
      <c r="K463" s="45" t="str">
        <f t="shared" si="30"/>
        <v/>
      </c>
      <c r="L463" s="45" t="str">
        <f t="shared" si="31"/>
        <v/>
      </c>
    </row>
    <row r="464" spans="1:12" ht="16.5" thickTop="1" thickBot="1">
      <c r="A464" s="38"/>
      <c r="B464" s="38"/>
      <c r="C464" s="38"/>
      <c r="D464" s="44"/>
      <c r="E464" s="45">
        <f t="shared" si="28"/>
        <v>0</v>
      </c>
      <c r="F464" s="39">
        <f>SUMIF('المشتريات '!$F$1:$F$738,B464,'المشتريات '!$G$1:$G$1168)</f>
        <v>0</v>
      </c>
      <c r="G464" s="39">
        <f>SUMIF('المبيعات '!$F:$F,B464,'المبيعات '!$G:$G)</f>
        <v>0</v>
      </c>
      <c r="H464" s="39">
        <f t="shared" si="29"/>
        <v>0</v>
      </c>
      <c r="I464" s="45">
        <f>SUMIF('المشتريات '!$F:$F,B464,'المشتريات '!$I:$I)+E464</f>
        <v>0</v>
      </c>
      <c r="J464" s="39">
        <f>SUMIF('المشتريات '!F:F,B464,'المشتريات '!$G:$G)+C464</f>
        <v>0</v>
      </c>
      <c r="K464" s="45" t="str">
        <f t="shared" si="30"/>
        <v/>
      </c>
      <c r="L464" s="45" t="str">
        <f t="shared" si="31"/>
        <v/>
      </c>
    </row>
    <row r="465" spans="1:12" ht="16.5" thickTop="1" thickBot="1">
      <c r="A465" s="38"/>
      <c r="B465" s="38"/>
      <c r="C465" s="38"/>
      <c r="D465" s="44"/>
      <c r="E465" s="45">
        <f t="shared" si="28"/>
        <v>0</v>
      </c>
      <c r="F465" s="39">
        <f>SUMIF('المشتريات '!$F$1:$F$738,B465,'المشتريات '!$G$1:$G$1168)</f>
        <v>0</v>
      </c>
      <c r="G465" s="39">
        <f>SUMIF('المبيعات '!$F:$F,B465,'المبيعات '!$G:$G)</f>
        <v>0</v>
      </c>
      <c r="H465" s="39">
        <f t="shared" si="29"/>
        <v>0</v>
      </c>
      <c r="I465" s="45">
        <f>SUMIF('المشتريات '!$F:$F,B465,'المشتريات '!$I:$I)+E465</f>
        <v>0</v>
      </c>
      <c r="J465" s="39">
        <f>SUMIF('المشتريات '!F:F,B465,'المشتريات '!$G:$G)+C465</f>
        <v>0</v>
      </c>
      <c r="K465" s="45" t="str">
        <f t="shared" si="30"/>
        <v/>
      </c>
      <c r="L465" s="45" t="str">
        <f t="shared" si="31"/>
        <v/>
      </c>
    </row>
    <row r="466" spans="1:12" ht="16.5" thickTop="1" thickBot="1">
      <c r="A466" s="38"/>
      <c r="B466" s="38"/>
      <c r="C466" s="38"/>
      <c r="D466" s="44"/>
      <c r="E466" s="45">
        <f t="shared" si="28"/>
        <v>0</v>
      </c>
      <c r="F466" s="39">
        <f>SUMIF('المشتريات '!$F$1:$F$738,B466,'المشتريات '!$G$1:$G$1168)</f>
        <v>0</v>
      </c>
      <c r="G466" s="39">
        <f>SUMIF('المبيعات '!$F:$F,B466,'المبيعات '!$G:$G)</f>
        <v>0</v>
      </c>
      <c r="H466" s="39">
        <f t="shared" si="29"/>
        <v>0</v>
      </c>
      <c r="I466" s="45">
        <f>SUMIF('المشتريات '!$F:$F,B466,'المشتريات '!$I:$I)+E466</f>
        <v>0</v>
      </c>
      <c r="J466" s="39">
        <f>SUMIF('المشتريات '!F:F,B466,'المشتريات '!$G:$G)+C466</f>
        <v>0</v>
      </c>
      <c r="K466" s="45" t="str">
        <f t="shared" si="30"/>
        <v/>
      </c>
      <c r="L466" s="45" t="str">
        <f t="shared" si="31"/>
        <v/>
      </c>
    </row>
    <row r="467" spans="1:12" ht="16.5" thickTop="1" thickBot="1">
      <c r="A467" s="38"/>
      <c r="B467" s="38"/>
      <c r="C467" s="38"/>
      <c r="D467" s="44"/>
      <c r="E467" s="45">
        <f t="shared" si="28"/>
        <v>0</v>
      </c>
      <c r="F467" s="39">
        <f>SUMIF('المشتريات '!$F$1:$F$738,B467,'المشتريات '!$G$1:$G$1168)</f>
        <v>0</v>
      </c>
      <c r="G467" s="39">
        <f>SUMIF('المبيعات '!$F:$F,B467,'المبيعات '!$G:$G)</f>
        <v>0</v>
      </c>
      <c r="H467" s="39">
        <f t="shared" si="29"/>
        <v>0</v>
      </c>
      <c r="I467" s="45">
        <f>SUMIF('المشتريات '!$F:$F,B467,'المشتريات '!$I:$I)+E467</f>
        <v>0</v>
      </c>
      <c r="J467" s="39">
        <f>SUMIF('المشتريات '!F:F,B467,'المشتريات '!$G:$G)+C467</f>
        <v>0</v>
      </c>
      <c r="K467" s="45" t="str">
        <f t="shared" si="30"/>
        <v/>
      </c>
      <c r="L467" s="45" t="str">
        <f t="shared" si="31"/>
        <v/>
      </c>
    </row>
    <row r="468" spans="1:12" ht="16.5" thickTop="1" thickBot="1">
      <c r="A468" s="38"/>
      <c r="B468" s="38"/>
      <c r="C468" s="38"/>
      <c r="D468" s="44"/>
      <c r="E468" s="45">
        <f t="shared" si="28"/>
        <v>0</v>
      </c>
      <c r="F468" s="39">
        <f>SUMIF('المشتريات '!$F$1:$F$738,B468,'المشتريات '!$G$1:$G$1168)</f>
        <v>0</v>
      </c>
      <c r="G468" s="39">
        <f>SUMIF('المبيعات '!$F:$F,B468,'المبيعات '!$G:$G)</f>
        <v>0</v>
      </c>
      <c r="H468" s="39">
        <f t="shared" si="29"/>
        <v>0</v>
      </c>
      <c r="I468" s="45">
        <f>SUMIF('المشتريات '!$F:$F,B468,'المشتريات '!$I:$I)+E468</f>
        <v>0</v>
      </c>
      <c r="J468" s="39">
        <f>SUMIF('المشتريات '!F:F,B468,'المشتريات '!$G:$G)+C468</f>
        <v>0</v>
      </c>
      <c r="K468" s="45" t="str">
        <f t="shared" si="30"/>
        <v/>
      </c>
      <c r="L468" s="45" t="str">
        <f t="shared" si="31"/>
        <v/>
      </c>
    </row>
    <row r="469" spans="1:12" ht="16.5" thickTop="1" thickBot="1">
      <c r="A469" s="38"/>
      <c r="B469" s="38"/>
      <c r="C469" s="38"/>
      <c r="D469" s="44"/>
      <c r="E469" s="45">
        <f t="shared" si="28"/>
        <v>0</v>
      </c>
      <c r="F469" s="39">
        <f>SUMIF('المشتريات '!$F$1:$F$738,B469,'المشتريات '!$G$1:$G$1168)</f>
        <v>0</v>
      </c>
      <c r="G469" s="39">
        <f>SUMIF('المبيعات '!$F:$F,B469,'المبيعات '!$G:$G)</f>
        <v>0</v>
      </c>
      <c r="H469" s="39">
        <f t="shared" si="29"/>
        <v>0</v>
      </c>
      <c r="I469" s="45">
        <f>SUMIF('المشتريات '!$F:$F,B469,'المشتريات '!$I:$I)+E469</f>
        <v>0</v>
      </c>
      <c r="J469" s="39">
        <f>SUMIF('المشتريات '!F:F,B469,'المشتريات '!$G:$G)+C469</f>
        <v>0</v>
      </c>
      <c r="K469" s="45" t="str">
        <f t="shared" si="30"/>
        <v/>
      </c>
      <c r="L469" s="45" t="str">
        <f t="shared" si="31"/>
        <v/>
      </c>
    </row>
    <row r="470" spans="1:12" ht="16.5" thickTop="1" thickBot="1">
      <c r="A470" s="38"/>
      <c r="B470" s="38"/>
      <c r="C470" s="38"/>
      <c r="D470" s="44"/>
      <c r="E470" s="45">
        <f t="shared" si="28"/>
        <v>0</v>
      </c>
      <c r="F470" s="39">
        <f>SUMIF('المشتريات '!$F$1:$F$738,B470,'المشتريات '!$G$1:$G$1168)</f>
        <v>0</v>
      </c>
      <c r="G470" s="39">
        <f>SUMIF('المبيعات '!$F:$F,B470,'المبيعات '!$G:$G)</f>
        <v>0</v>
      </c>
      <c r="H470" s="39">
        <f t="shared" si="29"/>
        <v>0</v>
      </c>
      <c r="I470" s="45">
        <f>SUMIF('المشتريات '!$F:$F,B470,'المشتريات '!$I:$I)+E470</f>
        <v>0</v>
      </c>
      <c r="J470" s="39">
        <f>SUMIF('المشتريات '!F:F,B470,'المشتريات '!$G:$G)+C470</f>
        <v>0</v>
      </c>
      <c r="K470" s="45" t="str">
        <f t="shared" si="30"/>
        <v/>
      </c>
      <c r="L470" s="45" t="str">
        <f t="shared" si="31"/>
        <v/>
      </c>
    </row>
    <row r="471" spans="1:12" ht="16.5" thickTop="1" thickBot="1">
      <c r="A471" s="38"/>
      <c r="B471" s="38"/>
      <c r="C471" s="38"/>
      <c r="D471" s="44"/>
      <c r="E471" s="45">
        <f t="shared" si="28"/>
        <v>0</v>
      </c>
      <c r="F471" s="39">
        <f>SUMIF('المشتريات '!$F$1:$F$738,B471,'المشتريات '!$G$1:$G$1168)</f>
        <v>0</v>
      </c>
      <c r="G471" s="39">
        <f>SUMIF('المبيعات '!$F:$F,B471,'المبيعات '!$G:$G)</f>
        <v>0</v>
      </c>
      <c r="H471" s="39">
        <f t="shared" si="29"/>
        <v>0</v>
      </c>
      <c r="I471" s="45">
        <f>SUMIF('المشتريات '!$F:$F,B471,'المشتريات '!$I:$I)+E471</f>
        <v>0</v>
      </c>
      <c r="J471" s="39">
        <f>SUMIF('المشتريات '!F:F,B471,'المشتريات '!$G:$G)+C471</f>
        <v>0</v>
      </c>
      <c r="K471" s="45" t="str">
        <f t="shared" si="30"/>
        <v/>
      </c>
      <c r="L471" s="45" t="str">
        <f t="shared" si="31"/>
        <v/>
      </c>
    </row>
    <row r="472" spans="1:12" ht="16.5" thickTop="1" thickBot="1">
      <c r="A472" s="38"/>
      <c r="B472" s="38"/>
      <c r="C472" s="38"/>
      <c r="D472" s="44"/>
      <c r="E472" s="45">
        <f t="shared" si="28"/>
        <v>0</v>
      </c>
      <c r="F472" s="39">
        <f>SUMIF('المشتريات '!$F$1:$F$738,B472,'المشتريات '!$G$1:$G$1168)</f>
        <v>0</v>
      </c>
      <c r="G472" s="39">
        <f>SUMIF('المبيعات '!$F:$F,B472,'المبيعات '!$G:$G)</f>
        <v>0</v>
      </c>
      <c r="H472" s="39">
        <f t="shared" si="29"/>
        <v>0</v>
      </c>
      <c r="I472" s="45">
        <f>SUMIF('المشتريات '!$F:$F,B472,'المشتريات '!$I:$I)+E472</f>
        <v>0</v>
      </c>
      <c r="J472" s="39">
        <f>SUMIF('المشتريات '!F:F,B472,'المشتريات '!$G:$G)+C472</f>
        <v>0</v>
      </c>
      <c r="K472" s="45" t="str">
        <f t="shared" si="30"/>
        <v/>
      </c>
      <c r="L472" s="45" t="str">
        <f t="shared" si="31"/>
        <v/>
      </c>
    </row>
    <row r="473" spans="1:12" ht="16.5" thickTop="1" thickBot="1">
      <c r="A473" s="38"/>
      <c r="B473" s="38"/>
      <c r="C473" s="38"/>
      <c r="D473" s="44"/>
      <c r="E473" s="45">
        <f t="shared" si="28"/>
        <v>0</v>
      </c>
      <c r="F473" s="39">
        <f>SUMIF('المشتريات '!$F$1:$F$738,B473,'المشتريات '!$G$1:$G$1168)</f>
        <v>0</v>
      </c>
      <c r="G473" s="39">
        <f>SUMIF('المبيعات '!$F:$F,B473,'المبيعات '!$G:$G)</f>
        <v>0</v>
      </c>
      <c r="H473" s="39">
        <f t="shared" si="29"/>
        <v>0</v>
      </c>
      <c r="I473" s="45">
        <f>SUMIF('المشتريات '!$F:$F,B473,'المشتريات '!$I:$I)+E473</f>
        <v>0</v>
      </c>
      <c r="J473" s="39">
        <f>SUMIF('المشتريات '!F:F,B473,'المشتريات '!$G:$G)+C473</f>
        <v>0</v>
      </c>
      <c r="K473" s="45" t="str">
        <f t="shared" si="30"/>
        <v/>
      </c>
      <c r="L473" s="45" t="str">
        <f t="shared" si="31"/>
        <v/>
      </c>
    </row>
    <row r="474" spans="1:12" ht="16.5" thickTop="1" thickBot="1">
      <c r="A474" s="38"/>
      <c r="B474" s="38"/>
      <c r="C474" s="38"/>
      <c r="D474" s="44"/>
      <c r="E474" s="45">
        <f t="shared" si="28"/>
        <v>0</v>
      </c>
      <c r="F474" s="39">
        <f>SUMIF('المشتريات '!$F$1:$F$738,B474,'المشتريات '!$G$1:$G$1168)</f>
        <v>0</v>
      </c>
      <c r="G474" s="39">
        <f>SUMIF('المبيعات '!$F:$F,B474,'المبيعات '!$G:$G)</f>
        <v>0</v>
      </c>
      <c r="H474" s="39">
        <f t="shared" si="29"/>
        <v>0</v>
      </c>
      <c r="I474" s="45">
        <f>SUMIF('المشتريات '!$F:$F,B474,'المشتريات '!$I:$I)+E474</f>
        <v>0</v>
      </c>
      <c r="J474" s="39">
        <f>SUMIF('المشتريات '!F:F,B474,'المشتريات '!$G:$G)+C474</f>
        <v>0</v>
      </c>
      <c r="K474" s="45" t="str">
        <f t="shared" si="30"/>
        <v/>
      </c>
      <c r="L474" s="45" t="str">
        <f t="shared" si="31"/>
        <v/>
      </c>
    </row>
    <row r="475" spans="1:12" ht="16.5" thickTop="1" thickBot="1">
      <c r="A475" s="38"/>
      <c r="B475" s="38"/>
      <c r="C475" s="38"/>
      <c r="D475" s="44"/>
      <c r="E475" s="45">
        <f t="shared" ref="E475:E501" si="32">C475*D475</f>
        <v>0</v>
      </c>
      <c r="F475" s="39">
        <f>SUMIF('المشتريات '!$F$1:$F$738,B475,'المشتريات '!$G$1:$G$1168)</f>
        <v>0</v>
      </c>
      <c r="G475" s="39">
        <f>SUMIF('المبيعات '!$F:$F,B475,'المبيعات '!$G:$G)</f>
        <v>0</v>
      </c>
      <c r="H475" s="39">
        <f t="shared" ref="H475:H501" si="33">C475+(F475-G475)</f>
        <v>0</v>
      </c>
      <c r="I475" s="45">
        <f>SUMIF('المشتريات '!$F:$F,B475,'المشتريات '!$I:$I)+E475</f>
        <v>0</v>
      </c>
      <c r="J475" s="39">
        <f>SUMIF('المشتريات '!F:F,B475,'المشتريات '!$G:$G)+C475</f>
        <v>0</v>
      </c>
      <c r="K475" s="45" t="str">
        <f t="shared" ref="K475:K501" si="34">IF(H475&lt;&gt;0,I475/J475,"")</f>
        <v/>
      </c>
      <c r="L475" s="45" t="str">
        <f t="shared" ref="L475:L501" si="35">IF(H475&lt;&gt;0,H475*K475,"")</f>
        <v/>
      </c>
    </row>
    <row r="476" spans="1:12" ht="16.5" thickTop="1" thickBot="1">
      <c r="A476" s="38"/>
      <c r="B476" s="38"/>
      <c r="C476" s="38"/>
      <c r="D476" s="44"/>
      <c r="E476" s="45">
        <f t="shared" si="32"/>
        <v>0</v>
      </c>
      <c r="F476" s="39">
        <f>SUMIF('المشتريات '!$F$1:$F$738,B476,'المشتريات '!$G$1:$G$1168)</f>
        <v>0</v>
      </c>
      <c r="G476" s="39">
        <f>SUMIF('المبيعات '!$F:$F,B476,'المبيعات '!$G:$G)</f>
        <v>0</v>
      </c>
      <c r="H476" s="39">
        <f t="shared" si="33"/>
        <v>0</v>
      </c>
      <c r="I476" s="45">
        <f>SUMIF('المشتريات '!$F:$F,B476,'المشتريات '!$I:$I)+E476</f>
        <v>0</v>
      </c>
      <c r="J476" s="39">
        <f>SUMIF('المشتريات '!F:F,B476,'المشتريات '!$G:$G)+C476</f>
        <v>0</v>
      </c>
      <c r="K476" s="45" t="str">
        <f t="shared" si="34"/>
        <v/>
      </c>
      <c r="L476" s="45" t="str">
        <f t="shared" si="35"/>
        <v/>
      </c>
    </row>
    <row r="477" spans="1:12" ht="16.5" thickTop="1" thickBot="1">
      <c r="A477" s="38"/>
      <c r="B477" s="38"/>
      <c r="C477" s="38"/>
      <c r="D477" s="44"/>
      <c r="E477" s="45">
        <f t="shared" si="32"/>
        <v>0</v>
      </c>
      <c r="F477" s="39">
        <f>SUMIF('المشتريات '!$F$1:$F$738,B477,'المشتريات '!$G$1:$G$1168)</f>
        <v>0</v>
      </c>
      <c r="G477" s="39">
        <f>SUMIF('المبيعات '!$F:$F,B477,'المبيعات '!$G:$G)</f>
        <v>0</v>
      </c>
      <c r="H477" s="39">
        <f t="shared" si="33"/>
        <v>0</v>
      </c>
      <c r="I477" s="45">
        <f>SUMIF('المشتريات '!$F:$F,B477,'المشتريات '!$I:$I)+E477</f>
        <v>0</v>
      </c>
      <c r="J477" s="39">
        <f>SUMIF('المشتريات '!F:F,B477,'المشتريات '!$G:$G)+C477</f>
        <v>0</v>
      </c>
      <c r="K477" s="45" t="str">
        <f t="shared" si="34"/>
        <v/>
      </c>
      <c r="L477" s="45" t="str">
        <f t="shared" si="35"/>
        <v/>
      </c>
    </row>
    <row r="478" spans="1:12" ht="16.5" thickTop="1" thickBot="1">
      <c r="A478" s="38"/>
      <c r="B478" s="38"/>
      <c r="C478" s="38"/>
      <c r="D478" s="44"/>
      <c r="E478" s="45">
        <f t="shared" si="32"/>
        <v>0</v>
      </c>
      <c r="F478" s="39">
        <f>SUMIF('المشتريات '!$F$1:$F$738,B478,'المشتريات '!$G$1:$G$1168)</f>
        <v>0</v>
      </c>
      <c r="G478" s="39">
        <f>SUMIF('المبيعات '!$F:$F,B478,'المبيعات '!$G:$G)</f>
        <v>0</v>
      </c>
      <c r="H478" s="39">
        <f t="shared" si="33"/>
        <v>0</v>
      </c>
      <c r="I478" s="45">
        <f>SUMIF('المشتريات '!$F:$F,B478,'المشتريات '!$I:$I)+E478</f>
        <v>0</v>
      </c>
      <c r="J478" s="39">
        <f>SUMIF('المشتريات '!F:F,B478,'المشتريات '!$G:$G)+C478</f>
        <v>0</v>
      </c>
      <c r="K478" s="45" t="str">
        <f t="shared" si="34"/>
        <v/>
      </c>
      <c r="L478" s="45" t="str">
        <f t="shared" si="35"/>
        <v/>
      </c>
    </row>
    <row r="479" spans="1:12" ht="16.5" thickTop="1" thickBot="1">
      <c r="A479" s="38"/>
      <c r="B479" s="38"/>
      <c r="C479" s="38"/>
      <c r="D479" s="44"/>
      <c r="E479" s="45">
        <f t="shared" si="32"/>
        <v>0</v>
      </c>
      <c r="F479" s="39">
        <f>SUMIF('المشتريات '!$F$1:$F$738,B479,'المشتريات '!$G$1:$G$1168)</f>
        <v>0</v>
      </c>
      <c r="G479" s="39">
        <f>SUMIF('المبيعات '!$F:$F,B479,'المبيعات '!$G:$G)</f>
        <v>0</v>
      </c>
      <c r="H479" s="39">
        <f t="shared" si="33"/>
        <v>0</v>
      </c>
      <c r="I479" s="45">
        <f>SUMIF('المشتريات '!$F:$F,B479,'المشتريات '!$I:$I)+E479</f>
        <v>0</v>
      </c>
      <c r="J479" s="39">
        <f>SUMIF('المشتريات '!F:F,B479,'المشتريات '!$G:$G)+C479</f>
        <v>0</v>
      </c>
      <c r="K479" s="45" t="str">
        <f t="shared" si="34"/>
        <v/>
      </c>
      <c r="L479" s="45" t="str">
        <f t="shared" si="35"/>
        <v/>
      </c>
    </row>
    <row r="480" spans="1:12" ht="16.5" thickTop="1" thickBot="1">
      <c r="A480" s="38"/>
      <c r="B480" s="38"/>
      <c r="C480" s="38"/>
      <c r="D480" s="44"/>
      <c r="E480" s="45">
        <f t="shared" si="32"/>
        <v>0</v>
      </c>
      <c r="F480" s="39">
        <f>SUMIF('المشتريات '!$F$1:$F$738,B480,'المشتريات '!$G$1:$G$1168)</f>
        <v>0</v>
      </c>
      <c r="G480" s="39">
        <f>SUMIF('المبيعات '!$F:$F,B480,'المبيعات '!$G:$G)</f>
        <v>0</v>
      </c>
      <c r="H480" s="39">
        <f t="shared" si="33"/>
        <v>0</v>
      </c>
      <c r="I480" s="45">
        <f>SUMIF('المشتريات '!$F:$F,B480,'المشتريات '!$I:$I)+E480</f>
        <v>0</v>
      </c>
      <c r="J480" s="39">
        <f>SUMIF('المشتريات '!F:F,B480,'المشتريات '!$G:$G)+C480</f>
        <v>0</v>
      </c>
      <c r="K480" s="45" t="str">
        <f t="shared" si="34"/>
        <v/>
      </c>
      <c r="L480" s="45" t="str">
        <f t="shared" si="35"/>
        <v/>
      </c>
    </row>
    <row r="481" spans="1:12" ht="16.5" thickTop="1" thickBot="1">
      <c r="A481" s="38"/>
      <c r="B481" s="38"/>
      <c r="C481" s="38"/>
      <c r="D481" s="44"/>
      <c r="E481" s="45">
        <f t="shared" si="32"/>
        <v>0</v>
      </c>
      <c r="F481" s="39">
        <f>SUMIF('المشتريات '!$F$1:$F$738,B481,'المشتريات '!$G$1:$G$1168)</f>
        <v>0</v>
      </c>
      <c r="G481" s="39">
        <f>SUMIF('المبيعات '!$F:$F,B481,'المبيعات '!$G:$G)</f>
        <v>0</v>
      </c>
      <c r="H481" s="39">
        <f t="shared" si="33"/>
        <v>0</v>
      </c>
      <c r="I481" s="45">
        <f>SUMIF('المشتريات '!$F:$F,B481,'المشتريات '!$I:$I)+E481</f>
        <v>0</v>
      </c>
      <c r="J481" s="39">
        <f>SUMIF('المشتريات '!F:F,B481,'المشتريات '!$G:$G)+C481</f>
        <v>0</v>
      </c>
      <c r="K481" s="45" t="str">
        <f t="shared" si="34"/>
        <v/>
      </c>
      <c r="L481" s="45" t="str">
        <f t="shared" si="35"/>
        <v/>
      </c>
    </row>
    <row r="482" spans="1:12" ht="16.5" thickTop="1" thickBot="1">
      <c r="A482" s="38"/>
      <c r="B482" s="38"/>
      <c r="C482" s="38"/>
      <c r="D482" s="44"/>
      <c r="E482" s="45">
        <f t="shared" si="32"/>
        <v>0</v>
      </c>
      <c r="F482" s="39">
        <f>SUMIF('المشتريات '!$F$1:$F$738,B482,'المشتريات '!$G$1:$G$1168)</f>
        <v>0</v>
      </c>
      <c r="G482" s="39">
        <f>SUMIF('المبيعات '!$F:$F,B482,'المبيعات '!$G:$G)</f>
        <v>0</v>
      </c>
      <c r="H482" s="39">
        <f t="shared" si="33"/>
        <v>0</v>
      </c>
      <c r="I482" s="45">
        <f>SUMIF('المشتريات '!$F:$F,B482,'المشتريات '!$I:$I)+E482</f>
        <v>0</v>
      </c>
      <c r="J482" s="39">
        <f>SUMIF('المشتريات '!F:F,B482,'المشتريات '!$G:$G)+C482</f>
        <v>0</v>
      </c>
      <c r="K482" s="45" t="str">
        <f t="shared" si="34"/>
        <v/>
      </c>
      <c r="L482" s="45" t="str">
        <f t="shared" si="35"/>
        <v/>
      </c>
    </row>
    <row r="483" spans="1:12" ht="16.5" thickTop="1" thickBot="1">
      <c r="A483" s="38"/>
      <c r="B483" s="38"/>
      <c r="C483" s="38"/>
      <c r="D483" s="44"/>
      <c r="E483" s="45">
        <f t="shared" si="32"/>
        <v>0</v>
      </c>
      <c r="F483" s="39">
        <f>SUMIF('المشتريات '!$F$1:$F$738,B483,'المشتريات '!$G$1:$G$1168)</f>
        <v>0</v>
      </c>
      <c r="G483" s="39">
        <f>SUMIF('المبيعات '!$F:$F,B483,'المبيعات '!$G:$G)</f>
        <v>0</v>
      </c>
      <c r="H483" s="39">
        <f t="shared" si="33"/>
        <v>0</v>
      </c>
      <c r="I483" s="45">
        <f>SUMIF('المشتريات '!$F:$F,B483,'المشتريات '!$I:$I)+E483</f>
        <v>0</v>
      </c>
      <c r="J483" s="39">
        <f>SUMIF('المشتريات '!F:F,B483,'المشتريات '!$G:$G)+C483</f>
        <v>0</v>
      </c>
      <c r="K483" s="45" t="str">
        <f t="shared" si="34"/>
        <v/>
      </c>
      <c r="L483" s="45" t="str">
        <f t="shared" si="35"/>
        <v/>
      </c>
    </row>
    <row r="484" spans="1:12" ht="16.5" thickTop="1" thickBot="1">
      <c r="A484" s="38"/>
      <c r="B484" s="38"/>
      <c r="C484" s="38"/>
      <c r="D484" s="44"/>
      <c r="E484" s="45">
        <f t="shared" si="32"/>
        <v>0</v>
      </c>
      <c r="F484" s="39">
        <f>SUMIF('المشتريات '!$F$1:$F$738,B484,'المشتريات '!$G$1:$G$1168)</f>
        <v>0</v>
      </c>
      <c r="G484" s="39">
        <f>SUMIF('المبيعات '!$F:$F,B484,'المبيعات '!$G:$G)</f>
        <v>0</v>
      </c>
      <c r="H484" s="39">
        <f t="shared" si="33"/>
        <v>0</v>
      </c>
      <c r="I484" s="45">
        <f>SUMIF('المشتريات '!$F:$F,B484,'المشتريات '!$I:$I)+E484</f>
        <v>0</v>
      </c>
      <c r="J484" s="39">
        <f>SUMIF('المشتريات '!F:F,B484,'المشتريات '!$G:$G)+C484</f>
        <v>0</v>
      </c>
      <c r="K484" s="45" t="str">
        <f t="shared" si="34"/>
        <v/>
      </c>
      <c r="L484" s="45" t="str">
        <f t="shared" si="35"/>
        <v/>
      </c>
    </row>
    <row r="485" spans="1:12" ht="16.5" thickTop="1" thickBot="1">
      <c r="A485" s="38"/>
      <c r="B485" s="38"/>
      <c r="C485" s="38"/>
      <c r="D485" s="44"/>
      <c r="E485" s="45">
        <f t="shared" si="32"/>
        <v>0</v>
      </c>
      <c r="F485" s="39">
        <f>SUMIF('المشتريات '!$F$1:$F$738,B485,'المشتريات '!$G$1:$G$1168)</f>
        <v>0</v>
      </c>
      <c r="G485" s="39">
        <f>SUMIF('المبيعات '!$F:$F,B485,'المبيعات '!$G:$G)</f>
        <v>0</v>
      </c>
      <c r="H485" s="39">
        <f t="shared" si="33"/>
        <v>0</v>
      </c>
      <c r="I485" s="45">
        <f>SUMIF('المشتريات '!$F:$F,B485,'المشتريات '!$I:$I)+E485</f>
        <v>0</v>
      </c>
      <c r="J485" s="39">
        <f>SUMIF('المشتريات '!F:F,B485,'المشتريات '!$G:$G)+C485</f>
        <v>0</v>
      </c>
      <c r="K485" s="45" t="str">
        <f t="shared" si="34"/>
        <v/>
      </c>
      <c r="L485" s="45" t="str">
        <f t="shared" si="35"/>
        <v/>
      </c>
    </row>
    <row r="486" spans="1:12" ht="16.5" thickTop="1" thickBot="1">
      <c r="A486" s="38"/>
      <c r="B486" s="38"/>
      <c r="C486" s="38"/>
      <c r="D486" s="44"/>
      <c r="E486" s="45">
        <f t="shared" si="32"/>
        <v>0</v>
      </c>
      <c r="F486" s="39">
        <f>SUMIF('المشتريات '!$F$1:$F$738,B486,'المشتريات '!$G$1:$G$1168)</f>
        <v>0</v>
      </c>
      <c r="G486" s="39">
        <f>SUMIF('المبيعات '!$F:$F,B486,'المبيعات '!$G:$G)</f>
        <v>0</v>
      </c>
      <c r="H486" s="39">
        <f t="shared" si="33"/>
        <v>0</v>
      </c>
      <c r="I486" s="45">
        <f>SUMIF('المشتريات '!$F:$F,B486,'المشتريات '!$I:$I)+E486</f>
        <v>0</v>
      </c>
      <c r="J486" s="39">
        <f>SUMIF('المشتريات '!F:F,B486,'المشتريات '!$G:$G)+C486</f>
        <v>0</v>
      </c>
      <c r="K486" s="45" t="str">
        <f t="shared" si="34"/>
        <v/>
      </c>
      <c r="L486" s="45" t="str">
        <f t="shared" si="35"/>
        <v/>
      </c>
    </row>
    <row r="487" spans="1:12" ht="16.5" thickTop="1" thickBot="1">
      <c r="A487" s="38"/>
      <c r="B487" s="38"/>
      <c r="C487" s="38"/>
      <c r="D487" s="44"/>
      <c r="E487" s="45">
        <f t="shared" si="32"/>
        <v>0</v>
      </c>
      <c r="F487" s="39">
        <f>SUMIF('المشتريات '!$F$1:$F$738,B487,'المشتريات '!$G$1:$G$1168)</f>
        <v>0</v>
      </c>
      <c r="G487" s="39">
        <f>SUMIF('المبيعات '!$F:$F,B487,'المبيعات '!$G:$G)</f>
        <v>0</v>
      </c>
      <c r="H487" s="39">
        <f t="shared" si="33"/>
        <v>0</v>
      </c>
      <c r="I487" s="45">
        <f>SUMIF('المشتريات '!$F:$F,B487,'المشتريات '!$I:$I)+E487</f>
        <v>0</v>
      </c>
      <c r="J487" s="39">
        <f>SUMIF('المشتريات '!F:F,B487,'المشتريات '!$G:$G)+C487</f>
        <v>0</v>
      </c>
      <c r="K487" s="45" t="str">
        <f t="shared" si="34"/>
        <v/>
      </c>
      <c r="L487" s="45" t="str">
        <f t="shared" si="35"/>
        <v/>
      </c>
    </row>
    <row r="488" spans="1:12" ht="16.5" thickTop="1" thickBot="1">
      <c r="A488" s="38"/>
      <c r="B488" s="38"/>
      <c r="C488" s="38"/>
      <c r="D488" s="44"/>
      <c r="E488" s="45">
        <f t="shared" si="32"/>
        <v>0</v>
      </c>
      <c r="F488" s="39">
        <f>SUMIF('المشتريات '!$F$1:$F$738,B488,'المشتريات '!$G$1:$G$1168)</f>
        <v>0</v>
      </c>
      <c r="G488" s="39">
        <f>SUMIF('المبيعات '!$F:$F,B488,'المبيعات '!$G:$G)</f>
        <v>0</v>
      </c>
      <c r="H488" s="39">
        <f t="shared" si="33"/>
        <v>0</v>
      </c>
      <c r="I488" s="45">
        <f>SUMIF('المشتريات '!$F:$F,B488,'المشتريات '!$I:$I)+E488</f>
        <v>0</v>
      </c>
      <c r="J488" s="39">
        <f>SUMIF('المشتريات '!F:F,B488,'المشتريات '!$G:$G)+C488</f>
        <v>0</v>
      </c>
      <c r="K488" s="45" t="str">
        <f t="shared" si="34"/>
        <v/>
      </c>
      <c r="L488" s="45" t="str">
        <f t="shared" si="35"/>
        <v/>
      </c>
    </row>
    <row r="489" spans="1:12" ht="16.5" thickTop="1" thickBot="1">
      <c r="A489" s="38"/>
      <c r="B489" s="38"/>
      <c r="C489" s="38"/>
      <c r="D489" s="44"/>
      <c r="E489" s="45">
        <f t="shared" si="32"/>
        <v>0</v>
      </c>
      <c r="F489" s="39">
        <f>SUMIF('المشتريات '!$F$1:$F$738,B489,'المشتريات '!$G$1:$G$1168)</f>
        <v>0</v>
      </c>
      <c r="G489" s="39">
        <f>SUMIF('المبيعات '!$F:$F,B489,'المبيعات '!$G:$G)</f>
        <v>0</v>
      </c>
      <c r="H489" s="39">
        <f t="shared" si="33"/>
        <v>0</v>
      </c>
      <c r="I489" s="45">
        <f>SUMIF('المشتريات '!$F:$F,B489,'المشتريات '!$I:$I)+E489</f>
        <v>0</v>
      </c>
      <c r="J489" s="39">
        <f>SUMIF('المشتريات '!F:F,B489,'المشتريات '!$G:$G)+C489</f>
        <v>0</v>
      </c>
      <c r="K489" s="45" t="str">
        <f t="shared" si="34"/>
        <v/>
      </c>
      <c r="L489" s="45" t="str">
        <f t="shared" si="35"/>
        <v/>
      </c>
    </row>
    <row r="490" spans="1:12" ht="16.5" thickTop="1" thickBot="1">
      <c r="A490" s="38"/>
      <c r="B490" s="38"/>
      <c r="C490" s="38"/>
      <c r="D490" s="44"/>
      <c r="E490" s="45">
        <f t="shared" si="32"/>
        <v>0</v>
      </c>
      <c r="F490" s="39">
        <f>SUMIF('المشتريات '!$F$1:$F$738,B490,'المشتريات '!$G$1:$G$1168)</f>
        <v>0</v>
      </c>
      <c r="G490" s="39">
        <f>SUMIF('المبيعات '!$F:$F,B490,'المبيعات '!$G:$G)</f>
        <v>0</v>
      </c>
      <c r="H490" s="39">
        <f t="shared" si="33"/>
        <v>0</v>
      </c>
      <c r="I490" s="45">
        <f>SUMIF('المشتريات '!$F:$F,B490,'المشتريات '!$I:$I)+E490</f>
        <v>0</v>
      </c>
      <c r="J490" s="39">
        <f>SUMIF('المشتريات '!F:F,B490,'المشتريات '!$G:$G)+C490</f>
        <v>0</v>
      </c>
      <c r="K490" s="45" t="str">
        <f t="shared" si="34"/>
        <v/>
      </c>
      <c r="L490" s="45" t="str">
        <f t="shared" si="35"/>
        <v/>
      </c>
    </row>
    <row r="491" spans="1:12" ht="16.5" thickTop="1" thickBot="1">
      <c r="A491" s="38"/>
      <c r="B491" s="38"/>
      <c r="C491" s="38"/>
      <c r="D491" s="44"/>
      <c r="E491" s="45">
        <f t="shared" si="32"/>
        <v>0</v>
      </c>
      <c r="F491" s="39">
        <f>SUMIF('المشتريات '!$F$1:$F$738,B491,'المشتريات '!$G$1:$G$1168)</f>
        <v>0</v>
      </c>
      <c r="G491" s="39">
        <f>SUMIF('المبيعات '!$F:$F,B491,'المبيعات '!$G:$G)</f>
        <v>0</v>
      </c>
      <c r="H491" s="39">
        <f t="shared" si="33"/>
        <v>0</v>
      </c>
      <c r="I491" s="45">
        <f>SUMIF('المشتريات '!$F:$F,B491,'المشتريات '!$I:$I)+E491</f>
        <v>0</v>
      </c>
      <c r="J491" s="39">
        <f>SUMIF('المشتريات '!F:F,B491,'المشتريات '!$G:$G)+C491</f>
        <v>0</v>
      </c>
      <c r="K491" s="45" t="str">
        <f t="shared" si="34"/>
        <v/>
      </c>
      <c r="L491" s="45" t="str">
        <f t="shared" si="35"/>
        <v/>
      </c>
    </row>
    <row r="492" spans="1:12" ht="16.5" thickTop="1" thickBot="1">
      <c r="A492" s="38"/>
      <c r="B492" s="38"/>
      <c r="C492" s="38"/>
      <c r="D492" s="44"/>
      <c r="E492" s="45">
        <f t="shared" si="32"/>
        <v>0</v>
      </c>
      <c r="F492" s="39">
        <f>SUMIF('المشتريات '!$F$1:$F$738,B492,'المشتريات '!$G$1:$G$1168)</f>
        <v>0</v>
      </c>
      <c r="G492" s="39">
        <f>SUMIF('المبيعات '!$F:$F,B492,'المبيعات '!$G:$G)</f>
        <v>0</v>
      </c>
      <c r="H492" s="39">
        <f t="shared" si="33"/>
        <v>0</v>
      </c>
      <c r="I492" s="45">
        <f>SUMIF('المشتريات '!$F:$F,B492,'المشتريات '!$I:$I)+E492</f>
        <v>0</v>
      </c>
      <c r="J492" s="39">
        <f>SUMIF('المشتريات '!F:F,B492,'المشتريات '!$G:$G)+C492</f>
        <v>0</v>
      </c>
      <c r="K492" s="45" t="str">
        <f t="shared" si="34"/>
        <v/>
      </c>
      <c r="L492" s="45" t="str">
        <f t="shared" si="35"/>
        <v/>
      </c>
    </row>
    <row r="493" spans="1:12" ht="16.5" thickTop="1" thickBot="1">
      <c r="A493" s="38"/>
      <c r="B493" s="38"/>
      <c r="C493" s="38"/>
      <c r="D493" s="44"/>
      <c r="E493" s="45">
        <f t="shared" si="32"/>
        <v>0</v>
      </c>
      <c r="F493" s="39">
        <f>SUMIF('المشتريات '!$F$1:$F$738,B493,'المشتريات '!$G$1:$G$1168)</f>
        <v>0</v>
      </c>
      <c r="G493" s="39">
        <f>SUMIF('المبيعات '!$F:$F,B493,'المبيعات '!$G:$G)</f>
        <v>0</v>
      </c>
      <c r="H493" s="39">
        <f t="shared" si="33"/>
        <v>0</v>
      </c>
      <c r="I493" s="45">
        <f>SUMIF('المشتريات '!$F:$F,B493,'المشتريات '!$I:$I)+E493</f>
        <v>0</v>
      </c>
      <c r="J493" s="39">
        <f>SUMIF('المشتريات '!F:F,B493,'المشتريات '!$G:$G)+C493</f>
        <v>0</v>
      </c>
      <c r="K493" s="45" t="str">
        <f t="shared" si="34"/>
        <v/>
      </c>
      <c r="L493" s="45" t="str">
        <f t="shared" si="35"/>
        <v/>
      </c>
    </row>
    <row r="494" spans="1:12" ht="16.5" thickTop="1" thickBot="1">
      <c r="A494" s="38"/>
      <c r="B494" s="38"/>
      <c r="C494" s="38"/>
      <c r="D494" s="44"/>
      <c r="E494" s="45">
        <f t="shared" si="32"/>
        <v>0</v>
      </c>
      <c r="F494" s="39">
        <f>SUMIF('المشتريات '!$F$1:$F$738,B494,'المشتريات '!$G$1:$G$1168)</f>
        <v>0</v>
      </c>
      <c r="G494" s="39">
        <f>SUMIF('المبيعات '!$F:$F,B494,'المبيعات '!$G:$G)</f>
        <v>0</v>
      </c>
      <c r="H494" s="39">
        <f t="shared" si="33"/>
        <v>0</v>
      </c>
      <c r="I494" s="45">
        <f>SUMIF('المشتريات '!$F:$F,B494,'المشتريات '!$I:$I)+E494</f>
        <v>0</v>
      </c>
      <c r="J494" s="39">
        <f>SUMIF('المشتريات '!F:F,B494,'المشتريات '!$G:$G)+C494</f>
        <v>0</v>
      </c>
      <c r="K494" s="45" t="str">
        <f t="shared" si="34"/>
        <v/>
      </c>
      <c r="L494" s="45" t="str">
        <f t="shared" si="35"/>
        <v/>
      </c>
    </row>
    <row r="495" spans="1:12" ht="16.5" thickTop="1" thickBot="1">
      <c r="A495" s="38"/>
      <c r="B495" s="38"/>
      <c r="C495" s="38"/>
      <c r="D495" s="44"/>
      <c r="E495" s="45">
        <f t="shared" si="32"/>
        <v>0</v>
      </c>
      <c r="F495" s="39">
        <f>SUMIF('المشتريات '!$F$1:$F$738,B495,'المشتريات '!$G$1:$G$1168)</f>
        <v>0</v>
      </c>
      <c r="G495" s="39">
        <f>SUMIF('المبيعات '!$F:$F,B495,'المبيعات '!$G:$G)</f>
        <v>0</v>
      </c>
      <c r="H495" s="39">
        <f t="shared" si="33"/>
        <v>0</v>
      </c>
      <c r="I495" s="45">
        <f>SUMIF('المشتريات '!$F:$F,B495,'المشتريات '!$I:$I)+E495</f>
        <v>0</v>
      </c>
      <c r="J495" s="39">
        <f>SUMIF('المشتريات '!F:F,B495,'المشتريات '!$G:$G)+C495</f>
        <v>0</v>
      </c>
      <c r="K495" s="45" t="str">
        <f t="shared" si="34"/>
        <v/>
      </c>
      <c r="L495" s="45" t="str">
        <f t="shared" si="35"/>
        <v/>
      </c>
    </row>
    <row r="496" spans="1:12" ht="16.5" thickTop="1" thickBot="1">
      <c r="A496" s="38"/>
      <c r="B496" s="38"/>
      <c r="C496" s="38"/>
      <c r="D496" s="44"/>
      <c r="E496" s="45">
        <f t="shared" si="32"/>
        <v>0</v>
      </c>
      <c r="F496" s="39">
        <f>SUMIF('المشتريات '!$F$1:$F$738,B496,'المشتريات '!$G$1:$G$1168)</f>
        <v>0</v>
      </c>
      <c r="G496" s="39">
        <f>SUMIF('المبيعات '!$F:$F,B496,'المبيعات '!$G:$G)</f>
        <v>0</v>
      </c>
      <c r="H496" s="39">
        <f t="shared" si="33"/>
        <v>0</v>
      </c>
      <c r="I496" s="45">
        <f>SUMIF('المشتريات '!$F:$F,B496,'المشتريات '!$I:$I)+E496</f>
        <v>0</v>
      </c>
      <c r="J496" s="39">
        <f>SUMIF('المشتريات '!F:F,B496,'المشتريات '!$G:$G)+C496</f>
        <v>0</v>
      </c>
      <c r="K496" s="45" t="str">
        <f t="shared" si="34"/>
        <v/>
      </c>
      <c r="L496" s="45" t="str">
        <f t="shared" si="35"/>
        <v/>
      </c>
    </row>
    <row r="497" spans="1:12" ht="16.5" thickTop="1" thickBot="1">
      <c r="A497" s="38"/>
      <c r="B497" s="38"/>
      <c r="C497" s="38"/>
      <c r="D497" s="44"/>
      <c r="E497" s="45">
        <f t="shared" si="32"/>
        <v>0</v>
      </c>
      <c r="F497" s="39">
        <f>SUMIF('المشتريات '!$F$1:$F$738,B497,'المشتريات '!$G$1:$G$1168)</f>
        <v>0</v>
      </c>
      <c r="G497" s="39">
        <f>SUMIF('المبيعات '!$F:$F,B497,'المبيعات '!$G:$G)</f>
        <v>0</v>
      </c>
      <c r="H497" s="39">
        <f t="shared" si="33"/>
        <v>0</v>
      </c>
      <c r="I497" s="45">
        <f>SUMIF('المشتريات '!$F:$F,B497,'المشتريات '!$I:$I)+E497</f>
        <v>0</v>
      </c>
      <c r="J497" s="39">
        <f>SUMIF('المشتريات '!F:F,B497,'المشتريات '!$G:$G)+C497</f>
        <v>0</v>
      </c>
      <c r="K497" s="45" t="str">
        <f t="shared" si="34"/>
        <v/>
      </c>
      <c r="L497" s="45" t="str">
        <f t="shared" si="35"/>
        <v/>
      </c>
    </row>
    <row r="498" spans="1:12" ht="16.5" thickTop="1" thickBot="1">
      <c r="A498" s="38"/>
      <c r="B498" s="38"/>
      <c r="C498" s="38"/>
      <c r="D498" s="44"/>
      <c r="E498" s="45">
        <f t="shared" si="32"/>
        <v>0</v>
      </c>
      <c r="F498" s="39">
        <f>SUMIF('المشتريات '!$F$1:$F$738,B498,'المشتريات '!$G$1:$G$1168)</f>
        <v>0</v>
      </c>
      <c r="G498" s="39">
        <f>SUMIF('المبيعات '!$F:$F,B498,'المبيعات '!$G:$G)</f>
        <v>0</v>
      </c>
      <c r="H498" s="39">
        <f t="shared" si="33"/>
        <v>0</v>
      </c>
      <c r="I498" s="45">
        <f>SUMIF('المشتريات '!$F:$F,B498,'المشتريات '!$I:$I)+E498</f>
        <v>0</v>
      </c>
      <c r="J498" s="39">
        <f>SUMIF('المشتريات '!F:F,B498,'المشتريات '!$G:$G)+C498</f>
        <v>0</v>
      </c>
      <c r="K498" s="45" t="str">
        <f t="shared" si="34"/>
        <v/>
      </c>
      <c r="L498" s="45" t="str">
        <f t="shared" si="35"/>
        <v/>
      </c>
    </row>
    <row r="499" spans="1:12" ht="16.5" thickTop="1" thickBot="1">
      <c r="A499" s="38"/>
      <c r="B499" s="38"/>
      <c r="C499" s="38"/>
      <c r="D499" s="44"/>
      <c r="E499" s="45">
        <f t="shared" si="32"/>
        <v>0</v>
      </c>
      <c r="F499" s="39">
        <f>SUMIF('المشتريات '!$F$1:$F$738,B499,'المشتريات '!$G$1:$G$1168)</f>
        <v>0</v>
      </c>
      <c r="G499" s="39">
        <f>SUMIF('المبيعات '!$F:$F,B499,'المبيعات '!$G:$G)</f>
        <v>0</v>
      </c>
      <c r="H499" s="39">
        <f t="shared" si="33"/>
        <v>0</v>
      </c>
      <c r="I499" s="45">
        <f>SUMIF('المشتريات '!$F:$F,B499,'المشتريات '!$I:$I)+E499</f>
        <v>0</v>
      </c>
      <c r="J499" s="39">
        <f>SUMIF('المشتريات '!F:F,B499,'المشتريات '!$G:$G)+C499</f>
        <v>0</v>
      </c>
      <c r="K499" s="45" t="str">
        <f t="shared" si="34"/>
        <v/>
      </c>
      <c r="L499" s="45" t="str">
        <f t="shared" si="35"/>
        <v/>
      </c>
    </row>
    <row r="500" spans="1:12" ht="16.5" thickTop="1" thickBot="1">
      <c r="A500" s="38"/>
      <c r="B500" s="38"/>
      <c r="C500" s="38"/>
      <c r="D500" s="44"/>
      <c r="E500" s="45">
        <f t="shared" si="32"/>
        <v>0</v>
      </c>
      <c r="F500" s="39">
        <f>SUMIF('المشتريات '!$F$1:$F$738,B500,'المشتريات '!$G$1:$G$1168)</f>
        <v>0</v>
      </c>
      <c r="G500" s="39">
        <f>SUMIF('المبيعات '!$F:$F,B500,'المبيعات '!$G:$G)</f>
        <v>0</v>
      </c>
      <c r="H500" s="39">
        <f t="shared" si="33"/>
        <v>0</v>
      </c>
      <c r="I500" s="45">
        <f>SUMIF('المشتريات '!$F:$F,B500,'المشتريات '!$I:$I)+E500</f>
        <v>0</v>
      </c>
      <c r="J500" s="39">
        <f>SUMIF('المشتريات '!F:F,B500,'المشتريات '!$G:$G)+C500</f>
        <v>0</v>
      </c>
      <c r="K500" s="45" t="str">
        <f t="shared" si="34"/>
        <v/>
      </c>
      <c r="L500" s="45" t="str">
        <f t="shared" si="35"/>
        <v/>
      </c>
    </row>
    <row r="501" spans="1:12" ht="16.5" thickTop="1" thickBot="1">
      <c r="A501" s="38"/>
      <c r="B501" s="38"/>
      <c r="C501" s="38"/>
      <c r="D501" s="44"/>
      <c r="E501" s="45">
        <f t="shared" si="32"/>
        <v>0</v>
      </c>
      <c r="F501" s="39">
        <f>SUMIF('المشتريات '!$F$1:$F$738,B501,'المشتريات '!$G$1:$G$1168)</f>
        <v>0</v>
      </c>
      <c r="G501" s="39">
        <f>SUMIF('المبيعات '!$F:$F,B501,'المبيعات '!$G:$G)</f>
        <v>0</v>
      </c>
      <c r="H501" s="39">
        <f t="shared" si="33"/>
        <v>0</v>
      </c>
      <c r="I501" s="45">
        <f>SUMIF('المشتريات '!$F:$F,B501,'المشتريات '!$I:$I)+E501</f>
        <v>0</v>
      </c>
      <c r="J501" s="39">
        <f>SUMIF('المشتريات '!F:F,B501,'المشتريات '!$G:$G)+C501</f>
        <v>0</v>
      </c>
      <c r="K501" s="45" t="str">
        <f t="shared" si="34"/>
        <v/>
      </c>
      <c r="L501" s="45" t="str">
        <f t="shared" si="35"/>
        <v/>
      </c>
    </row>
    <row r="502" spans="1:12" ht="15.75" thickTop="1"/>
  </sheetData>
  <mergeCells count="14">
    <mergeCell ref="A1:A4"/>
    <mergeCell ref="B1:B4"/>
    <mergeCell ref="I1:I4"/>
    <mergeCell ref="J1:J4"/>
    <mergeCell ref="K1:K4"/>
    <mergeCell ref="C1:D1"/>
    <mergeCell ref="E2:E4"/>
    <mergeCell ref="D2:D4"/>
    <mergeCell ref="C2:C4"/>
    <mergeCell ref="L1:L4"/>
    <mergeCell ref="F1:G1"/>
    <mergeCell ref="H1:H4"/>
    <mergeCell ref="G2:G4"/>
    <mergeCell ref="F2:F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2"/>
  <sheetViews>
    <sheetView showGridLines="0" showRowColHeaders="0" rightToLeft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G11" sqref="G11"/>
    </sheetView>
  </sheetViews>
  <sheetFormatPr defaultColWidth="9" defaultRowHeight="15"/>
  <cols>
    <col min="1" max="1" width="11" style="1" customWidth="1"/>
    <col min="2" max="2" width="28" style="1" customWidth="1"/>
    <col min="3" max="3" width="24.85546875" style="1" customWidth="1"/>
    <col min="4" max="4" width="12.140625" style="3" customWidth="1"/>
    <col min="5" max="5" width="13.5703125" style="3" customWidth="1"/>
    <col min="6" max="6" width="13.5703125" style="10" customWidth="1"/>
    <col min="7" max="7" width="13" style="10" customWidth="1"/>
    <col min="8" max="8" width="12.85546875" style="10" customWidth="1"/>
    <col min="9" max="9" width="13" style="10" customWidth="1"/>
    <col min="10" max="10" width="11.5703125" style="10" customWidth="1"/>
    <col min="11" max="11" width="15" style="10" customWidth="1"/>
    <col min="12" max="16384" width="9" style="1"/>
  </cols>
  <sheetData>
    <row r="1" spans="1:11" ht="16.5" thickTop="1" thickBot="1">
      <c r="A1" s="57" t="s">
        <v>32</v>
      </c>
      <c r="B1" s="57" t="s">
        <v>14</v>
      </c>
      <c r="C1" s="57" t="s">
        <v>23</v>
      </c>
      <c r="D1" s="61" t="s">
        <v>24</v>
      </c>
      <c r="E1" s="61"/>
      <c r="F1" s="60" t="s">
        <v>7</v>
      </c>
      <c r="G1" s="60"/>
      <c r="H1" s="54" t="s">
        <v>28</v>
      </c>
      <c r="I1" s="54"/>
      <c r="J1" s="54" t="s">
        <v>8</v>
      </c>
      <c r="K1" s="54"/>
    </row>
    <row r="2" spans="1:11" ht="16.5" thickTop="1" thickBot="1">
      <c r="A2" s="57"/>
      <c r="B2" s="57"/>
      <c r="C2" s="57"/>
      <c r="D2" s="59" t="s">
        <v>25</v>
      </c>
      <c r="E2" s="59" t="s">
        <v>26</v>
      </c>
      <c r="F2" s="54" t="s">
        <v>25</v>
      </c>
      <c r="G2" s="54" t="s">
        <v>27</v>
      </c>
      <c r="H2" s="54" t="s">
        <v>25</v>
      </c>
      <c r="I2" s="54" t="s">
        <v>27</v>
      </c>
      <c r="J2" s="54" t="s">
        <v>25</v>
      </c>
      <c r="K2" s="54" t="s">
        <v>27</v>
      </c>
    </row>
    <row r="3" spans="1:11" ht="9" customHeight="1" thickTop="1" thickBot="1">
      <c r="A3" s="57"/>
      <c r="B3" s="57"/>
      <c r="C3" s="57"/>
      <c r="D3" s="59"/>
      <c r="E3" s="59"/>
      <c r="F3" s="54"/>
      <c r="G3" s="54"/>
      <c r="H3" s="54"/>
      <c r="I3" s="54"/>
      <c r="J3" s="54"/>
      <c r="K3" s="54"/>
    </row>
    <row r="4" spans="1:11" ht="8.25" hidden="1" customHeight="1" thickTop="1" thickBot="1">
      <c r="A4" s="57"/>
      <c r="B4" s="57"/>
      <c r="C4" s="57"/>
      <c r="D4" s="59"/>
      <c r="E4" s="59"/>
      <c r="F4" s="54"/>
      <c r="G4" s="54"/>
      <c r="H4" s="54"/>
      <c r="I4" s="54"/>
      <c r="J4" s="54"/>
      <c r="K4" s="54"/>
    </row>
    <row r="5" spans="1:11" ht="16.5" thickTop="1" thickBot="1">
      <c r="A5" s="38"/>
      <c r="B5" s="38"/>
      <c r="C5" s="38"/>
      <c r="D5" s="42"/>
      <c r="E5" s="42"/>
      <c r="F5" s="43">
        <f>SUMIF('مدفوعات للموردين '!$D:$D,B5,'مدفوعات للموردين '!$E:$E)</f>
        <v>0</v>
      </c>
      <c r="G5" s="43">
        <f>SUMIF('المشتريات '!$D:$D,B5,'المشتريات '!$I:$I)</f>
        <v>0</v>
      </c>
      <c r="H5" s="43">
        <f>D5+F5</f>
        <v>0</v>
      </c>
      <c r="I5" s="43">
        <f>E5+G5</f>
        <v>0</v>
      </c>
      <c r="J5" s="43">
        <f>IF(H5&gt;I5,H5-I5,0)</f>
        <v>0</v>
      </c>
      <c r="K5" s="43">
        <f>IF(I5&gt;H5,I5-H5,0)</f>
        <v>0</v>
      </c>
    </row>
    <row r="6" spans="1:11" ht="16.5" thickTop="1" thickBot="1">
      <c r="A6" s="38"/>
      <c r="B6" s="38"/>
      <c r="C6" s="38"/>
      <c r="D6" s="42"/>
      <c r="E6" s="42"/>
      <c r="F6" s="43">
        <f>SUMIF('مدفوعات للموردين '!$D:$D,B6,'مدفوعات للموردين '!$E:$E)</f>
        <v>0</v>
      </c>
      <c r="G6" s="43">
        <f>SUMIF('المشتريات '!$D:$D,B6,'المشتريات '!$I:$I)</f>
        <v>0</v>
      </c>
      <c r="H6" s="43">
        <f t="shared" ref="H6:H26" si="0">D6+F6</f>
        <v>0</v>
      </c>
      <c r="I6" s="43">
        <f t="shared" ref="I6:I26" si="1">E6+G6</f>
        <v>0</v>
      </c>
      <c r="J6" s="43">
        <f t="shared" ref="J6:J26" si="2">IF(H6&gt;I6,H6-I6,0)</f>
        <v>0</v>
      </c>
      <c r="K6" s="43">
        <f t="shared" ref="K6:K26" si="3">IF(I6&gt;H6,I6-H6,0)</f>
        <v>0</v>
      </c>
    </row>
    <row r="7" spans="1:11" ht="16.5" thickTop="1" thickBot="1">
      <c r="A7" s="38"/>
      <c r="B7" s="38"/>
      <c r="C7" s="38"/>
      <c r="D7" s="42"/>
      <c r="E7" s="42"/>
      <c r="F7" s="43">
        <f>SUMIF('مدفوعات للموردين '!$D:$D,B7,'مدفوعات للموردين '!$E:$E)</f>
        <v>0</v>
      </c>
      <c r="G7" s="43">
        <f>SUMIF('المشتريات '!$D:$D,B7,'المشتريات '!$I:$I)</f>
        <v>0</v>
      </c>
      <c r="H7" s="43">
        <f t="shared" si="0"/>
        <v>0</v>
      </c>
      <c r="I7" s="43">
        <f t="shared" si="1"/>
        <v>0</v>
      </c>
      <c r="J7" s="43">
        <f t="shared" si="2"/>
        <v>0</v>
      </c>
      <c r="K7" s="43">
        <f t="shared" si="3"/>
        <v>0</v>
      </c>
    </row>
    <row r="8" spans="1:11" ht="16.5" thickTop="1" thickBot="1">
      <c r="A8" s="38"/>
      <c r="B8" s="38"/>
      <c r="C8" s="38"/>
      <c r="D8" s="42"/>
      <c r="E8" s="42"/>
      <c r="F8" s="43">
        <f>SUMIF('مدفوعات للموردين '!$D:$D,B8,'مدفوعات للموردين '!$E:$E)</f>
        <v>0</v>
      </c>
      <c r="G8" s="43">
        <f>SUMIF('المشتريات '!$D:$D,B8,'المشتريات '!$I:$I)</f>
        <v>0</v>
      </c>
      <c r="H8" s="43">
        <f t="shared" si="0"/>
        <v>0</v>
      </c>
      <c r="I8" s="43">
        <f t="shared" si="1"/>
        <v>0</v>
      </c>
      <c r="J8" s="43">
        <f t="shared" si="2"/>
        <v>0</v>
      </c>
      <c r="K8" s="43">
        <f t="shared" si="3"/>
        <v>0</v>
      </c>
    </row>
    <row r="9" spans="1:11" ht="16.5" thickTop="1" thickBot="1">
      <c r="A9" s="38"/>
      <c r="B9" s="38"/>
      <c r="C9" s="38"/>
      <c r="D9" s="42"/>
      <c r="E9" s="42"/>
      <c r="F9" s="43">
        <f>SUMIF('مدفوعات للموردين '!$D:$D,B9,'مدفوعات للموردين '!$E:$E)</f>
        <v>0</v>
      </c>
      <c r="G9" s="43">
        <f>SUMIF('المشتريات '!$D:$D,B9,'المشتريات '!$I:$I)</f>
        <v>0</v>
      </c>
      <c r="H9" s="43">
        <f t="shared" si="0"/>
        <v>0</v>
      </c>
      <c r="I9" s="43">
        <f t="shared" si="1"/>
        <v>0</v>
      </c>
      <c r="J9" s="43">
        <f t="shared" si="2"/>
        <v>0</v>
      </c>
      <c r="K9" s="43">
        <f t="shared" si="3"/>
        <v>0</v>
      </c>
    </row>
    <row r="10" spans="1:11" ht="16.5" thickTop="1" thickBot="1">
      <c r="A10" s="38"/>
      <c r="B10" s="38"/>
      <c r="C10" s="38"/>
      <c r="D10" s="42"/>
      <c r="E10" s="42"/>
      <c r="F10" s="43">
        <f>SUMIF('مدفوعات للموردين '!$D:$D,B10,'مدفوعات للموردين '!$E:$E)</f>
        <v>0</v>
      </c>
      <c r="G10" s="43">
        <f>SUMIF('المشتريات '!$D:$D,B10,'المشتريات '!$I:$I)</f>
        <v>0</v>
      </c>
      <c r="H10" s="43">
        <f t="shared" si="0"/>
        <v>0</v>
      </c>
      <c r="I10" s="43">
        <f t="shared" si="1"/>
        <v>0</v>
      </c>
      <c r="J10" s="43">
        <f t="shared" si="2"/>
        <v>0</v>
      </c>
      <c r="K10" s="43">
        <f t="shared" si="3"/>
        <v>0</v>
      </c>
    </row>
    <row r="11" spans="1:11" ht="16.5" thickTop="1" thickBot="1">
      <c r="A11" s="38"/>
      <c r="B11" s="38"/>
      <c r="C11" s="38"/>
      <c r="D11" s="42"/>
      <c r="E11" s="42"/>
      <c r="F11" s="43">
        <f>SUMIF('مدفوعات للموردين '!$D:$D,B11,'مدفوعات للموردين '!$E:$E)</f>
        <v>0</v>
      </c>
      <c r="G11" s="43">
        <f>SUMIF('المشتريات '!$D:$D,B11,'المشتريات '!$I:$I)</f>
        <v>0</v>
      </c>
      <c r="H11" s="43">
        <f t="shared" si="0"/>
        <v>0</v>
      </c>
      <c r="I11" s="43">
        <f t="shared" si="1"/>
        <v>0</v>
      </c>
      <c r="J11" s="43">
        <f t="shared" si="2"/>
        <v>0</v>
      </c>
      <c r="K11" s="43">
        <f t="shared" si="3"/>
        <v>0</v>
      </c>
    </row>
    <row r="12" spans="1:11" ht="16.5" thickTop="1" thickBot="1">
      <c r="A12" s="38"/>
      <c r="B12" s="38"/>
      <c r="C12" s="38"/>
      <c r="D12" s="42"/>
      <c r="E12" s="42"/>
      <c r="F12" s="43">
        <f>SUMIF('مدفوعات للموردين '!$D:$D,B12,'مدفوعات للموردين '!$E:$E)</f>
        <v>0</v>
      </c>
      <c r="G12" s="43">
        <f>SUMIF('المشتريات '!$D:$D,B12,'المشتريات '!$I:$I)</f>
        <v>0</v>
      </c>
      <c r="H12" s="43">
        <f t="shared" si="0"/>
        <v>0</v>
      </c>
      <c r="I12" s="43">
        <f t="shared" si="1"/>
        <v>0</v>
      </c>
      <c r="J12" s="43">
        <f t="shared" si="2"/>
        <v>0</v>
      </c>
      <c r="K12" s="43">
        <f t="shared" si="3"/>
        <v>0</v>
      </c>
    </row>
    <row r="13" spans="1:11" ht="16.5" thickTop="1" thickBot="1">
      <c r="A13" s="38"/>
      <c r="B13" s="38"/>
      <c r="C13" s="38"/>
      <c r="D13" s="42"/>
      <c r="E13" s="42"/>
      <c r="F13" s="43">
        <f>SUMIF('مدفوعات للموردين '!$D:$D,B13,'مدفوعات للموردين '!$E:$E)</f>
        <v>0</v>
      </c>
      <c r="G13" s="43">
        <f>SUMIF('المشتريات '!$D:$D,B13,'المشتريات '!$I:$I)</f>
        <v>0</v>
      </c>
      <c r="H13" s="43">
        <f t="shared" si="0"/>
        <v>0</v>
      </c>
      <c r="I13" s="43">
        <f t="shared" si="1"/>
        <v>0</v>
      </c>
      <c r="J13" s="43">
        <f t="shared" si="2"/>
        <v>0</v>
      </c>
      <c r="K13" s="43">
        <f t="shared" si="3"/>
        <v>0</v>
      </c>
    </row>
    <row r="14" spans="1:11" ht="16.5" thickTop="1" thickBot="1">
      <c r="A14" s="38"/>
      <c r="B14" s="38"/>
      <c r="C14" s="38"/>
      <c r="D14" s="42"/>
      <c r="E14" s="42"/>
      <c r="F14" s="43">
        <f>SUMIF('مدفوعات للموردين '!$D:$D,B14,'مدفوعات للموردين '!$E:$E)</f>
        <v>0</v>
      </c>
      <c r="G14" s="43">
        <f>SUMIF('المشتريات '!$D:$D,B14,'المشتريات '!$I:$I)</f>
        <v>0</v>
      </c>
      <c r="H14" s="43">
        <f t="shared" si="0"/>
        <v>0</v>
      </c>
      <c r="I14" s="43">
        <f t="shared" si="1"/>
        <v>0</v>
      </c>
      <c r="J14" s="43">
        <f t="shared" si="2"/>
        <v>0</v>
      </c>
      <c r="K14" s="43">
        <f t="shared" si="3"/>
        <v>0</v>
      </c>
    </row>
    <row r="15" spans="1:11" ht="16.5" thickTop="1" thickBot="1">
      <c r="A15" s="38"/>
      <c r="B15" s="38"/>
      <c r="C15" s="38"/>
      <c r="D15" s="42"/>
      <c r="E15" s="42"/>
      <c r="F15" s="43">
        <f>SUMIF('مدفوعات للموردين '!$D:$D,B15,'مدفوعات للموردين '!$E:$E)</f>
        <v>0</v>
      </c>
      <c r="G15" s="43">
        <f>SUMIF('المشتريات '!$D:$D,B15,'المشتريات '!$I:$I)</f>
        <v>0</v>
      </c>
      <c r="H15" s="43">
        <f t="shared" si="0"/>
        <v>0</v>
      </c>
      <c r="I15" s="43">
        <f t="shared" si="1"/>
        <v>0</v>
      </c>
      <c r="J15" s="43">
        <f t="shared" si="2"/>
        <v>0</v>
      </c>
      <c r="K15" s="43">
        <f t="shared" si="3"/>
        <v>0</v>
      </c>
    </row>
    <row r="16" spans="1:11" ht="16.5" thickTop="1" thickBot="1">
      <c r="A16" s="38"/>
      <c r="B16" s="38"/>
      <c r="C16" s="38"/>
      <c r="D16" s="42"/>
      <c r="E16" s="42"/>
      <c r="F16" s="43">
        <f>SUMIF('مدفوعات للموردين '!$D:$D,B16,'مدفوعات للموردين '!$E:$E)</f>
        <v>0</v>
      </c>
      <c r="G16" s="43">
        <f>SUMIF('المشتريات '!$D:$D,B16,'المشتريات '!$I:$I)</f>
        <v>0</v>
      </c>
      <c r="H16" s="43">
        <f t="shared" si="0"/>
        <v>0</v>
      </c>
      <c r="I16" s="43">
        <f t="shared" si="1"/>
        <v>0</v>
      </c>
      <c r="J16" s="43">
        <f t="shared" si="2"/>
        <v>0</v>
      </c>
      <c r="K16" s="43">
        <f t="shared" si="3"/>
        <v>0</v>
      </c>
    </row>
    <row r="17" spans="1:11" ht="16.5" thickTop="1" thickBot="1">
      <c r="A17" s="38"/>
      <c r="B17" s="38"/>
      <c r="C17" s="38"/>
      <c r="D17" s="42"/>
      <c r="E17" s="42"/>
      <c r="F17" s="43">
        <f>SUMIF('مدفوعات للموردين '!$D:$D,B17,'مدفوعات للموردين '!$E:$E)</f>
        <v>0</v>
      </c>
      <c r="G17" s="43">
        <f>SUMIF('المشتريات '!$D:$D,B17,'المشتريات '!$I:$I)</f>
        <v>0</v>
      </c>
      <c r="H17" s="43">
        <f t="shared" si="0"/>
        <v>0</v>
      </c>
      <c r="I17" s="43">
        <f t="shared" si="1"/>
        <v>0</v>
      </c>
      <c r="J17" s="43">
        <f t="shared" si="2"/>
        <v>0</v>
      </c>
      <c r="K17" s="43">
        <f t="shared" si="3"/>
        <v>0</v>
      </c>
    </row>
    <row r="18" spans="1:11" ht="16.5" thickTop="1" thickBot="1">
      <c r="A18" s="38"/>
      <c r="B18" s="38"/>
      <c r="C18" s="38"/>
      <c r="D18" s="42"/>
      <c r="E18" s="42"/>
      <c r="F18" s="43">
        <f>SUMIF('مدفوعات للموردين '!$D:$D,B18,'مدفوعات للموردين '!$E:$E)</f>
        <v>0</v>
      </c>
      <c r="G18" s="43">
        <f>SUMIF('المشتريات '!$D:$D,B18,'المشتريات '!$I:$I)</f>
        <v>0</v>
      </c>
      <c r="H18" s="43">
        <f t="shared" si="0"/>
        <v>0</v>
      </c>
      <c r="I18" s="43">
        <f t="shared" si="1"/>
        <v>0</v>
      </c>
      <c r="J18" s="43">
        <f t="shared" si="2"/>
        <v>0</v>
      </c>
      <c r="K18" s="43">
        <f t="shared" si="3"/>
        <v>0</v>
      </c>
    </row>
    <row r="19" spans="1:11" ht="16.5" thickTop="1" thickBot="1">
      <c r="A19" s="38"/>
      <c r="B19" s="38"/>
      <c r="C19" s="38"/>
      <c r="D19" s="42"/>
      <c r="E19" s="42"/>
      <c r="F19" s="43">
        <f>SUMIF('مدفوعات للموردين '!$D:$D,B19,'مدفوعات للموردين '!$E:$E)</f>
        <v>0</v>
      </c>
      <c r="G19" s="43">
        <f>SUMIF('المشتريات '!$D:$D,B19,'المشتريات '!$I:$I)</f>
        <v>0</v>
      </c>
      <c r="H19" s="43">
        <f t="shared" si="0"/>
        <v>0</v>
      </c>
      <c r="I19" s="43">
        <f t="shared" si="1"/>
        <v>0</v>
      </c>
      <c r="J19" s="43">
        <f t="shared" si="2"/>
        <v>0</v>
      </c>
      <c r="K19" s="43">
        <f t="shared" si="3"/>
        <v>0</v>
      </c>
    </row>
    <row r="20" spans="1:11" ht="16.5" thickTop="1" thickBot="1">
      <c r="A20" s="38"/>
      <c r="B20" s="38"/>
      <c r="C20" s="38"/>
      <c r="D20" s="42"/>
      <c r="E20" s="42"/>
      <c r="F20" s="43">
        <f>SUMIF('مدفوعات للموردين '!$D:$D,B20,'مدفوعات للموردين '!$E:$E)</f>
        <v>0</v>
      </c>
      <c r="G20" s="43">
        <f>SUMIF('المشتريات '!$D:$D,B20,'المشتريات '!$I:$I)</f>
        <v>0</v>
      </c>
      <c r="H20" s="43">
        <f t="shared" si="0"/>
        <v>0</v>
      </c>
      <c r="I20" s="43">
        <f t="shared" si="1"/>
        <v>0</v>
      </c>
      <c r="J20" s="43">
        <f t="shared" si="2"/>
        <v>0</v>
      </c>
      <c r="K20" s="43">
        <f t="shared" si="3"/>
        <v>0</v>
      </c>
    </row>
    <row r="21" spans="1:11" ht="16.5" thickTop="1" thickBot="1">
      <c r="A21" s="38"/>
      <c r="B21" s="38"/>
      <c r="C21" s="38"/>
      <c r="D21" s="42"/>
      <c r="E21" s="42"/>
      <c r="F21" s="43">
        <f>SUMIF('مدفوعات للموردين '!$D:$D,B21,'مدفوعات للموردين '!$E:$E)</f>
        <v>0</v>
      </c>
      <c r="G21" s="43">
        <f>SUMIF('المشتريات '!$D:$D,B21,'المشتريات '!$I:$I)</f>
        <v>0</v>
      </c>
      <c r="H21" s="43">
        <f t="shared" si="0"/>
        <v>0</v>
      </c>
      <c r="I21" s="43">
        <f t="shared" si="1"/>
        <v>0</v>
      </c>
      <c r="J21" s="43">
        <f t="shared" si="2"/>
        <v>0</v>
      </c>
      <c r="K21" s="43">
        <f t="shared" si="3"/>
        <v>0</v>
      </c>
    </row>
    <row r="22" spans="1:11" ht="16.5" thickTop="1" thickBot="1">
      <c r="A22" s="38"/>
      <c r="B22" s="38"/>
      <c r="C22" s="38"/>
      <c r="D22" s="42"/>
      <c r="E22" s="42"/>
      <c r="F22" s="43">
        <f>SUMIF('مدفوعات للموردين '!$D:$D,B22,'مدفوعات للموردين '!$E:$E)</f>
        <v>0</v>
      </c>
      <c r="G22" s="43">
        <f>SUMIF('المشتريات '!$D:$D,B22,'المشتريات '!$I:$I)</f>
        <v>0</v>
      </c>
      <c r="H22" s="43">
        <f t="shared" si="0"/>
        <v>0</v>
      </c>
      <c r="I22" s="43">
        <f t="shared" si="1"/>
        <v>0</v>
      </c>
      <c r="J22" s="43">
        <f t="shared" si="2"/>
        <v>0</v>
      </c>
      <c r="K22" s="43">
        <f t="shared" si="3"/>
        <v>0</v>
      </c>
    </row>
    <row r="23" spans="1:11" ht="16.5" thickTop="1" thickBot="1">
      <c r="A23" s="38"/>
      <c r="B23" s="38"/>
      <c r="C23" s="38"/>
      <c r="D23" s="42"/>
      <c r="E23" s="42"/>
      <c r="F23" s="43">
        <f>SUMIF('مدفوعات للموردين '!$D:$D,B23,'مدفوعات للموردين '!$E:$E)</f>
        <v>0</v>
      </c>
      <c r="G23" s="43">
        <f>SUMIF('المشتريات '!$D:$D,B23,'المشتريات '!$I:$I)</f>
        <v>0</v>
      </c>
      <c r="H23" s="43">
        <f t="shared" si="0"/>
        <v>0</v>
      </c>
      <c r="I23" s="43">
        <f t="shared" si="1"/>
        <v>0</v>
      </c>
      <c r="J23" s="43">
        <f t="shared" si="2"/>
        <v>0</v>
      </c>
      <c r="K23" s="43">
        <f t="shared" si="3"/>
        <v>0</v>
      </c>
    </row>
    <row r="24" spans="1:11" ht="16.5" thickTop="1" thickBot="1">
      <c r="A24" s="38"/>
      <c r="B24" s="38"/>
      <c r="C24" s="38"/>
      <c r="D24" s="42"/>
      <c r="E24" s="42"/>
      <c r="F24" s="43">
        <f>SUMIF('مدفوعات للموردين '!$D:$D,B24,'مدفوعات للموردين '!$E:$E)</f>
        <v>0</v>
      </c>
      <c r="G24" s="43">
        <f>SUMIF('المشتريات '!$D:$D,B24,'المشتريات '!$I:$I)</f>
        <v>0</v>
      </c>
      <c r="H24" s="43">
        <f t="shared" si="0"/>
        <v>0</v>
      </c>
      <c r="I24" s="43">
        <f t="shared" si="1"/>
        <v>0</v>
      </c>
      <c r="J24" s="43">
        <f t="shared" si="2"/>
        <v>0</v>
      </c>
      <c r="K24" s="43">
        <f t="shared" si="3"/>
        <v>0</v>
      </c>
    </row>
    <row r="25" spans="1:11" ht="16.5" thickTop="1" thickBot="1">
      <c r="A25" s="38"/>
      <c r="B25" s="38"/>
      <c r="C25" s="38"/>
      <c r="D25" s="42"/>
      <c r="E25" s="42"/>
      <c r="F25" s="43">
        <f>SUMIF('مدفوعات للموردين '!$D:$D,B25,'مدفوعات للموردين '!$E:$E)</f>
        <v>0</v>
      </c>
      <c r="G25" s="43">
        <f>SUMIF('المشتريات '!$D:$D,B25,'المشتريات '!$I:$I)</f>
        <v>0</v>
      </c>
      <c r="H25" s="43">
        <f t="shared" si="0"/>
        <v>0</v>
      </c>
      <c r="I25" s="43">
        <f t="shared" si="1"/>
        <v>0</v>
      </c>
      <c r="J25" s="43">
        <f t="shared" si="2"/>
        <v>0</v>
      </c>
      <c r="K25" s="43">
        <f t="shared" si="3"/>
        <v>0</v>
      </c>
    </row>
    <row r="26" spans="1:11" ht="16.5" thickTop="1" thickBot="1">
      <c r="A26" s="38"/>
      <c r="B26" s="38"/>
      <c r="C26" s="38"/>
      <c r="D26" s="42"/>
      <c r="E26" s="42"/>
      <c r="F26" s="43">
        <f>SUMIF('مدفوعات للموردين '!$D:$D,B26,'مدفوعات للموردين '!$E:$E)</f>
        <v>0</v>
      </c>
      <c r="G26" s="43">
        <f>SUMIF('المشتريات '!$D:$D,B26,'المشتريات '!$I:$I)</f>
        <v>0</v>
      </c>
      <c r="H26" s="43">
        <f t="shared" si="0"/>
        <v>0</v>
      </c>
      <c r="I26" s="43">
        <f t="shared" si="1"/>
        <v>0</v>
      </c>
      <c r="J26" s="43">
        <f t="shared" si="2"/>
        <v>0</v>
      </c>
      <c r="K26" s="43">
        <f t="shared" si="3"/>
        <v>0</v>
      </c>
    </row>
    <row r="27" spans="1:11" ht="16.5" thickTop="1" thickBot="1">
      <c r="A27" s="38"/>
      <c r="B27" s="38"/>
      <c r="C27" s="38"/>
      <c r="D27" s="42"/>
      <c r="E27" s="42"/>
      <c r="F27" s="43">
        <f>SUMIF('مدفوعات للموردين '!$D:$D,B27,'مدفوعات للموردين '!$E:$E)</f>
        <v>0</v>
      </c>
      <c r="G27" s="43">
        <f>SUMIF('المشتريات '!$D:$D,B27,'المشتريات '!$I:$I)</f>
        <v>0</v>
      </c>
      <c r="H27" s="43">
        <f t="shared" ref="H27:H90" si="4">D27+F27</f>
        <v>0</v>
      </c>
      <c r="I27" s="43">
        <f t="shared" ref="I27:I90" si="5">E27+G27</f>
        <v>0</v>
      </c>
      <c r="J27" s="43">
        <f t="shared" ref="J27:J90" si="6">IF(H27&gt;I27,H27-I27,0)</f>
        <v>0</v>
      </c>
      <c r="K27" s="43">
        <f t="shared" ref="K27:K90" si="7">IF(I27&gt;H27,I27-H27,0)</f>
        <v>0</v>
      </c>
    </row>
    <row r="28" spans="1:11" ht="16.5" thickTop="1" thickBot="1">
      <c r="A28" s="38"/>
      <c r="B28" s="38"/>
      <c r="C28" s="38"/>
      <c r="D28" s="42"/>
      <c r="E28" s="42"/>
      <c r="F28" s="43">
        <f>SUMIF('مدفوعات للموردين '!$D:$D,B28,'مدفوعات للموردين '!$E:$E)</f>
        <v>0</v>
      </c>
      <c r="G28" s="43">
        <f>SUMIF('المشتريات '!$D:$D,B28,'المشتريات '!$I:$I)</f>
        <v>0</v>
      </c>
      <c r="H28" s="43">
        <f t="shared" si="4"/>
        <v>0</v>
      </c>
      <c r="I28" s="43">
        <f t="shared" si="5"/>
        <v>0</v>
      </c>
      <c r="J28" s="43">
        <f t="shared" si="6"/>
        <v>0</v>
      </c>
      <c r="K28" s="43">
        <f t="shared" si="7"/>
        <v>0</v>
      </c>
    </row>
    <row r="29" spans="1:11" ht="16.5" thickTop="1" thickBot="1">
      <c r="A29" s="38"/>
      <c r="B29" s="38"/>
      <c r="C29" s="38"/>
      <c r="D29" s="42"/>
      <c r="E29" s="42"/>
      <c r="F29" s="43">
        <f>SUMIF('مدفوعات للموردين '!$D:$D,B29,'مدفوعات للموردين '!$E:$E)</f>
        <v>0</v>
      </c>
      <c r="G29" s="43">
        <f>SUMIF('المشتريات '!$D:$D,B29,'المشتريات '!$I:$I)</f>
        <v>0</v>
      </c>
      <c r="H29" s="43">
        <f t="shared" si="4"/>
        <v>0</v>
      </c>
      <c r="I29" s="43">
        <f t="shared" si="5"/>
        <v>0</v>
      </c>
      <c r="J29" s="43">
        <f t="shared" si="6"/>
        <v>0</v>
      </c>
      <c r="K29" s="43">
        <f t="shared" si="7"/>
        <v>0</v>
      </c>
    </row>
    <row r="30" spans="1:11" ht="16.5" thickTop="1" thickBot="1">
      <c r="A30" s="38"/>
      <c r="B30" s="38"/>
      <c r="C30" s="38"/>
      <c r="D30" s="42"/>
      <c r="E30" s="42"/>
      <c r="F30" s="43">
        <f>SUMIF('مدفوعات للموردين '!$D:$D,B30,'مدفوعات للموردين '!$E:$E)</f>
        <v>0</v>
      </c>
      <c r="G30" s="43">
        <f>SUMIF('المشتريات '!$D:$D,B30,'المشتريات '!$I:$I)</f>
        <v>0</v>
      </c>
      <c r="H30" s="43">
        <f t="shared" si="4"/>
        <v>0</v>
      </c>
      <c r="I30" s="43">
        <f t="shared" si="5"/>
        <v>0</v>
      </c>
      <c r="J30" s="43">
        <f t="shared" si="6"/>
        <v>0</v>
      </c>
      <c r="K30" s="43">
        <f t="shared" si="7"/>
        <v>0</v>
      </c>
    </row>
    <row r="31" spans="1:11" ht="16.5" thickTop="1" thickBot="1">
      <c r="A31" s="38"/>
      <c r="B31" s="38"/>
      <c r="C31" s="38"/>
      <c r="D31" s="42"/>
      <c r="E31" s="42"/>
      <c r="F31" s="43">
        <f>SUMIF('مدفوعات للموردين '!$D:$D,B31,'مدفوعات للموردين '!$E:$E)</f>
        <v>0</v>
      </c>
      <c r="G31" s="43">
        <f>SUMIF('المشتريات '!$D:$D,B31,'المشتريات '!$I:$I)</f>
        <v>0</v>
      </c>
      <c r="H31" s="43">
        <f t="shared" si="4"/>
        <v>0</v>
      </c>
      <c r="I31" s="43">
        <f t="shared" si="5"/>
        <v>0</v>
      </c>
      <c r="J31" s="43">
        <f t="shared" si="6"/>
        <v>0</v>
      </c>
      <c r="K31" s="43">
        <f t="shared" si="7"/>
        <v>0</v>
      </c>
    </row>
    <row r="32" spans="1:11" ht="16.5" thickTop="1" thickBot="1">
      <c r="A32" s="38"/>
      <c r="B32" s="38"/>
      <c r="C32" s="38"/>
      <c r="D32" s="42"/>
      <c r="E32" s="42"/>
      <c r="F32" s="43">
        <f>SUMIF('مدفوعات للموردين '!$D:$D,B32,'مدفوعات للموردين '!$E:$E)</f>
        <v>0</v>
      </c>
      <c r="G32" s="43">
        <f>SUMIF('المشتريات '!$D:$D,B32,'المشتريات '!$I:$I)</f>
        <v>0</v>
      </c>
      <c r="H32" s="43">
        <f t="shared" si="4"/>
        <v>0</v>
      </c>
      <c r="I32" s="43">
        <f t="shared" si="5"/>
        <v>0</v>
      </c>
      <c r="J32" s="43">
        <f t="shared" si="6"/>
        <v>0</v>
      </c>
      <c r="K32" s="43">
        <f t="shared" si="7"/>
        <v>0</v>
      </c>
    </row>
    <row r="33" spans="1:11" ht="16.5" thickTop="1" thickBot="1">
      <c r="A33" s="38"/>
      <c r="B33" s="38"/>
      <c r="C33" s="38"/>
      <c r="D33" s="42"/>
      <c r="E33" s="42"/>
      <c r="F33" s="43">
        <f>SUMIF('مدفوعات للموردين '!$D:$D,B33,'مدفوعات للموردين '!$E:$E)</f>
        <v>0</v>
      </c>
      <c r="G33" s="43">
        <f>SUMIF('المشتريات '!$D:$D,B33,'المشتريات '!$I:$I)</f>
        <v>0</v>
      </c>
      <c r="H33" s="43">
        <f t="shared" si="4"/>
        <v>0</v>
      </c>
      <c r="I33" s="43">
        <f t="shared" si="5"/>
        <v>0</v>
      </c>
      <c r="J33" s="43">
        <f t="shared" si="6"/>
        <v>0</v>
      </c>
      <c r="K33" s="43">
        <f t="shared" si="7"/>
        <v>0</v>
      </c>
    </row>
    <row r="34" spans="1:11" ht="16.5" thickTop="1" thickBot="1">
      <c r="A34" s="38"/>
      <c r="B34" s="38"/>
      <c r="C34" s="38"/>
      <c r="D34" s="42"/>
      <c r="E34" s="42"/>
      <c r="F34" s="43">
        <f>SUMIF('مدفوعات للموردين '!$D:$D,B34,'مدفوعات للموردين '!$E:$E)</f>
        <v>0</v>
      </c>
      <c r="G34" s="43">
        <f>SUMIF('المشتريات '!$D:$D,B34,'المشتريات '!$I:$I)</f>
        <v>0</v>
      </c>
      <c r="H34" s="43">
        <f t="shared" si="4"/>
        <v>0</v>
      </c>
      <c r="I34" s="43">
        <f t="shared" si="5"/>
        <v>0</v>
      </c>
      <c r="J34" s="43">
        <f t="shared" si="6"/>
        <v>0</v>
      </c>
      <c r="K34" s="43">
        <f t="shared" si="7"/>
        <v>0</v>
      </c>
    </row>
    <row r="35" spans="1:11" ht="16.5" thickTop="1" thickBot="1">
      <c r="A35" s="38"/>
      <c r="B35" s="38"/>
      <c r="C35" s="38"/>
      <c r="D35" s="42"/>
      <c r="E35" s="42"/>
      <c r="F35" s="43">
        <f>SUMIF('مدفوعات للموردين '!$D:$D,B35,'مدفوعات للموردين '!$E:$E)</f>
        <v>0</v>
      </c>
      <c r="G35" s="43">
        <f>SUMIF('المشتريات '!$D:$D,B35,'المشتريات '!$I:$I)</f>
        <v>0</v>
      </c>
      <c r="H35" s="43">
        <f t="shared" si="4"/>
        <v>0</v>
      </c>
      <c r="I35" s="43">
        <f t="shared" si="5"/>
        <v>0</v>
      </c>
      <c r="J35" s="43">
        <f t="shared" si="6"/>
        <v>0</v>
      </c>
      <c r="K35" s="43">
        <f t="shared" si="7"/>
        <v>0</v>
      </c>
    </row>
    <row r="36" spans="1:11" ht="16.5" thickTop="1" thickBot="1">
      <c r="A36" s="38"/>
      <c r="B36" s="38"/>
      <c r="C36" s="38"/>
      <c r="D36" s="42"/>
      <c r="E36" s="42"/>
      <c r="F36" s="43">
        <f>SUMIF('مدفوعات للموردين '!$D:$D,B36,'مدفوعات للموردين '!$E:$E)</f>
        <v>0</v>
      </c>
      <c r="G36" s="43">
        <f>SUMIF('المشتريات '!$D:$D,B36,'المشتريات '!$I:$I)</f>
        <v>0</v>
      </c>
      <c r="H36" s="43">
        <f t="shared" si="4"/>
        <v>0</v>
      </c>
      <c r="I36" s="43">
        <f t="shared" si="5"/>
        <v>0</v>
      </c>
      <c r="J36" s="43">
        <f t="shared" si="6"/>
        <v>0</v>
      </c>
      <c r="K36" s="43">
        <f t="shared" si="7"/>
        <v>0</v>
      </c>
    </row>
    <row r="37" spans="1:11" ht="16.5" thickTop="1" thickBot="1">
      <c r="A37" s="38"/>
      <c r="B37" s="38"/>
      <c r="C37" s="38"/>
      <c r="D37" s="42"/>
      <c r="E37" s="42"/>
      <c r="F37" s="43">
        <f>SUMIF('مدفوعات للموردين '!$D:$D,B37,'مدفوعات للموردين '!$E:$E)</f>
        <v>0</v>
      </c>
      <c r="G37" s="43">
        <f>SUMIF('المشتريات '!$D:$D,B37,'المشتريات '!$I:$I)</f>
        <v>0</v>
      </c>
      <c r="H37" s="43">
        <f t="shared" si="4"/>
        <v>0</v>
      </c>
      <c r="I37" s="43">
        <f t="shared" si="5"/>
        <v>0</v>
      </c>
      <c r="J37" s="43">
        <f t="shared" si="6"/>
        <v>0</v>
      </c>
      <c r="K37" s="43">
        <f t="shared" si="7"/>
        <v>0</v>
      </c>
    </row>
    <row r="38" spans="1:11" ht="16.5" thickTop="1" thickBot="1">
      <c r="A38" s="38"/>
      <c r="B38" s="38"/>
      <c r="C38" s="38"/>
      <c r="D38" s="42"/>
      <c r="E38" s="42"/>
      <c r="F38" s="43">
        <f>SUMIF('مدفوعات للموردين '!$D:$D,B38,'مدفوعات للموردين '!$E:$E)</f>
        <v>0</v>
      </c>
      <c r="G38" s="43">
        <f>SUMIF('المشتريات '!$D:$D,B38,'المشتريات '!$I:$I)</f>
        <v>0</v>
      </c>
      <c r="H38" s="43">
        <f t="shared" si="4"/>
        <v>0</v>
      </c>
      <c r="I38" s="43">
        <f t="shared" si="5"/>
        <v>0</v>
      </c>
      <c r="J38" s="43">
        <f t="shared" si="6"/>
        <v>0</v>
      </c>
      <c r="K38" s="43">
        <f t="shared" si="7"/>
        <v>0</v>
      </c>
    </row>
    <row r="39" spans="1:11" ht="16.5" thickTop="1" thickBot="1">
      <c r="A39" s="38"/>
      <c r="B39" s="38"/>
      <c r="C39" s="38"/>
      <c r="D39" s="42"/>
      <c r="E39" s="42"/>
      <c r="F39" s="43">
        <f>SUMIF('مدفوعات للموردين '!$D:$D,B39,'مدفوعات للموردين '!$E:$E)</f>
        <v>0</v>
      </c>
      <c r="G39" s="43">
        <f>SUMIF('المشتريات '!$D:$D,B39,'المشتريات '!$I:$I)</f>
        <v>0</v>
      </c>
      <c r="H39" s="43">
        <f t="shared" si="4"/>
        <v>0</v>
      </c>
      <c r="I39" s="43">
        <f t="shared" si="5"/>
        <v>0</v>
      </c>
      <c r="J39" s="43">
        <f t="shared" si="6"/>
        <v>0</v>
      </c>
      <c r="K39" s="43">
        <f t="shared" si="7"/>
        <v>0</v>
      </c>
    </row>
    <row r="40" spans="1:11" ht="16.5" thickTop="1" thickBot="1">
      <c r="A40" s="38"/>
      <c r="B40" s="38"/>
      <c r="C40" s="38"/>
      <c r="D40" s="42"/>
      <c r="E40" s="42"/>
      <c r="F40" s="43">
        <f>SUMIF('مدفوعات للموردين '!$D:$D,B40,'مدفوعات للموردين '!$E:$E)</f>
        <v>0</v>
      </c>
      <c r="G40" s="43">
        <f>SUMIF('المشتريات '!$D:$D,B40,'المشتريات '!$I:$I)</f>
        <v>0</v>
      </c>
      <c r="H40" s="43">
        <f t="shared" si="4"/>
        <v>0</v>
      </c>
      <c r="I40" s="43">
        <f t="shared" si="5"/>
        <v>0</v>
      </c>
      <c r="J40" s="43">
        <f t="shared" si="6"/>
        <v>0</v>
      </c>
      <c r="K40" s="43">
        <f t="shared" si="7"/>
        <v>0</v>
      </c>
    </row>
    <row r="41" spans="1:11" ht="16.5" thickTop="1" thickBot="1">
      <c r="A41" s="38"/>
      <c r="B41" s="38"/>
      <c r="C41" s="38"/>
      <c r="D41" s="42"/>
      <c r="E41" s="42"/>
      <c r="F41" s="43">
        <f>SUMIF('مدفوعات للموردين '!$D:$D,B41,'مدفوعات للموردين '!$E:$E)</f>
        <v>0</v>
      </c>
      <c r="G41" s="43">
        <f>SUMIF('المشتريات '!$D:$D,B41,'المشتريات '!$I:$I)</f>
        <v>0</v>
      </c>
      <c r="H41" s="43">
        <f t="shared" si="4"/>
        <v>0</v>
      </c>
      <c r="I41" s="43">
        <f t="shared" si="5"/>
        <v>0</v>
      </c>
      <c r="J41" s="43">
        <f t="shared" si="6"/>
        <v>0</v>
      </c>
      <c r="K41" s="43">
        <f t="shared" si="7"/>
        <v>0</v>
      </c>
    </row>
    <row r="42" spans="1:11" ht="16.5" thickTop="1" thickBot="1">
      <c r="A42" s="38"/>
      <c r="B42" s="38"/>
      <c r="C42" s="38"/>
      <c r="D42" s="42"/>
      <c r="E42" s="42"/>
      <c r="F42" s="43">
        <f>SUMIF('مدفوعات للموردين '!$D:$D,B42,'مدفوعات للموردين '!$E:$E)</f>
        <v>0</v>
      </c>
      <c r="G42" s="43">
        <f>SUMIF('المشتريات '!$D:$D,B42,'المشتريات '!$I:$I)</f>
        <v>0</v>
      </c>
      <c r="H42" s="43">
        <f t="shared" si="4"/>
        <v>0</v>
      </c>
      <c r="I42" s="43">
        <f t="shared" si="5"/>
        <v>0</v>
      </c>
      <c r="J42" s="43">
        <f t="shared" si="6"/>
        <v>0</v>
      </c>
      <c r="K42" s="43">
        <f t="shared" si="7"/>
        <v>0</v>
      </c>
    </row>
    <row r="43" spans="1:11" ht="16.5" thickTop="1" thickBot="1">
      <c r="A43" s="38"/>
      <c r="B43" s="38"/>
      <c r="C43" s="38"/>
      <c r="D43" s="42"/>
      <c r="E43" s="42"/>
      <c r="F43" s="43">
        <f>SUMIF('مدفوعات للموردين '!$D:$D,B43,'مدفوعات للموردين '!$E:$E)</f>
        <v>0</v>
      </c>
      <c r="G43" s="43">
        <f>SUMIF('المشتريات '!$D:$D,B43,'المشتريات '!$I:$I)</f>
        <v>0</v>
      </c>
      <c r="H43" s="43">
        <f t="shared" si="4"/>
        <v>0</v>
      </c>
      <c r="I43" s="43">
        <f t="shared" si="5"/>
        <v>0</v>
      </c>
      <c r="J43" s="43">
        <f t="shared" si="6"/>
        <v>0</v>
      </c>
      <c r="K43" s="43">
        <f t="shared" si="7"/>
        <v>0</v>
      </c>
    </row>
    <row r="44" spans="1:11" ht="16.5" thickTop="1" thickBot="1">
      <c r="A44" s="38"/>
      <c r="B44" s="38"/>
      <c r="C44" s="38"/>
      <c r="D44" s="42"/>
      <c r="E44" s="42"/>
      <c r="F44" s="43">
        <f>SUMIF('مدفوعات للموردين '!$D:$D,B44,'مدفوعات للموردين '!$E:$E)</f>
        <v>0</v>
      </c>
      <c r="G44" s="43">
        <f>SUMIF('المشتريات '!$D:$D,B44,'المشتريات '!$I:$I)</f>
        <v>0</v>
      </c>
      <c r="H44" s="43">
        <f t="shared" si="4"/>
        <v>0</v>
      </c>
      <c r="I44" s="43">
        <f t="shared" si="5"/>
        <v>0</v>
      </c>
      <c r="J44" s="43">
        <f t="shared" si="6"/>
        <v>0</v>
      </c>
      <c r="K44" s="43">
        <f t="shared" si="7"/>
        <v>0</v>
      </c>
    </row>
    <row r="45" spans="1:11" ht="16.5" thickTop="1" thickBot="1">
      <c r="A45" s="38"/>
      <c r="B45" s="38"/>
      <c r="C45" s="38"/>
      <c r="D45" s="42"/>
      <c r="E45" s="42"/>
      <c r="F45" s="43">
        <f>SUMIF('مدفوعات للموردين '!$D:$D,B45,'مدفوعات للموردين '!$E:$E)</f>
        <v>0</v>
      </c>
      <c r="G45" s="43">
        <f>SUMIF('المشتريات '!$D:$D,B45,'المشتريات '!$I:$I)</f>
        <v>0</v>
      </c>
      <c r="H45" s="43">
        <f t="shared" si="4"/>
        <v>0</v>
      </c>
      <c r="I45" s="43">
        <f t="shared" si="5"/>
        <v>0</v>
      </c>
      <c r="J45" s="43">
        <f t="shared" si="6"/>
        <v>0</v>
      </c>
      <c r="K45" s="43">
        <f t="shared" si="7"/>
        <v>0</v>
      </c>
    </row>
    <row r="46" spans="1:11" ht="16.5" thickTop="1" thickBot="1">
      <c r="A46" s="38"/>
      <c r="B46" s="38"/>
      <c r="C46" s="38"/>
      <c r="D46" s="42"/>
      <c r="E46" s="42"/>
      <c r="F46" s="43">
        <f>SUMIF('مدفوعات للموردين '!$D:$D,B46,'مدفوعات للموردين '!$E:$E)</f>
        <v>0</v>
      </c>
      <c r="G46" s="43">
        <f>SUMIF('المشتريات '!$D:$D,B46,'المشتريات '!$I:$I)</f>
        <v>0</v>
      </c>
      <c r="H46" s="43">
        <f t="shared" si="4"/>
        <v>0</v>
      </c>
      <c r="I46" s="43">
        <f t="shared" si="5"/>
        <v>0</v>
      </c>
      <c r="J46" s="43">
        <f t="shared" si="6"/>
        <v>0</v>
      </c>
      <c r="K46" s="43">
        <f t="shared" si="7"/>
        <v>0</v>
      </c>
    </row>
    <row r="47" spans="1:11" ht="16.5" thickTop="1" thickBot="1">
      <c r="A47" s="38"/>
      <c r="B47" s="38"/>
      <c r="C47" s="38"/>
      <c r="D47" s="42"/>
      <c r="E47" s="42"/>
      <c r="F47" s="43">
        <f>SUMIF('مدفوعات للموردين '!$D:$D,B47,'مدفوعات للموردين '!$E:$E)</f>
        <v>0</v>
      </c>
      <c r="G47" s="43">
        <f>SUMIF('المشتريات '!$D:$D,B47,'المشتريات '!$I:$I)</f>
        <v>0</v>
      </c>
      <c r="H47" s="43">
        <f t="shared" si="4"/>
        <v>0</v>
      </c>
      <c r="I47" s="43">
        <f t="shared" si="5"/>
        <v>0</v>
      </c>
      <c r="J47" s="43">
        <f t="shared" si="6"/>
        <v>0</v>
      </c>
      <c r="K47" s="43">
        <f t="shared" si="7"/>
        <v>0</v>
      </c>
    </row>
    <row r="48" spans="1:11" ht="16.5" thickTop="1" thickBot="1">
      <c r="A48" s="38"/>
      <c r="B48" s="38"/>
      <c r="C48" s="38"/>
      <c r="D48" s="42"/>
      <c r="E48" s="42"/>
      <c r="F48" s="43">
        <f>SUMIF('مدفوعات للموردين '!$D:$D,B48,'مدفوعات للموردين '!$E:$E)</f>
        <v>0</v>
      </c>
      <c r="G48" s="43">
        <f>SUMIF('المشتريات '!$D:$D,B48,'المشتريات '!$I:$I)</f>
        <v>0</v>
      </c>
      <c r="H48" s="43">
        <f t="shared" si="4"/>
        <v>0</v>
      </c>
      <c r="I48" s="43">
        <f t="shared" si="5"/>
        <v>0</v>
      </c>
      <c r="J48" s="43">
        <f t="shared" si="6"/>
        <v>0</v>
      </c>
      <c r="K48" s="43">
        <f t="shared" si="7"/>
        <v>0</v>
      </c>
    </row>
    <row r="49" spans="1:11" ht="16.5" thickTop="1" thickBot="1">
      <c r="A49" s="38"/>
      <c r="B49" s="38"/>
      <c r="C49" s="38"/>
      <c r="D49" s="42"/>
      <c r="E49" s="42"/>
      <c r="F49" s="43">
        <f>SUMIF('مدفوعات للموردين '!$D:$D,B49,'مدفوعات للموردين '!$E:$E)</f>
        <v>0</v>
      </c>
      <c r="G49" s="43">
        <f>SUMIF('المشتريات '!$D:$D,B49,'المشتريات '!$I:$I)</f>
        <v>0</v>
      </c>
      <c r="H49" s="43">
        <f t="shared" si="4"/>
        <v>0</v>
      </c>
      <c r="I49" s="43">
        <f t="shared" si="5"/>
        <v>0</v>
      </c>
      <c r="J49" s="43">
        <f t="shared" si="6"/>
        <v>0</v>
      </c>
      <c r="K49" s="43">
        <f t="shared" si="7"/>
        <v>0</v>
      </c>
    </row>
    <row r="50" spans="1:11" ht="16.5" thickTop="1" thickBot="1">
      <c r="A50" s="38"/>
      <c r="B50" s="38"/>
      <c r="C50" s="38"/>
      <c r="D50" s="42"/>
      <c r="E50" s="42"/>
      <c r="F50" s="43">
        <f>SUMIF('مدفوعات للموردين '!$D:$D,B50,'مدفوعات للموردين '!$E:$E)</f>
        <v>0</v>
      </c>
      <c r="G50" s="43">
        <f>SUMIF('المشتريات '!$D:$D,B50,'المشتريات '!$I:$I)</f>
        <v>0</v>
      </c>
      <c r="H50" s="43">
        <f t="shared" si="4"/>
        <v>0</v>
      </c>
      <c r="I50" s="43">
        <f t="shared" si="5"/>
        <v>0</v>
      </c>
      <c r="J50" s="43">
        <f t="shared" si="6"/>
        <v>0</v>
      </c>
      <c r="K50" s="43">
        <f t="shared" si="7"/>
        <v>0</v>
      </c>
    </row>
    <row r="51" spans="1:11" ht="16.5" thickTop="1" thickBot="1">
      <c r="A51" s="38"/>
      <c r="B51" s="38"/>
      <c r="C51" s="38"/>
      <c r="D51" s="42"/>
      <c r="E51" s="42"/>
      <c r="F51" s="43">
        <f>SUMIF('مدفوعات للموردين '!$D:$D,B51,'مدفوعات للموردين '!$E:$E)</f>
        <v>0</v>
      </c>
      <c r="G51" s="43">
        <f>SUMIF('المشتريات '!$D:$D,B51,'المشتريات '!$I:$I)</f>
        <v>0</v>
      </c>
      <c r="H51" s="43">
        <f t="shared" si="4"/>
        <v>0</v>
      </c>
      <c r="I51" s="43">
        <f t="shared" si="5"/>
        <v>0</v>
      </c>
      <c r="J51" s="43">
        <f t="shared" si="6"/>
        <v>0</v>
      </c>
      <c r="K51" s="43">
        <f t="shared" si="7"/>
        <v>0</v>
      </c>
    </row>
    <row r="52" spans="1:11" ht="16.5" thickTop="1" thickBot="1">
      <c r="A52" s="38"/>
      <c r="B52" s="38"/>
      <c r="C52" s="38"/>
      <c r="D52" s="42"/>
      <c r="E52" s="42"/>
      <c r="F52" s="43">
        <f>SUMIF('مدفوعات للموردين '!$D:$D,B52,'مدفوعات للموردين '!$E:$E)</f>
        <v>0</v>
      </c>
      <c r="G52" s="43">
        <f>SUMIF('المشتريات '!$D:$D,B52,'المشتريات '!$I:$I)</f>
        <v>0</v>
      </c>
      <c r="H52" s="43">
        <f t="shared" si="4"/>
        <v>0</v>
      </c>
      <c r="I52" s="43">
        <f t="shared" si="5"/>
        <v>0</v>
      </c>
      <c r="J52" s="43">
        <f t="shared" si="6"/>
        <v>0</v>
      </c>
      <c r="K52" s="43">
        <f t="shared" si="7"/>
        <v>0</v>
      </c>
    </row>
    <row r="53" spans="1:11" ht="16.5" thickTop="1" thickBot="1">
      <c r="A53" s="38"/>
      <c r="B53" s="38"/>
      <c r="C53" s="38"/>
      <c r="D53" s="42"/>
      <c r="E53" s="42"/>
      <c r="F53" s="43">
        <f>SUMIF('مدفوعات للموردين '!$D:$D,B53,'مدفوعات للموردين '!$E:$E)</f>
        <v>0</v>
      </c>
      <c r="G53" s="43">
        <f>SUMIF('المشتريات '!$D:$D,B53,'المشتريات '!$I:$I)</f>
        <v>0</v>
      </c>
      <c r="H53" s="43">
        <f t="shared" si="4"/>
        <v>0</v>
      </c>
      <c r="I53" s="43">
        <f t="shared" si="5"/>
        <v>0</v>
      </c>
      <c r="J53" s="43">
        <f t="shared" si="6"/>
        <v>0</v>
      </c>
      <c r="K53" s="43">
        <f t="shared" si="7"/>
        <v>0</v>
      </c>
    </row>
    <row r="54" spans="1:11" ht="16.5" thickTop="1" thickBot="1">
      <c r="A54" s="38"/>
      <c r="B54" s="38"/>
      <c r="C54" s="38"/>
      <c r="D54" s="42"/>
      <c r="E54" s="42"/>
      <c r="F54" s="43">
        <f>SUMIF('مدفوعات للموردين '!$D:$D,B54,'مدفوعات للموردين '!$E:$E)</f>
        <v>0</v>
      </c>
      <c r="G54" s="43">
        <f>SUMIF('المشتريات '!$D:$D,B54,'المشتريات '!$I:$I)</f>
        <v>0</v>
      </c>
      <c r="H54" s="43">
        <f t="shared" si="4"/>
        <v>0</v>
      </c>
      <c r="I54" s="43">
        <f t="shared" si="5"/>
        <v>0</v>
      </c>
      <c r="J54" s="43">
        <f t="shared" si="6"/>
        <v>0</v>
      </c>
      <c r="K54" s="43">
        <f t="shared" si="7"/>
        <v>0</v>
      </c>
    </row>
    <row r="55" spans="1:11" ht="16.5" thickTop="1" thickBot="1">
      <c r="A55" s="38"/>
      <c r="B55" s="38"/>
      <c r="C55" s="38"/>
      <c r="D55" s="42"/>
      <c r="E55" s="42"/>
      <c r="F55" s="43">
        <f>SUMIF('مدفوعات للموردين '!$D:$D,B55,'مدفوعات للموردين '!$E:$E)</f>
        <v>0</v>
      </c>
      <c r="G55" s="43">
        <f>SUMIF('المشتريات '!$D:$D,B55,'المشتريات '!$I:$I)</f>
        <v>0</v>
      </c>
      <c r="H55" s="43">
        <f t="shared" si="4"/>
        <v>0</v>
      </c>
      <c r="I55" s="43">
        <f t="shared" si="5"/>
        <v>0</v>
      </c>
      <c r="J55" s="43">
        <f t="shared" si="6"/>
        <v>0</v>
      </c>
      <c r="K55" s="43">
        <f t="shared" si="7"/>
        <v>0</v>
      </c>
    </row>
    <row r="56" spans="1:11" ht="16.5" thickTop="1" thickBot="1">
      <c r="A56" s="38"/>
      <c r="B56" s="38"/>
      <c r="C56" s="38"/>
      <c r="D56" s="42"/>
      <c r="E56" s="42"/>
      <c r="F56" s="43">
        <f>SUMIF('مدفوعات للموردين '!$D:$D,B56,'مدفوعات للموردين '!$E:$E)</f>
        <v>0</v>
      </c>
      <c r="G56" s="43">
        <f>SUMIF('المشتريات '!$D:$D,B56,'المشتريات '!$I:$I)</f>
        <v>0</v>
      </c>
      <c r="H56" s="43">
        <f t="shared" si="4"/>
        <v>0</v>
      </c>
      <c r="I56" s="43">
        <f t="shared" si="5"/>
        <v>0</v>
      </c>
      <c r="J56" s="43">
        <f t="shared" si="6"/>
        <v>0</v>
      </c>
      <c r="K56" s="43">
        <f t="shared" si="7"/>
        <v>0</v>
      </c>
    </row>
    <row r="57" spans="1:11" ht="16.5" thickTop="1" thickBot="1">
      <c r="A57" s="38"/>
      <c r="B57" s="38"/>
      <c r="C57" s="38"/>
      <c r="D57" s="42"/>
      <c r="E57" s="42"/>
      <c r="F57" s="43">
        <f>SUMIF('مدفوعات للموردين '!$D:$D,B57,'مدفوعات للموردين '!$E:$E)</f>
        <v>0</v>
      </c>
      <c r="G57" s="43">
        <f>SUMIF('المشتريات '!$D:$D,B57,'المشتريات '!$I:$I)</f>
        <v>0</v>
      </c>
      <c r="H57" s="43">
        <f t="shared" si="4"/>
        <v>0</v>
      </c>
      <c r="I57" s="43">
        <f t="shared" si="5"/>
        <v>0</v>
      </c>
      <c r="J57" s="43">
        <f t="shared" si="6"/>
        <v>0</v>
      </c>
      <c r="K57" s="43">
        <f t="shared" si="7"/>
        <v>0</v>
      </c>
    </row>
    <row r="58" spans="1:11" ht="16.5" thickTop="1" thickBot="1">
      <c r="A58" s="38"/>
      <c r="B58" s="38"/>
      <c r="C58" s="38"/>
      <c r="D58" s="42"/>
      <c r="E58" s="42"/>
      <c r="F58" s="43">
        <f>SUMIF('مدفوعات للموردين '!$D:$D,B58,'مدفوعات للموردين '!$E:$E)</f>
        <v>0</v>
      </c>
      <c r="G58" s="43">
        <f>SUMIF('المشتريات '!$D:$D,B58,'المشتريات '!$I:$I)</f>
        <v>0</v>
      </c>
      <c r="H58" s="43">
        <f t="shared" si="4"/>
        <v>0</v>
      </c>
      <c r="I58" s="43">
        <f t="shared" si="5"/>
        <v>0</v>
      </c>
      <c r="J58" s="43">
        <f t="shared" si="6"/>
        <v>0</v>
      </c>
      <c r="K58" s="43">
        <f t="shared" si="7"/>
        <v>0</v>
      </c>
    </row>
    <row r="59" spans="1:11" ht="16.5" thickTop="1" thickBot="1">
      <c r="A59" s="38"/>
      <c r="B59" s="38"/>
      <c r="C59" s="38"/>
      <c r="D59" s="42"/>
      <c r="E59" s="42"/>
      <c r="F59" s="43">
        <f>SUMIF('مدفوعات للموردين '!$D:$D,B59,'مدفوعات للموردين '!$E:$E)</f>
        <v>0</v>
      </c>
      <c r="G59" s="43">
        <f>SUMIF('المشتريات '!$D:$D,B59,'المشتريات '!$I:$I)</f>
        <v>0</v>
      </c>
      <c r="H59" s="43">
        <f t="shared" si="4"/>
        <v>0</v>
      </c>
      <c r="I59" s="43">
        <f t="shared" si="5"/>
        <v>0</v>
      </c>
      <c r="J59" s="43">
        <f t="shared" si="6"/>
        <v>0</v>
      </c>
      <c r="K59" s="43">
        <f t="shared" si="7"/>
        <v>0</v>
      </c>
    </row>
    <row r="60" spans="1:11" ht="16.5" thickTop="1" thickBot="1">
      <c r="A60" s="38"/>
      <c r="B60" s="38"/>
      <c r="C60" s="38"/>
      <c r="D60" s="42"/>
      <c r="E60" s="42"/>
      <c r="F60" s="43">
        <f>SUMIF('مدفوعات للموردين '!$D:$D,B60,'مدفوعات للموردين '!$E:$E)</f>
        <v>0</v>
      </c>
      <c r="G60" s="43">
        <f>SUMIF('المشتريات '!$D:$D,B60,'المشتريات '!$I:$I)</f>
        <v>0</v>
      </c>
      <c r="H60" s="43">
        <f t="shared" si="4"/>
        <v>0</v>
      </c>
      <c r="I60" s="43">
        <f t="shared" si="5"/>
        <v>0</v>
      </c>
      <c r="J60" s="43">
        <f t="shared" si="6"/>
        <v>0</v>
      </c>
      <c r="K60" s="43">
        <f t="shared" si="7"/>
        <v>0</v>
      </c>
    </row>
    <row r="61" spans="1:11" ht="16.5" thickTop="1" thickBot="1">
      <c r="A61" s="38"/>
      <c r="B61" s="38"/>
      <c r="C61" s="38"/>
      <c r="D61" s="42"/>
      <c r="E61" s="42"/>
      <c r="F61" s="43">
        <f>SUMIF('مدفوعات للموردين '!$D:$D,B61,'مدفوعات للموردين '!$E:$E)</f>
        <v>0</v>
      </c>
      <c r="G61" s="43">
        <f>SUMIF('المشتريات '!$D:$D,B61,'المشتريات '!$I:$I)</f>
        <v>0</v>
      </c>
      <c r="H61" s="43">
        <f t="shared" si="4"/>
        <v>0</v>
      </c>
      <c r="I61" s="43">
        <f t="shared" si="5"/>
        <v>0</v>
      </c>
      <c r="J61" s="43">
        <f t="shared" si="6"/>
        <v>0</v>
      </c>
      <c r="K61" s="43">
        <f t="shared" si="7"/>
        <v>0</v>
      </c>
    </row>
    <row r="62" spans="1:11" ht="16.5" thickTop="1" thickBot="1">
      <c r="A62" s="38"/>
      <c r="B62" s="38"/>
      <c r="C62" s="38"/>
      <c r="D62" s="42"/>
      <c r="E62" s="42"/>
      <c r="F62" s="43">
        <f>SUMIF('مدفوعات للموردين '!$D:$D,B62,'مدفوعات للموردين '!$E:$E)</f>
        <v>0</v>
      </c>
      <c r="G62" s="43">
        <f>SUMIF('المشتريات '!$D:$D,B62,'المشتريات '!$I:$I)</f>
        <v>0</v>
      </c>
      <c r="H62" s="43">
        <f t="shared" si="4"/>
        <v>0</v>
      </c>
      <c r="I62" s="43">
        <f t="shared" si="5"/>
        <v>0</v>
      </c>
      <c r="J62" s="43">
        <f t="shared" si="6"/>
        <v>0</v>
      </c>
      <c r="K62" s="43">
        <f t="shared" si="7"/>
        <v>0</v>
      </c>
    </row>
    <row r="63" spans="1:11" ht="16.5" thickTop="1" thickBot="1">
      <c r="A63" s="38"/>
      <c r="B63" s="38"/>
      <c r="C63" s="38"/>
      <c r="D63" s="42"/>
      <c r="E63" s="42"/>
      <c r="F63" s="43">
        <f>SUMIF('مدفوعات للموردين '!$D:$D,B63,'مدفوعات للموردين '!$E:$E)</f>
        <v>0</v>
      </c>
      <c r="G63" s="43">
        <f>SUMIF('المشتريات '!$D:$D,B63,'المشتريات '!$I:$I)</f>
        <v>0</v>
      </c>
      <c r="H63" s="43">
        <f t="shared" si="4"/>
        <v>0</v>
      </c>
      <c r="I63" s="43">
        <f t="shared" si="5"/>
        <v>0</v>
      </c>
      <c r="J63" s="43">
        <f t="shared" si="6"/>
        <v>0</v>
      </c>
      <c r="K63" s="43">
        <f t="shared" si="7"/>
        <v>0</v>
      </c>
    </row>
    <row r="64" spans="1:11" ht="16.5" thickTop="1" thickBot="1">
      <c r="A64" s="38"/>
      <c r="B64" s="38"/>
      <c r="C64" s="38"/>
      <c r="D64" s="42"/>
      <c r="E64" s="42"/>
      <c r="F64" s="43">
        <f>SUMIF('مدفوعات للموردين '!$D:$D,B64,'مدفوعات للموردين '!$E:$E)</f>
        <v>0</v>
      </c>
      <c r="G64" s="43">
        <f>SUMIF('المشتريات '!$D:$D,B64,'المشتريات '!$I:$I)</f>
        <v>0</v>
      </c>
      <c r="H64" s="43">
        <f t="shared" si="4"/>
        <v>0</v>
      </c>
      <c r="I64" s="43">
        <f t="shared" si="5"/>
        <v>0</v>
      </c>
      <c r="J64" s="43">
        <f t="shared" si="6"/>
        <v>0</v>
      </c>
      <c r="K64" s="43">
        <f t="shared" si="7"/>
        <v>0</v>
      </c>
    </row>
    <row r="65" spans="1:11" ht="16.5" thickTop="1" thickBot="1">
      <c r="A65" s="38"/>
      <c r="B65" s="38"/>
      <c r="C65" s="38"/>
      <c r="D65" s="42"/>
      <c r="E65" s="42"/>
      <c r="F65" s="43">
        <f>SUMIF('مدفوعات للموردين '!$D:$D,B65,'مدفوعات للموردين '!$E:$E)</f>
        <v>0</v>
      </c>
      <c r="G65" s="43">
        <f>SUMIF('المشتريات '!$D:$D,B65,'المشتريات '!$I:$I)</f>
        <v>0</v>
      </c>
      <c r="H65" s="43">
        <f t="shared" si="4"/>
        <v>0</v>
      </c>
      <c r="I65" s="43">
        <f t="shared" si="5"/>
        <v>0</v>
      </c>
      <c r="J65" s="43">
        <f t="shared" si="6"/>
        <v>0</v>
      </c>
      <c r="K65" s="43">
        <f t="shared" si="7"/>
        <v>0</v>
      </c>
    </row>
    <row r="66" spans="1:11" ht="16.5" thickTop="1" thickBot="1">
      <c r="A66" s="38"/>
      <c r="B66" s="38"/>
      <c r="C66" s="38"/>
      <c r="D66" s="42"/>
      <c r="E66" s="42"/>
      <c r="F66" s="43">
        <f>SUMIF('مدفوعات للموردين '!$D:$D,B66,'مدفوعات للموردين '!$E:$E)</f>
        <v>0</v>
      </c>
      <c r="G66" s="43">
        <f>SUMIF('المشتريات '!$D:$D,B66,'المشتريات '!$I:$I)</f>
        <v>0</v>
      </c>
      <c r="H66" s="43">
        <f t="shared" si="4"/>
        <v>0</v>
      </c>
      <c r="I66" s="43">
        <f t="shared" si="5"/>
        <v>0</v>
      </c>
      <c r="J66" s="43">
        <f t="shared" si="6"/>
        <v>0</v>
      </c>
      <c r="K66" s="43">
        <f t="shared" si="7"/>
        <v>0</v>
      </c>
    </row>
    <row r="67" spans="1:11" ht="16.5" thickTop="1" thickBot="1">
      <c r="A67" s="38"/>
      <c r="B67" s="38"/>
      <c r="C67" s="38"/>
      <c r="D67" s="42"/>
      <c r="E67" s="42"/>
      <c r="F67" s="43">
        <f>SUMIF('مدفوعات للموردين '!$D:$D,B67,'مدفوعات للموردين '!$E:$E)</f>
        <v>0</v>
      </c>
      <c r="G67" s="43">
        <f>SUMIF('المشتريات '!$D:$D,B67,'المشتريات '!$I:$I)</f>
        <v>0</v>
      </c>
      <c r="H67" s="43">
        <f t="shared" si="4"/>
        <v>0</v>
      </c>
      <c r="I67" s="43">
        <f t="shared" si="5"/>
        <v>0</v>
      </c>
      <c r="J67" s="43">
        <f t="shared" si="6"/>
        <v>0</v>
      </c>
      <c r="K67" s="43">
        <f t="shared" si="7"/>
        <v>0</v>
      </c>
    </row>
    <row r="68" spans="1:11" ht="16.5" thickTop="1" thickBot="1">
      <c r="A68" s="38"/>
      <c r="B68" s="38"/>
      <c r="C68" s="38"/>
      <c r="D68" s="42"/>
      <c r="E68" s="42"/>
      <c r="F68" s="43">
        <f>SUMIF('مدفوعات للموردين '!$D:$D,B68,'مدفوعات للموردين '!$E:$E)</f>
        <v>0</v>
      </c>
      <c r="G68" s="43">
        <f>SUMIF('المشتريات '!$D:$D,B68,'المشتريات '!$I:$I)</f>
        <v>0</v>
      </c>
      <c r="H68" s="43">
        <f t="shared" si="4"/>
        <v>0</v>
      </c>
      <c r="I68" s="43">
        <f t="shared" si="5"/>
        <v>0</v>
      </c>
      <c r="J68" s="43">
        <f t="shared" si="6"/>
        <v>0</v>
      </c>
      <c r="K68" s="43">
        <f t="shared" si="7"/>
        <v>0</v>
      </c>
    </row>
    <row r="69" spans="1:11" ht="16.5" thickTop="1" thickBot="1">
      <c r="A69" s="38"/>
      <c r="B69" s="38"/>
      <c r="C69" s="38"/>
      <c r="D69" s="42"/>
      <c r="E69" s="42"/>
      <c r="F69" s="43">
        <f>SUMIF('مدفوعات للموردين '!$D:$D,B69,'مدفوعات للموردين '!$E:$E)</f>
        <v>0</v>
      </c>
      <c r="G69" s="43">
        <f>SUMIF('المشتريات '!$D:$D,B69,'المشتريات '!$I:$I)</f>
        <v>0</v>
      </c>
      <c r="H69" s="43">
        <f t="shared" si="4"/>
        <v>0</v>
      </c>
      <c r="I69" s="43">
        <f t="shared" si="5"/>
        <v>0</v>
      </c>
      <c r="J69" s="43">
        <f t="shared" si="6"/>
        <v>0</v>
      </c>
      <c r="K69" s="43">
        <f t="shared" si="7"/>
        <v>0</v>
      </c>
    </row>
    <row r="70" spans="1:11" ht="16.5" thickTop="1" thickBot="1">
      <c r="A70" s="38"/>
      <c r="B70" s="38"/>
      <c r="C70" s="38"/>
      <c r="D70" s="42"/>
      <c r="E70" s="42"/>
      <c r="F70" s="43">
        <f>SUMIF('مدفوعات للموردين '!$D:$D,B70,'مدفوعات للموردين '!$E:$E)</f>
        <v>0</v>
      </c>
      <c r="G70" s="43">
        <f>SUMIF('المشتريات '!$D:$D,B70,'المشتريات '!$I:$I)</f>
        <v>0</v>
      </c>
      <c r="H70" s="43">
        <f t="shared" si="4"/>
        <v>0</v>
      </c>
      <c r="I70" s="43">
        <f t="shared" si="5"/>
        <v>0</v>
      </c>
      <c r="J70" s="43">
        <f t="shared" si="6"/>
        <v>0</v>
      </c>
      <c r="K70" s="43">
        <f t="shared" si="7"/>
        <v>0</v>
      </c>
    </row>
    <row r="71" spans="1:11" ht="16.5" thickTop="1" thickBot="1">
      <c r="A71" s="38"/>
      <c r="B71" s="38"/>
      <c r="C71" s="38"/>
      <c r="D71" s="42"/>
      <c r="E71" s="42"/>
      <c r="F71" s="43">
        <f>SUMIF('مدفوعات للموردين '!$D:$D,B71,'مدفوعات للموردين '!$E:$E)</f>
        <v>0</v>
      </c>
      <c r="G71" s="43">
        <f>SUMIF('المشتريات '!$D:$D,B71,'المشتريات '!$I:$I)</f>
        <v>0</v>
      </c>
      <c r="H71" s="43">
        <f t="shared" si="4"/>
        <v>0</v>
      </c>
      <c r="I71" s="43">
        <f t="shared" si="5"/>
        <v>0</v>
      </c>
      <c r="J71" s="43">
        <f t="shared" si="6"/>
        <v>0</v>
      </c>
      <c r="K71" s="43">
        <f t="shared" si="7"/>
        <v>0</v>
      </c>
    </row>
    <row r="72" spans="1:11" ht="16.5" thickTop="1" thickBot="1">
      <c r="A72" s="38"/>
      <c r="B72" s="38"/>
      <c r="C72" s="38"/>
      <c r="D72" s="42"/>
      <c r="E72" s="42"/>
      <c r="F72" s="43">
        <f>SUMIF('مدفوعات للموردين '!$D:$D,B72,'مدفوعات للموردين '!$E:$E)</f>
        <v>0</v>
      </c>
      <c r="G72" s="43">
        <f>SUMIF('المشتريات '!$D:$D,B72,'المشتريات '!$I:$I)</f>
        <v>0</v>
      </c>
      <c r="H72" s="43">
        <f t="shared" si="4"/>
        <v>0</v>
      </c>
      <c r="I72" s="43">
        <f t="shared" si="5"/>
        <v>0</v>
      </c>
      <c r="J72" s="43">
        <f t="shared" si="6"/>
        <v>0</v>
      </c>
      <c r="K72" s="43">
        <f t="shared" si="7"/>
        <v>0</v>
      </c>
    </row>
    <row r="73" spans="1:11" ht="16.5" thickTop="1" thickBot="1">
      <c r="A73" s="38"/>
      <c r="B73" s="38"/>
      <c r="C73" s="38"/>
      <c r="D73" s="42"/>
      <c r="E73" s="42"/>
      <c r="F73" s="43">
        <f>SUMIF('مدفوعات للموردين '!$D:$D,B73,'مدفوعات للموردين '!$E:$E)</f>
        <v>0</v>
      </c>
      <c r="G73" s="43">
        <f>SUMIF('المشتريات '!$D:$D,B73,'المشتريات '!$I:$I)</f>
        <v>0</v>
      </c>
      <c r="H73" s="43">
        <f t="shared" si="4"/>
        <v>0</v>
      </c>
      <c r="I73" s="43">
        <f t="shared" si="5"/>
        <v>0</v>
      </c>
      <c r="J73" s="43">
        <f t="shared" si="6"/>
        <v>0</v>
      </c>
      <c r="K73" s="43">
        <f t="shared" si="7"/>
        <v>0</v>
      </c>
    </row>
    <row r="74" spans="1:11" ht="16.5" thickTop="1" thickBot="1">
      <c r="A74" s="38"/>
      <c r="B74" s="38"/>
      <c r="C74" s="38"/>
      <c r="D74" s="42"/>
      <c r="E74" s="42"/>
      <c r="F74" s="43">
        <f>SUMIF('مدفوعات للموردين '!$D:$D,B74,'مدفوعات للموردين '!$E:$E)</f>
        <v>0</v>
      </c>
      <c r="G74" s="43">
        <f>SUMIF('المشتريات '!$D:$D,B74,'المشتريات '!$I:$I)</f>
        <v>0</v>
      </c>
      <c r="H74" s="43">
        <f t="shared" si="4"/>
        <v>0</v>
      </c>
      <c r="I74" s="43">
        <f t="shared" si="5"/>
        <v>0</v>
      </c>
      <c r="J74" s="43">
        <f t="shared" si="6"/>
        <v>0</v>
      </c>
      <c r="K74" s="43">
        <f t="shared" si="7"/>
        <v>0</v>
      </c>
    </row>
    <row r="75" spans="1:11" ht="16.5" thickTop="1" thickBot="1">
      <c r="A75" s="38"/>
      <c r="B75" s="38"/>
      <c r="C75" s="38"/>
      <c r="D75" s="42"/>
      <c r="E75" s="42"/>
      <c r="F75" s="43">
        <f>SUMIF('مدفوعات للموردين '!$D:$D,B75,'مدفوعات للموردين '!$E:$E)</f>
        <v>0</v>
      </c>
      <c r="G75" s="43">
        <f>SUMIF('المشتريات '!$D:$D,B75,'المشتريات '!$I:$I)</f>
        <v>0</v>
      </c>
      <c r="H75" s="43">
        <f t="shared" si="4"/>
        <v>0</v>
      </c>
      <c r="I75" s="43">
        <f t="shared" si="5"/>
        <v>0</v>
      </c>
      <c r="J75" s="43">
        <f t="shared" si="6"/>
        <v>0</v>
      </c>
      <c r="K75" s="43">
        <f t="shared" si="7"/>
        <v>0</v>
      </c>
    </row>
    <row r="76" spans="1:11" ht="16.5" thickTop="1" thickBot="1">
      <c r="A76" s="38"/>
      <c r="B76" s="38"/>
      <c r="C76" s="38"/>
      <c r="D76" s="42"/>
      <c r="E76" s="42"/>
      <c r="F76" s="43">
        <f>SUMIF('مدفوعات للموردين '!$D:$D,B76,'مدفوعات للموردين '!$E:$E)</f>
        <v>0</v>
      </c>
      <c r="G76" s="43">
        <f>SUMIF('المشتريات '!$D:$D,B76,'المشتريات '!$I:$I)</f>
        <v>0</v>
      </c>
      <c r="H76" s="43">
        <f t="shared" si="4"/>
        <v>0</v>
      </c>
      <c r="I76" s="43">
        <f t="shared" si="5"/>
        <v>0</v>
      </c>
      <c r="J76" s="43">
        <f t="shared" si="6"/>
        <v>0</v>
      </c>
      <c r="K76" s="43">
        <f t="shared" si="7"/>
        <v>0</v>
      </c>
    </row>
    <row r="77" spans="1:11" ht="16.5" thickTop="1" thickBot="1">
      <c r="A77" s="38"/>
      <c r="B77" s="38"/>
      <c r="C77" s="38"/>
      <c r="D77" s="42"/>
      <c r="E77" s="42"/>
      <c r="F77" s="43">
        <f>SUMIF('مدفوعات للموردين '!$D:$D,B77,'مدفوعات للموردين '!$E:$E)</f>
        <v>0</v>
      </c>
      <c r="G77" s="43">
        <f>SUMIF('المشتريات '!$D:$D,B77,'المشتريات '!$I:$I)</f>
        <v>0</v>
      </c>
      <c r="H77" s="43">
        <f t="shared" si="4"/>
        <v>0</v>
      </c>
      <c r="I77" s="43">
        <f t="shared" si="5"/>
        <v>0</v>
      </c>
      <c r="J77" s="43">
        <f t="shared" si="6"/>
        <v>0</v>
      </c>
      <c r="K77" s="43">
        <f t="shared" si="7"/>
        <v>0</v>
      </c>
    </row>
    <row r="78" spans="1:11" ht="16.5" thickTop="1" thickBot="1">
      <c r="A78" s="38"/>
      <c r="B78" s="38"/>
      <c r="C78" s="38"/>
      <c r="D78" s="42"/>
      <c r="E78" s="42"/>
      <c r="F78" s="43">
        <f>SUMIF('مدفوعات للموردين '!$D:$D,B78,'مدفوعات للموردين '!$E:$E)</f>
        <v>0</v>
      </c>
      <c r="G78" s="43">
        <f>SUMIF('المشتريات '!$D:$D,B78,'المشتريات '!$I:$I)</f>
        <v>0</v>
      </c>
      <c r="H78" s="43">
        <f t="shared" si="4"/>
        <v>0</v>
      </c>
      <c r="I78" s="43">
        <f t="shared" si="5"/>
        <v>0</v>
      </c>
      <c r="J78" s="43">
        <f t="shared" si="6"/>
        <v>0</v>
      </c>
      <c r="K78" s="43">
        <f t="shared" si="7"/>
        <v>0</v>
      </c>
    </row>
    <row r="79" spans="1:11" ht="16.5" thickTop="1" thickBot="1">
      <c r="A79" s="38"/>
      <c r="B79" s="38"/>
      <c r="C79" s="38"/>
      <c r="D79" s="42"/>
      <c r="E79" s="42"/>
      <c r="F79" s="43">
        <f>SUMIF('مدفوعات للموردين '!$D:$D,B79,'مدفوعات للموردين '!$E:$E)</f>
        <v>0</v>
      </c>
      <c r="G79" s="43">
        <f>SUMIF('المشتريات '!$D:$D,B79,'المشتريات '!$I:$I)</f>
        <v>0</v>
      </c>
      <c r="H79" s="43">
        <f t="shared" si="4"/>
        <v>0</v>
      </c>
      <c r="I79" s="43">
        <f t="shared" si="5"/>
        <v>0</v>
      </c>
      <c r="J79" s="43">
        <f t="shared" si="6"/>
        <v>0</v>
      </c>
      <c r="K79" s="43">
        <f t="shared" si="7"/>
        <v>0</v>
      </c>
    </row>
    <row r="80" spans="1:11" ht="16.5" thickTop="1" thickBot="1">
      <c r="A80" s="38"/>
      <c r="B80" s="38"/>
      <c r="C80" s="38"/>
      <c r="D80" s="42"/>
      <c r="E80" s="42"/>
      <c r="F80" s="43">
        <f>SUMIF('مدفوعات للموردين '!$D:$D,B80,'مدفوعات للموردين '!$E:$E)</f>
        <v>0</v>
      </c>
      <c r="G80" s="43">
        <f>SUMIF('المشتريات '!$D:$D,B80,'المشتريات '!$I:$I)</f>
        <v>0</v>
      </c>
      <c r="H80" s="43">
        <f t="shared" si="4"/>
        <v>0</v>
      </c>
      <c r="I80" s="43">
        <f t="shared" si="5"/>
        <v>0</v>
      </c>
      <c r="J80" s="43">
        <f t="shared" si="6"/>
        <v>0</v>
      </c>
      <c r="K80" s="43">
        <f t="shared" si="7"/>
        <v>0</v>
      </c>
    </row>
    <row r="81" spans="1:11" ht="16.5" thickTop="1" thickBot="1">
      <c r="A81" s="38"/>
      <c r="B81" s="38"/>
      <c r="C81" s="38"/>
      <c r="D81" s="42"/>
      <c r="E81" s="42"/>
      <c r="F81" s="43">
        <f>SUMIF('مدفوعات للموردين '!$D:$D,B81,'مدفوعات للموردين '!$E:$E)</f>
        <v>0</v>
      </c>
      <c r="G81" s="43">
        <f>SUMIF('المشتريات '!$D:$D,B81,'المشتريات '!$I:$I)</f>
        <v>0</v>
      </c>
      <c r="H81" s="43">
        <f t="shared" si="4"/>
        <v>0</v>
      </c>
      <c r="I81" s="43">
        <f t="shared" si="5"/>
        <v>0</v>
      </c>
      <c r="J81" s="43">
        <f t="shared" si="6"/>
        <v>0</v>
      </c>
      <c r="K81" s="43">
        <f t="shared" si="7"/>
        <v>0</v>
      </c>
    </row>
    <row r="82" spans="1:11" ht="16.5" thickTop="1" thickBot="1">
      <c r="A82" s="38"/>
      <c r="B82" s="38"/>
      <c r="C82" s="38"/>
      <c r="D82" s="42"/>
      <c r="E82" s="42"/>
      <c r="F82" s="43">
        <f>SUMIF('مدفوعات للموردين '!$D:$D,B82,'مدفوعات للموردين '!$E:$E)</f>
        <v>0</v>
      </c>
      <c r="G82" s="43">
        <f>SUMIF('المشتريات '!$D:$D,B82,'المشتريات '!$I:$I)</f>
        <v>0</v>
      </c>
      <c r="H82" s="43">
        <f t="shared" si="4"/>
        <v>0</v>
      </c>
      <c r="I82" s="43">
        <f t="shared" si="5"/>
        <v>0</v>
      </c>
      <c r="J82" s="43">
        <f t="shared" si="6"/>
        <v>0</v>
      </c>
      <c r="K82" s="43">
        <f t="shared" si="7"/>
        <v>0</v>
      </c>
    </row>
    <row r="83" spans="1:11" ht="16.5" thickTop="1" thickBot="1">
      <c r="A83" s="38"/>
      <c r="B83" s="38"/>
      <c r="C83" s="38"/>
      <c r="D83" s="42"/>
      <c r="E83" s="42"/>
      <c r="F83" s="43">
        <f>SUMIF('مدفوعات للموردين '!$D:$D,B83,'مدفوعات للموردين '!$E:$E)</f>
        <v>0</v>
      </c>
      <c r="G83" s="43">
        <f>SUMIF('المشتريات '!$D:$D,B83,'المشتريات '!$I:$I)</f>
        <v>0</v>
      </c>
      <c r="H83" s="43">
        <f t="shared" si="4"/>
        <v>0</v>
      </c>
      <c r="I83" s="43">
        <f t="shared" si="5"/>
        <v>0</v>
      </c>
      <c r="J83" s="43">
        <f t="shared" si="6"/>
        <v>0</v>
      </c>
      <c r="K83" s="43">
        <f t="shared" si="7"/>
        <v>0</v>
      </c>
    </row>
    <row r="84" spans="1:11" ht="16.5" thickTop="1" thickBot="1">
      <c r="A84" s="38"/>
      <c r="B84" s="38"/>
      <c r="C84" s="38"/>
      <c r="D84" s="42"/>
      <c r="E84" s="42"/>
      <c r="F84" s="43">
        <f>SUMIF('مدفوعات للموردين '!$D:$D,B84,'مدفوعات للموردين '!$E:$E)</f>
        <v>0</v>
      </c>
      <c r="G84" s="43">
        <f>SUMIF('المشتريات '!$D:$D,B84,'المشتريات '!$I:$I)</f>
        <v>0</v>
      </c>
      <c r="H84" s="43">
        <f t="shared" si="4"/>
        <v>0</v>
      </c>
      <c r="I84" s="43">
        <f t="shared" si="5"/>
        <v>0</v>
      </c>
      <c r="J84" s="43">
        <f t="shared" si="6"/>
        <v>0</v>
      </c>
      <c r="K84" s="43">
        <f t="shared" si="7"/>
        <v>0</v>
      </c>
    </row>
    <row r="85" spans="1:11" ht="16.5" thickTop="1" thickBot="1">
      <c r="A85" s="38"/>
      <c r="B85" s="38"/>
      <c r="C85" s="38"/>
      <c r="D85" s="42"/>
      <c r="E85" s="42"/>
      <c r="F85" s="43">
        <f>SUMIF('مدفوعات للموردين '!$D:$D,B85,'مدفوعات للموردين '!$E:$E)</f>
        <v>0</v>
      </c>
      <c r="G85" s="43">
        <f>SUMIF('المشتريات '!$D:$D,B85,'المشتريات '!$I:$I)</f>
        <v>0</v>
      </c>
      <c r="H85" s="43">
        <f t="shared" si="4"/>
        <v>0</v>
      </c>
      <c r="I85" s="43">
        <f t="shared" si="5"/>
        <v>0</v>
      </c>
      <c r="J85" s="43">
        <f t="shared" si="6"/>
        <v>0</v>
      </c>
      <c r="K85" s="43">
        <f t="shared" si="7"/>
        <v>0</v>
      </c>
    </row>
    <row r="86" spans="1:11" ht="16.5" thickTop="1" thickBot="1">
      <c r="A86" s="38"/>
      <c r="B86" s="38"/>
      <c r="C86" s="38"/>
      <c r="D86" s="42"/>
      <c r="E86" s="42"/>
      <c r="F86" s="43">
        <f>SUMIF('مدفوعات للموردين '!$D:$D,B86,'مدفوعات للموردين '!$E:$E)</f>
        <v>0</v>
      </c>
      <c r="G86" s="43">
        <f>SUMIF('المشتريات '!$D:$D,B86,'المشتريات '!$I:$I)</f>
        <v>0</v>
      </c>
      <c r="H86" s="43">
        <f t="shared" si="4"/>
        <v>0</v>
      </c>
      <c r="I86" s="43">
        <f t="shared" si="5"/>
        <v>0</v>
      </c>
      <c r="J86" s="43">
        <f t="shared" si="6"/>
        <v>0</v>
      </c>
      <c r="K86" s="43">
        <f t="shared" si="7"/>
        <v>0</v>
      </c>
    </row>
    <row r="87" spans="1:11" ht="16.5" thickTop="1" thickBot="1">
      <c r="A87" s="38"/>
      <c r="B87" s="38"/>
      <c r="C87" s="38"/>
      <c r="D87" s="42"/>
      <c r="E87" s="42"/>
      <c r="F87" s="43">
        <f>SUMIF('مدفوعات للموردين '!$D:$D,B87,'مدفوعات للموردين '!$E:$E)</f>
        <v>0</v>
      </c>
      <c r="G87" s="43">
        <f>SUMIF('المشتريات '!$D:$D,B87,'المشتريات '!$I:$I)</f>
        <v>0</v>
      </c>
      <c r="H87" s="43">
        <f t="shared" si="4"/>
        <v>0</v>
      </c>
      <c r="I87" s="43">
        <f t="shared" si="5"/>
        <v>0</v>
      </c>
      <c r="J87" s="43">
        <f t="shared" si="6"/>
        <v>0</v>
      </c>
      <c r="K87" s="43">
        <f t="shared" si="7"/>
        <v>0</v>
      </c>
    </row>
    <row r="88" spans="1:11" ht="16.5" thickTop="1" thickBot="1">
      <c r="A88" s="38"/>
      <c r="B88" s="38"/>
      <c r="C88" s="38"/>
      <c r="D88" s="42"/>
      <c r="E88" s="42"/>
      <c r="F88" s="43">
        <f>SUMIF('مدفوعات للموردين '!$D:$D,B88,'مدفوعات للموردين '!$E:$E)</f>
        <v>0</v>
      </c>
      <c r="G88" s="43">
        <f>SUMIF('المشتريات '!$D:$D,B88,'المشتريات '!$I:$I)</f>
        <v>0</v>
      </c>
      <c r="H88" s="43">
        <f t="shared" si="4"/>
        <v>0</v>
      </c>
      <c r="I88" s="43">
        <f t="shared" si="5"/>
        <v>0</v>
      </c>
      <c r="J88" s="43">
        <f t="shared" si="6"/>
        <v>0</v>
      </c>
      <c r="K88" s="43">
        <f t="shared" si="7"/>
        <v>0</v>
      </c>
    </row>
    <row r="89" spans="1:11" ht="16.5" thickTop="1" thickBot="1">
      <c r="A89" s="38"/>
      <c r="B89" s="38"/>
      <c r="C89" s="38"/>
      <c r="D89" s="42"/>
      <c r="E89" s="42"/>
      <c r="F89" s="43">
        <f>SUMIF('مدفوعات للموردين '!$D:$D,B89,'مدفوعات للموردين '!$E:$E)</f>
        <v>0</v>
      </c>
      <c r="G89" s="43">
        <f>SUMIF('المشتريات '!$D:$D,B89,'المشتريات '!$I:$I)</f>
        <v>0</v>
      </c>
      <c r="H89" s="43">
        <f t="shared" si="4"/>
        <v>0</v>
      </c>
      <c r="I89" s="43">
        <f t="shared" si="5"/>
        <v>0</v>
      </c>
      <c r="J89" s="43">
        <f t="shared" si="6"/>
        <v>0</v>
      </c>
      <c r="K89" s="43">
        <f t="shared" si="7"/>
        <v>0</v>
      </c>
    </row>
    <row r="90" spans="1:11" ht="16.5" thickTop="1" thickBot="1">
      <c r="A90" s="38"/>
      <c r="B90" s="38"/>
      <c r="C90" s="38"/>
      <c r="D90" s="42"/>
      <c r="E90" s="42"/>
      <c r="F90" s="43">
        <f>SUMIF('مدفوعات للموردين '!$D:$D,B90,'مدفوعات للموردين '!$E:$E)</f>
        <v>0</v>
      </c>
      <c r="G90" s="43">
        <f>SUMIF('المشتريات '!$D:$D,B90,'المشتريات '!$I:$I)</f>
        <v>0</v>
      </c>
      <c r="H90" s="43">
        <f t="shared" si="4"/>
        <v>0</v>
      </c>
      <c r="I90" s="43">
        <f t="shared" si="5"/>
        <v>0</v>
      </c>
      <c r="J90" s="43">
        <f t="shared" si="6"/>
        <v>0</v>
      </c>
      <c r="K90" s="43">
        <f t="shared" si="7"/>
        <v>0</v>
      </c>
    </row>
    <row r="91" spans="1:11" ht="16.5" thickTop="1" thickBot="1">
      <c r="A91" s="38"/>
      <c r="B91" s="38"/>
      <c r="C91" s="38"/>
      <c r="D91" s="42"/>
      <c r="E91" s="42"/>
      <c r="F91" s="43">
        <f>SUMIF('مدفوعات للموردين '!$D:$D,B91,'مدفوعات للموردين '!$E:$E)</f>
        <v>0</v>
      </c>
      <c r="G91" s="43">
        <f>SUMIF('المشتريات '!$D:$D,B91,'المشتريات '!$I:$I)</f>
        <v>0</v>
      </c>
      <c r="H91" s="43">
        <f t="shared" ref="H91:H154" si="8">D91+F91</f>
        <v>0</v>
      </c>
      <c r="I91" s="43">
        <f t="shared" ref="I91:I154" si="9">E91+G91</f>
        <v>0</v>
      </c>
      <c r="J91" s="43">
        <f t="shared" ref="J91:J154" si="10">IF(H91&gt;I91,H91-I91,0)</f>
        <v>0</v>
      </c>
      <c r="K91" s="43">
        <f t="shared" ref="K91:K154" si="11">IF(I91&gt;H91,I91-H91,0)</f>
        <v>0</v>
      </c>
    </row>
    <row r="92" spans="1:11" ht="16.5" thickTop="1" thickBot="1">
      <c r="A92" s="38"/>
      <c r="B92" s="38"/>
      <c r="C92" s="38"/>
      <c r="D92" s="42"/>
      <c r="E92" s="42"/>
      <c r="F92" s="43">
        <f>SUMIF('مدفوعات للموردين '!$D:$D,B92,'مدفوعات للموردين '!$E:$E)</f>
        <v>0</v>
      </c>
      <c r="G92" s="43">
        <f>SUMIF('المشتريات '!$D:$D,B92,'المشتريات '!$I:$I)</f>
        <v>0</v>
      </c>
      <c r="H92" s="43">
        <f t="shared" si="8"/>
        <v>0</v>
      </c>
      <c r="I92" s="43">
        <f t="shared" si="9"/>
        <v>0</v>
      </c>
      <c r="J92" s="43">
        <f t="shared" si="10"/>
        <v>0</v>
      </c>
      <c r="K92" s="43">
        <f t="shared" si="11"/>
        <v>0</v>
      </c>
    </row>
    <row r="93" spans="1:11" ht="16.5" thickTop="1" thickBot="1">
      <c r="A93" s="38"/>
      <c r="B93" s="38"/>
      <c r="C93" s="38"/>
      <c r="D93" s="42"/>
      <c r="E93" s="42"/>
      <c r="F93" s="43">
        <f>SUMIF('مدفوعات للموردين '!$D:$D,B93,'مدفوعات للموردين '!$E:$E)</f>
        <v>0</v>
      </c>
      <c r="G93" s="43">
        <f>SUMIF('المشتريات '!$D:$D,B93,'المشتريات '!$I:$I)</f>
        <v>0</v>
      </c>
      <c r="H93" s="43">
        <f t="shared" si="8"/>
        <v>0</v>
      </c>
      <c r="I93" s="43">
        <f t="shared" si="9"/>
        <v>0</v>
      </c>
      <c r="J93" s="43">
        <f t="shared" si="10"/>
        <v>0</v>
      </c>
      <c r="K93" s="43">
        <f t="shared" si="11"/>
        <v>0</v>
      </c>
    </row>
    <row r="94" spans="1:11" ht="16.5" thickTop="1" thickBot="1">
      <c r="A94" s="38"/>
      <c r="B94" s="38"/>
      <c r="C94" s="38"/>
      <c r="D94" s="42"/>
      <c r="E94" s="42"/>
      <c r="F94" s="43">
        <f>SUMIF('مدفوعات للموردين '!$D:$D,B94,'مدفوعات للموردين '!$E:$E)</f>
        <v>0</v>
      </c>
      <c r="G94" s="43">
        <f>SUMIF('المشتريات '!$D:$D,B94,'المشتريات '!$I:$I)</f>
        <v>0</v>
      </c>
      <c r="H94" s="43">
        <f t="shared" si="8"/>
        <v>0</v>
      </c>
      <c r="I94" s="43">
        <f t="shared" si="9"/>
        <v>0</v>
      </c>
      <c r="J94" s="43">
        <f t="shared" si="10"/>
        <v>0</v>
      </c>
      <c r="K94" s="43">
        <f t="shared" si="11"/>
        <v>0</v>
      </c>
    </row>
    <row r="95" spans="1:11" ht="16.5" thickTop="1" thickBot="1">
      <c r="A95" s="38"/>
      <c r="B95" s="38"/>
      <c r="C95" s="38"/>
      <c r="D95" s="42"/>
      <c r="E95" s="42"/>
      <c r="F95" s="43">
        <f>SUMIF('مدفوعات للموردين '!$D:$D,B95,'مدفوعات للموردين '!$E:$E)</f>
        <v>0</v>
      </c>
      <c r="G95" s="43">
        <f>SUMIF('المشتريات '!$D:$D,B95,'المشتريات '!$I:$I)</f>
        <v>0</v>
      </c>
      <c r="H95" s="43">
        <f t="shared" si="8"/>
        <v>0</v>
      </c>
      <c r="I95" s="43">
        <f t="shared" si="9"/>
        <v>0</v>
      </c>
      <c r="J95" s="43">
        <f t="shared" si="10"/>
        <v>0</v>
      </c>
      <c r="K95" s="43">
        <f t="shared" si="11"/>
        <v>0</v>
      </c>
    </row>
    <row r="96" spans="1:11" ht="16.5" thickTop="1" thickBot="1">
      <c r="A96" s="38"/>
      <c r="B96" s="38"/>
      <c r="C96" s="38"/>
      <c r="D96" s="42"/>
      <c r="E96" s="42"/>
      <c r="F96" s="43">
        <f>SUMIF('مدفوعات للموردين '!$D:$D,B96,'مدفوعات للموردين '!$E:$E)</f>
        <v>0</v>
      </c>
      <c r="G96" s="43">
        <f>SUMIF('المشتريات '!$D:$D,B96,'المشتريات '!$I:$I)</f>
        <v>0</v>
      </c>
      <c r="H96" s="43">
        <f t="shared" si="8"/>
        <v>0</v>
      </c>
      <c r="I96" s="43">
        <f t="shared" si="9"/>
        <v>0</v>
      </c>
      <c r="J96" s="43">
        <f t="shared" si="10"/>
        <v>0</v>
      </c>
      <c r="K96" s="43">
        <f t="shared" si="11"/>
        <v>0</v>
      </c>
    </row>
    <row r="97" spans="1:11" ht="16.5" thickTop="1" thickBot="1">
      <c r="A97" s="38"/>
      <c r="B97" s="38"/>
      <c r="C97" s="38"/>
      <c r="D97" s="42"/>
      <c r="E97" s="42"/>
      <c r="F97" s="43">
        <f>SUMIF('مدفوعات للموردين '!$D:$D,B97,'مدفوعات للموردين '!$E:$E)</f>
        <v>0</v>
      </c>
      <c r="G97" s="43">
        <f>SUMIF('المشتريات '!$D:$D,B97,'المشتريات '!$I:$I)</f>
        <v>0</v>
      </c>
      <c r="H97" s="43">
        <f t="shared" si="8"/>
        <v>0</v>
      </c>
      <c r="I97" s="43">
        <f t="shared" si="9"/>
        <v>0</v>
      </c>
      <c r="J97" s="43">
        <f t="shared" si="10"/>
        <v>0</v>
      </c>
      <c r="K97" s="43">
        <f t="shared" si="11"/>
        <v>0</v>
      </c>
    </row>
    <row r="98" spans="1:11" ht="16.5" thickTop="1" thickBot="1">
      <c r="A98" s="38"/>
      <c r="B98" s="38"/>
      <c r="C98" s="38"/>
      <c r="D98" s="42"/>
      <c r="E98" s="42"/>
      <c r="F98" s="43">
        <f>SUMIF('مدفوعات للموردين '!$D:$D,B98,'مدفوعات للموردين '!$E:$E)</f>
        <v>0</v>
      </c>
      <c r="G98" s="43">
        <f>SUMIF('المشتريات '!$D:$D,B98,'المشتريات '!$I:$I)</f>
        <v>0</v>
      </c>
      <c r="H98" s="43">
        <f t="shared" si="8"/>
        <v>0</v>
      </c>
      <c r="I98" s="43">
        <f t="shared" si="9"/>
        <v>0</v>
      </c>
      <c r="J98" s="43">
        <f t="shared" si="10"/>
        <v>0</v>
      </c>
      <c r="K98" s="43">
        <f t="shared" si="11"/>
        <v>0</v>
      </c>
    </row>
    <row r="99" spans="1:11" ht="16.5" thickTop="1" thickBot="1">
      <c r="A99" s="38"/>
      <c r="B99" s="38"/>
      <c r="C99" s="38"/>
      <c r="D99" s="42"/>
      <c r="E99" s="42"/>
      <c r="F99" s="43">
        <f>SUMIF('مدفوعات للموردين '!$D:$D,B99,'مدفوعات للموردين '!$E:$E)</f>
        <v>0</v>
      </c>
      <c r="G99" s="43">
        <f>SUMIF('المشتريات '!$D:$D,B99,'المشتريات '!$I:$I)</f>
        <v>0</v>
      </c>
      <c r="H99" s="43">
        <f t="shared" si="8"/>
        <v>0</v>
      </c>
      <c r="I99" s="43">
        <f t="shared" si="9"/>
        <v>0</v>
      </c>
      <c r="J99" s="43">
        <f t="shared" si="10"/>
        <v>0</v>
      </c>
      <c r="K99" s="43">
        <f t="shared" si="11"/>
        <v>0</v>
      </c>
    </row>
    <row r="100" spans="1:11" ht="16.5" thickTop="1" thickBot="1">
      <c r="A100" s="38"/>
      <c r="B100" s="38"/>
      <c r="C100" s="38"/>
      <c r="D100" s="42"/>
      <c r="E100" s="42"/>
      <c r="F100" s="43">
        <f>SUMIF('مدفوعات للموردين '!$D:$D,B100,'مدفوعات للموردين '!$E:$E)</f>
        <v>0</v>
      </c>
      <c r="G100" s="43">
        <f>SUMIF('المشتريات '!$D:$D,B100,'المشتريات '!$I:$I)</f>
        <v>0</v>
      </c>
      <c r="H100" s="43">
        <f t="shared" si="8"/>
        <v>0</v>
      </c>
      <c r="I100" s="43">
        <f t="shared" si="9"/>
        <v>0</v>
      </c>
      <c r="J100" s="43">
        <f t="shared" si="10"/>
        <v>0</v>
      </c>
      <c r="K100" s="43">
        <f t="shared" si="11"/>
        <v>0</v>
      </c>
    </row>
    <row r="101" spans="1:11" ht="16.5" thickTop="1" thickBot="1">
      <c r="A101" s="38"/>
      <c r="B101" s="38"/>
      <c r="C101" s="38"/>
      <c r="D101" s="42"/>
      <c r="E101" s="42"/>
      <c r="F101" s="43">
        <f>SUMIF('مدفوعات للموردين '!$D:$D,B101,'مدفوعات للموردين '!$E:$E)</f>
        <v>0</v>
      </c>
      <c r="G101" s="43">
        <f>SUMIF('المشتريات '!$D:$D,B101,'المشتريات '!$I:$I)</f>
        <v>0</v>
      </c>
      <c r="H101" s="43">
        <f t="shared" si="8"/>
        <v>0</v>
      </c>
      <c r="I101" s="43">
        <f t="shared" si="9"/>
        <v>0</v>
      </c>
      <c r="J101" s="43">
        <f t="shared" si="10"/>
        <v>0</v>
      </c>
      <c r="K101" s="43">
        <f t="shared" si="11"/>
        <v>0</v>
      </c>
    </row>
    <row r="102" spans="1:11" ht="16.5" thickTop="1" thickBot="1">
      <c r="A102" s="38"/>
      <c r="B102" s="38"/>
      <c r="C102" s="38"/>
      <c r="D102" s="42"/>
      <c r="E102" s="42"/>
      <c r="F102" s="43">
        <f>SUMIF('مدفوعات للموردين '!$D:$D,B102,'مدفوعات للموردين '!$E:$E)</f>
        <v>0</v>
      </c>
      <c r="G102" s="43">
        <f>SUMIF('المشتريات '!$D:$D,B102,'المشتريات '!$I:$I)</f>
        <v>0</v>
      </c>
      <c r="H102" s="43">
        <f t="shared" si="8"/>
        <v>0</v>
      </c>
      <c r="I102" s="43">
        <f t="shared" si="9"/>
        <v>0</v>
      </c>
      <c r="J102" s="43">
        <f t="shared" si="10"/>
        <v>0</v>
      </c>
      <c r="K102" s="43">
        <f t="shared" si="11"/>
        <v>0</v>
      </c>
    </row>
    <row r="103" spans="1:11" ht="16.5" thickTop="1" thickBot="1">
      <c r="A103" s="38"/>
      <c r="B103" s="38"/>
      <c r="C103" s="38"/>
      <c r="D103" s="42"/>
      <c r="E103" s="42"/>
      <c r="F103" s="43">
        <f>SUMIF('مدفوعات للموردين '!$D:$D,B103,'مدفوعات للموردين '!$E:$E)</f>
        <v>0</v>
      </c>
      <c r="G103" s="43">
        <f>SUMIF('المشتريات '!$D:$D,B103,'المشتريات '!$I:$I)</f>
        <v>0</v>
      </c>
      <c r="H103" s="43">
        <f t="shared" si="8"/>
        <v>0</v>
      </c>
      <c r="I103" s="43">
        <f t="shared" si="9"/>
        <v>0</v>
      </c>
      <c r="J103" s="43">
        <f t="shared" si="10"/>
        <v>0</v>
      </c>
      <c r="K103" s="43">
        <f t="shared" si="11"/>
        <v>0</v>
      </c>
    </row>
    <row r="104" spans="1:11" ht="16.5" thickTop="1" thickBot="1">
      <c r="A104" s="38"/>
      <c r="B104" s="38"/>
      <c r="C104" s="38"/>
      <c r="D104" s="42"/>
      <c r="E104" s="42"/>
      <c r="F104" s="43">
        <f>SUMIF('مدفوعات للموردين '!$D:$D,B104,'مدفوعات للموردين '!$E:$E)</f>
        <v>0</v>
      </c>
      <c r="G104" s="43">
        <f>SUMIF('المشتريات '!$D:$D,B104,'المشتريات '!$I:$I)</f>
        <v>0</v>
      </c>
      <c r="H104" s="43">
        <f t="shared" si="8"/>
        <v>0</v>
      </c>
      <c r="I104" s="43">
        <f t="shared" si="9"/>
        <v>0</v>
      </c>
      <c r="J104" s="43">
        <f t="shared" si="10"/>
        <v>0</v>
      </c>
      <c r="K104" s="43">
        <f t="shared" si="11"/>
        <v>0</v>
      </c>
    </row>
    <row r="105" spans="1:11" ht="16.5" thickTop="1" thickBot="1">
      <c r="A105" s="38"/>
      <c r="B105" s="38"/>
      <c r="C105" s="38"/>
      <c r="D105" s="42"/>
      <c r="E105" s="42"/>
      <c r="F105" s="43">
        <f>SUMIF('مدفوعات للموردين '!$D:$D,B105,'مدفوعات للموردين '!$E:$E)</f>
        <v>0</v>
      </c>
      <c r="G105" s="43">
        <f>SUMIF('المشتريات '!$D:$D,B105,'المشتريات '!$I:$I)</f>
        <v>0</v>
      </c>
      <c r="H105" s="43">
        <f t="shared" si="8"/>
        <v>0</v>
      </c>
      <c r="I105" s="43">
        <f t="shared" si="9"/>
        <v>0</v>
      </c>
      <c r="J105" s="43">
        <f t="shared" si="10"/>
        <v>0</v>
      </c>
      <c r="K105" s="43">
        <f t="shared" si="11"/>
        <v>0</v>
      </c>
    </row>
    <row r="106" spans="1:11" ht="16.5" thickTop="1" thickBot="1">
      <c r="A106" s="38"/>
      <c r="B106" s="38"/>
      <c r="C106" s="38"/>
      <c r="D106" s="42"/>
      <c r="E106" s="42"/>
      <c r="F106" s="43">
        <f>SUMIF('مدفوعات للموردين '!$D:$D,B106,'مدفوعات للموردين '!$E:$E)</f>
        <v>0</v>
      </c>
      <c r="G106" s="43">
        <f>SUMIF('المشتريات '!$D:$D,B106,'المشتريات '!$I:$I)</f>
        <v>0</v>
      </c>
      <c r="H106" s="43">
        <f t="shared" si="8"/>
        <v>0</v>
      </c>
      <c r="I106" s="43">
        <f t="shared" si="9"/>
        <v>0</v>
      </c>
      <c r="J106" s="43">
        <f t="shared" si="10"/>
        <v>0</v>
      </c>
      <c r="K106" s="43">
        <f t="shared" si="11"/>
        <v>0</v>
      </c>
    </row>
    <row r="107" spans="1:11" ht="16.5" thickTop="1" thickBot="1">
      <c r="A107" s="38"/>
      <c r="B107" s="38"/>
      <c r="C107" s="38"/>
      <c r="D107" s="42"/>
      <c r="E107" s="42"/>
      <c r="F107" s="43">
        <f>SUMIF('مدفوعات للموردين '!$D:$D,B107,'مدفوعات للموردين '!$E:$E)</f>
        <v>0</v>
      </c>
      <c r="G107" s="43">
        <f>SUMIF('المشتريات '!$D:$D,B107,'المشتريات '!$I:$I)</f>
        <v>0</v>
      </c>
      <c r="H107" s="43">
        <f t="shared" si="8"/>
        <v>0</v>
      </c>
      <c r="I107" s="43">
        <f t="shared" si="9"/>
        <v>0</v>
      </c>
      <c r="J107" s="43">
        <f t="shared" si="10"/>
        <v>0</v>
      </c>
      <c r="K107" s="43">
        <f t="shared" si="11"/>
        <v>0</v>
      </c>
    </row>
    <row r="108" spans="1:11" ht="16.5" thickTop="1" thickBot="1">
      <c r="A108" s="38"/>
      <c r="B108" s="38"/>
      <c r="C108" s="38"/>
      <c r="D108" s="42"/>
      <c r="E108" s="42"/>
      <c r="F108" s="43">
        <f>SUMIF('مدفوعات للموردين '!$D:$D,B108,'مدفوعات للموردين '!$E:$E)</f>
        <v>0</v>
      </c>
      <c r="G108" s="43">
        <f>SUMIF('المشتريات '!$D:$D,B108,'المشتريات '!$I:$I)</f>
        <v>0</v>
      </c>
      <c r="H108" s="43">
        <f t="shared" si="8"/>
        <v>0</v>
      </c>
      <c r="I108" s="43">
        <f t="shared" si="9"/>
        <v>0</v>
      </c>
      <c r="J108" s="43">
        <f t="shared" si="10"/>
        <v>0</v>
      </c>
      <c r="K108" s="43">
        <f t="shared" si="11"/>
        <v>0</v>
      </c>
    </row>
    <row r="109" spans="1:11" ht="16.5" thickTop="1" thickBot="1">
      <c r="A109" s="38"/>
      <c r="B109" s="38"/>
      <c r="C109" s="38"/>
      <c r="D109" s="42"/>
      <c r="E109" s="42"/>
      <c r="F109" s="43">
        <f>SUMIF('مدفوعات للموردين '!$D:$D,B109,'مدفوعات للموردين '!$E:$E)</f>
        <v>0</v>
      </c>
      <c r="G109" s="43">
        <f>SUMIF('المشتريات '!$D:$D,B109,'المشتريات '!$I:$I)</f>
        <v>0</v>
      </c>
      <c r="H109" s="43">
        <f t="shared" si="8"/>
        <v>0</v>
      </c>
      <c r="I109" s="43">
        <f t="shared" si="9"/>
        <v>0</v>
      </c>
      <c r="J109" s="43">
        <f t="shared" si="10"/>
        <v>0</v>
      </c>
      <c r="K109" s="43">
        <f t="shared" si="11"/>
        <v>0</v>
      </c>
    </row>
    <row r="110" spans="1:11" ht="16.5" thickTop="1" thickBot="1">
      <c r="A110" s="38"/>
      <c r="B110" s="38"/>
      <c r="C110" s="38"/>
      <c r="D110" s="42"/>
      <c r="E110" s="42"/>
      <c r="F110" s="43">
        <f>SUMIF('مدفوعات للموردين '!$D:$D,B110,'مدفوعات للموردين '!$E:$E)</f>
        <v>0</v>
      </c>
      <c r="G110" s="43">
        <f>SUMIF('المشتريات '!$D:$D,B110,'المشتريات '!$I:$I)</f>
        <v>0</v>
      </c>
      <c r="H110" s="43">
        <f t="shared" si="8"/>
        <v>0</v>
      </c>
      <c r="I110" s="43">
        <f t="shared" si="9"/>
        <v>0</v>
      </c>
      <c r="J110" s="43">
        <f t="shared" si="10"/>
        <v>0</v>
      </c>
      <c r="K110" s="43">
        <f t="shared" si="11"/>
        <v>0</v>
      </c>
    </row>
    <row r="111" spans="1:11" ht="16.5" thickTop="1" thickBot="1">
      <c r="A111" s="38"/>
      <c r="B111" s="38"/>
      <c r="C111" s="38"/>
      <c r="D111" s="42"/>
      <c r="E111" s="42"/>
      <c r="F111" s="43">
        <f>SUMIF('مدفوعات للموردين '!$D:$D,B111,'مدفوعات للموردين '!$E:$E)</f>
        <v>0</v>
      </c>
      <c r="G111" s="43">
        <f>SUMIF('المشتريات '!$D:$D,B111,'المشتريات '!$I:$I)</f>
        <v>0</v>
      </c>
      <c r="H111" s="43">
        <f t="shared" si="8"/>
        <v>0</v>
      </c>
      <c r="I111" s="43">
        <f t="shared" si="9"/>
        <v>0</v>
      </c>
      <c r="J111" s="43">
        <f t="shared" si="10"/>
        <v>0</v>
      </c>
      <c r="K111" s="43">
        <f t="shared" si="11"/>
        <v>0</v>
      </c>
    </row>
    <row r="112" spans="1:11" ht="16.5" thickTop="1" thickBot="1">
      <c r="A112" s="38"/>
      <c r="B112" s="38"/>
      <c r="C112" s="38"/>
      <c r="D112" s="42"/>
      <c r="E112" s="42"/>
      <c r="F112" s="43">
        <f>SUMIF('مدفوعات للموردين '!$D:$D,B112,'مدفوعات للموردين '!$E:$E)</f>
        <v>0</v>
      </c>
      <c r="G112" s="43">
        <f>SUMIF('المشتريات '!$D:$D,B112,'المشتريات '!$I:$I)</f>
        <v>0</v>
      </c>
      <c r="H112" s="43">
        <f t="shared" si="8"/>
        <v>0</v>
      </c>
      <c r="I112" s="43">
        <f t="shared" si="9"/>
        <v>0</v>
      </c>
      <c r="J112" s="43">
        <f t="shared" si="10"/>
        <v>0</v>
      </c>
      <c r="K112" s="43">
        <f t="shared" si="11"/>
        <v>0</v>
      </c>
    </row>
    <row r="113" spans="1:11" ht="16.5" thickTop="1" thickBot="1">
      <c r="A113" s="38"/>
      <c r="B113" s="38"/>
      <c r="C113" s="38"/>
      <c r="D113" s="42"/>
      <c r="E113" s="42"/>
      <c r="F113" s="43">
        <f>SUMIF('مدفوعات للموردين '!$D:$D,B113,'مدفوعات للموردين '!$E:$E)</f>
        <v>0</v>
      </c>
      <c r="G113" s="43">
        <f>SUMIF('المشتريات '!$D:$D,B113,'المشتريات '!$I:$I)</f>
        <v>0</v>
      </c>
      <c r="H113" s="43">
        <f t="shared" si="8"/>
        <v>0</v>
      </c>
      <c r="I113" s="43">
        <f t="shared" si="9"/>
        <v>0</v>
      </c>
      <c r="J113" s="43">
        <f t="shared" si="10"/>
        <v>0</v>
      </c>
      <c r="K113" s="43">
        <f t="shared" si="11"/>
        <v>0</v>
      </c>
    </row>
    <row r="114" spans="1:11" ht="16.5" thickTop="1" thickBot="1">
      <c r="A114" s="38"/>
      <c r="B114" s="38"/>
      <c r="C114" s="38"/>
      <c r="D114" s="42"/>
      <c r="E114" s="42"/>
      <c r="F114" s="43">
        <f>SUMIF('مدفوعات للموردين '!$D:$D,B114,'مدفوعات للموردين '!$E:$E)</f>
        <v>0</v>
      </c>
      <c r="G114" s="43">
        <f>SUMIF('المشتريات '!$D:$D,B114,'المشتريات '!$I:$I)</f>
        <v>0</v>
      </c>
      <c r="H114" s="43">
        <f t="shared" si="8"/>
        <v>0</v>
      </c>
      <c r="I114" s="43">
        <f t="shared" si="9"/>
        <v>0</v>
      </c>
      <c r="J114" s="43">
        <f t="shared" si="10"/>
        <v>0</v>
      </c>
      <c r="K114" s="43">
        <f t="shared" si="11"/>
        <v>0</v>
      </c>
    </row>
    <row r="115" spans="1:11" ht="16.5" thickTop="1" thickBot="1">
      <c r="A115" s="38"/>
      <c r="B115" s="38"/>
      <c r="C115" s="38"/>
      <c r="D115" s="42"/>
      <c r="E115" s="42"/>
      <c r="F115" s="43">
        <f>SUMIF('مدفوعات للموردين '!$D:$D,B115,'مدفوعات للموردين '!$E:$E)</f>
        <v>0</v>
      </c>
      <c r="G115" s="43">
        <f>SUMIF('المشتريات '!$D:$D,B115,'المشتريات '!$I:$I)</f>
        <v>0</v>
      </c>
      <c r="H115" s="43">
        <f t="shared" si="8"/>
        <v>0</v>
      </c>
      <c r="I115" s="43">
        <f t="shared" si="9"/>
        <v>0</v>
      </c>
      <c r="J115" s="43">
        <f t="shared" si="10"/>
        <v>0</v>
      </c>
      <c r="K115" s="43">
        <f t="shared" si="11"/>
        <v>0</v>
      </c>
    </row>
    <row r="116" spans="1:11" ht="16.5" thickTop="1" thickBot="1">
      <c r="A116" s="38"/>
      <c r="B116" s="38"/>
      <c r="C116" s="38"/>
      <c r="D116" s="42"/>
      <c r="E116" s="42"/>
      <c r="F116" s="43">
        <f>SUMIF('مدفوعات للموردين '!$D:$D,B116,'مدفوعات للموردين '!$E:$E)</f>
        <v>0</v>
      </c>
      <c r="G116" s="43">
        <f>SUMIF('المشتريات '!$D:$D,B116,'المشتريات '!$I:$I)</f>
        <v>0</v>
      </c>
      <c r="H116" s="43">
        <f t="shared" si="8"/>
        <v>0</v>
      </c>
      <c r="I116" s="43">
        <f t="shared" si="9"/>
        <v>0</v>
      </c>
      <c r="J116" s="43">
        <f t="shared" si="10"/>
        <v>0</v>
      </c>
      <c r="K116" s="43">
        <f t="shared" si="11"/>
        <v>0</v>
      </c>
    </row>
    <row r="117" spans="1:11" ht="16.5" thickTop="1" thickBot="1">
      <c r="A117" s="38"/>
      <c r="B117" s="38"/>
      <c r="C117" s="38"/>
      <c r="D117" s="42"/>
      <c r="E117" s="42"/>
      <c r="F117" s="43">
        <f>SUMIF('مدفوعات للموردين '!$D:$D,B117,'مدفوعات للموردين '!$E:$E)</f>
        <v>0</v>
      </c>
      <c r="G117" s="43">
        <f>SUMIF('المشتريات '!$D:$D,B117,'المشتريات '!$I:$I)</f>
        <v>0</v>
      </c>
      <c r="H117" s="43">
        <f t="shared" si="8"/>
        <v>0</v>
      </c>
      <c r="I117" s="43">
        <f t="shared" si="9"/>
        <v>0</v>
      </c>
      <c r="J117" s="43">
        <f t="shared" si="10"/>
        <v>0</v>
      </c>
      <c r="K117" s="43">
        <f t="shared" si="11"/>
        <v>0</v>
      </c>
    </row>
    <row r="118" spans="1:11" ht="16.5" thickTop="1" thickBot="1">
      <c r="A118" s="38"/>
      <c r="B118" s="38"/>
      <c r="C118" s="38"/>
      <c r="D118" s="42"/>
      <c r="E118" s="42"/>
      <c r="F118" s="43">
        <f>SUMIF('مدفوعات للموردين '!$D:$D,B118,'مدفوعات للموردين '!$E:$E)</f>
        <v>0</v>
      </c>
      <c r="G118" s="43">
        <f>SUMIF('المشتريات '!$D:$D,B118,'المشتريات '!$I:$I)</f>
        <v>0</v>
      </c>
      <c r="H118" s="43">
        <f t="shared" si="8"/>
        <v>0</v>
      </c>
      <c r="I118" s="43">
        <f t="shared" si="9"/>
        <v>0</v>
      </c>
      <c r="J118" s="43">
        <f t="shared" si="10"/>
        <v>0</v>
      </c>
      <c r="K118" s="43">
        <f t="shared" si="11"/>
        <v>0</v>
      </c>
    </row>
    <row r="119" spans="1:11" ht="16.5" thickTop="1" thickBot="1">
      <c r="A119" s="38"/>
      <c r="B119" s="38"/>
      <c r="C119" s="38"/>
      <c r="D119" s="42"/>
      <c r="E119" s="42"/>
      <c r="F119" s="43">
        <f>SUMIF('مدفوعات للموردين '!$D:$D,B119,'مدفوعات للموردين '!$E:$E)</f>
        <v>0</v>
      </c>
      <c r="G119" s="43">
        <f>SUMIF('المشتريات '!$D:$D,B119,'المشتريات '!$I:$I)</f>
        <v>0</v>
      </c>
      <c r="H119" s="43">
        <f t="shared" si="8"/>
        <v>0</v>
      </c>
      <c r="I119" s="43">
        <f t="shared" si="9"/>
        <v>0</v>
      </c>
      <c r="J119" s="43">
        <f t="shared" si="10"/>
        <v>0</v>
      </c>
      <c r="K119" s="43">
        <f t="shared" si="11"/>
        <v>0</v>
      </c>
    </row>
    <row r="120" spans="1:11" ht="16.5" thickTop="1" thickBot="1">
      <c r="A120" s="38"/>
      <c r="B120" s="38"/>
      <c r="C120" s="38"/>
      <c r="D120" s="42"/>
      <c r="E120" s="42"/>
      <c r="F120" s="43">
        <f>SUMIF('مدفوعات للموردين '!$D:$D,B120,'مدفوعات للموردين '!$E:$E)</f>
        <v>0</v>
      </c>
      <c r="G120" s="43">
        <f>SUMIF('المشتريات '!$D:$D,B120,'المشتريات '!$I:$I)</f>
        <v>0</v>
      </c>
      <c r="H120" s="43">
        <f t="shared" si="8"/>
        <v>0</v>
      </c>
      <c r="I120" s="43">
        <f t="shared" si="9"/>
        <v>0</v>
      </c>
      <c r="J120" s="43">
        <f t="shared" si="10"/>
        <v>0</v>
      </c>
      <c r="K120" s="43">
        <f t="shared" si="11"/>
        <v>0</v>
      </c>
    </row>
    <row r="121" spans="1:11" ht="16.5" thickTop="1" thickBot="1">
      <c r="A121" s="38"/>
      <c r="B121" s="38"/>
      <c r="C121" s="38"/>
      <c r="D121" s="42"/>
      <c r="E121" s="42"/>
      <c r="F121" s="43">
        <f>SUMIF('مدفوعات للموردين '!$D:$D,B121,'مدفوعات للموردين '!$E:$E)</f>
        <v>0</v>
      </c>
      <c r="G121" s="43">
        <f>SUMIF('المشتريات '!$D:$D,B121,'المشتريات '!$I:$I)</f>
        <v>0</v>
      </c>
      <c r="H121" s="43">
        <f t="shared" si="8"/>
        <v>0</v>
      </c>
      <c r="I121" s="43">
        <f t="shared" si="9"/>
        <v>0</v>
      </c>
      <c r="J121" s="43">
        <f t="shared" si="10"/>
        <v>0</v>
      </c>
      <c r="K121" s="43">
        <f t="shared" si="11"/>
        <v>0</v>
      </c>
    </row>
    <row r="122" spans="1:11" ht="16.5" thickTop="1" thickBot="1">
      <c r="A122" s="38"/>
      <c r="B122" s="38"/>
      <c r="C122" s="38"/>
      <c r="D122" s="42"/>
      <c r="E122" s="42"/>
      <c r="F122" s="43">
        <f>SUMIF('مدفوعات للموردين '!$D:$D,B122,'مدفوعات للموردين '!$E:$E)</f>
        <v>0</v>
      </c>
      <c r="G122" s="43">
        <f>SUMIF('المشتريات '!$D:$D,B122,'المشتريات '!$I:$I)</f>
        <v>0</v>
      </c>
      <c r="H122" s="43">
        <f t="shared" si="8"/>
        <v>0</v>
      </c>
      <c r="I122" s="43">
        <f t="shared" si="9"/>
        <v>0</v>
      </c>
      <c r="J122" s="43">
        <f t="shared" si="10"/>
        <v>0</v>
      </c>
      <c r="K122" s="43">
        <f t="shared" si="11"/>
        <v>0</v>
      </c>
    </row>
    <row r="123" spans="1:11" ht="16.5" thickTop="1" thickBot="1">
      <c r="A123" s="38"/>
      <c r="B123" s="38"/>
      <c r="C123" s="38"/>
      <c r="D123" s="42"/>
      <c r="E123" s="42"/>
      <c r="F123" s="43">
        <f>SUMIF('مدفوعات للموردين '!$D:$D,B123,'مدفوعات للموردين '!$E:$E)</f>
        <v>0</v>
      </c>
      <c r="G123" s="43">
        <f>SUMIF('المشتريات '!$D:$D,B123,'المشتريات '!$I:$I)</f>
        <v>0</v>
      </c>
      <c r="H123" s="43">
        <f t="shared" si="8"/>
        <v>0</v>
      </c>
      <c r="I123" s="43">
        <f t="shared" si="9"/>
        <v>0</v>
      </c>
      <c r="J123" s="43">
        <f t="shared" si="10"/>
        <v>0</v>
      </c>
      <c r="K123" s="43">
        <f t="shared" si="11"/>
        <v>0</v>
      </c>
    </row>
    <row r="124" spans="1:11" ht="16.5" thickTop="1" thickBot="1">
      <c r="A124" s="38"/>
      <c r="B124" s="38"/>
      <c r="C124" s="38"/>
      <c r="D124" s="42"/>
      <c r="E124" s="42"/>
      <c r="F124" s="43">
        <f>SUMIF('مدفوعات للموردين '!$D:$D,B124,'مدفوعات للموردين '!$E:$E)</f>
        <v>0</v>
      </c>
      <c r="G124" s="43">
        <f>SUMIF('المشتريات '!$D:$D,B124,'المشتريات '!$I:$I)</f>
        <v>0</v>
      </c>
      <c r="H124" s="43">
        <f t="shared" si="8"/>
        <v>0</v>
      </c>
      <c r="I124" s="43">
        <f t="shared" si="9"/>
        <v>0</v>
      </c>
      <c r="J124" s="43">
        <f t="shared" si="10"/>
        <v>0</v>
      </c>
      <c r="K124" s="43">
        <f t="shared" si="11"/>
        <v>0</v>
      </c>
    </row>
    <row r="125" spans="1:11" ht="16.5" thickTop="1" thickBot="1">
      <c r="A125" s="38"/>
      <c r="B125" s="38"/>
      <c r="C125" s="38"/>
      <c r="D125" s="42"/>
      <c r="E125" s="42"/>
      <c r="F125" s="43">
        <f>SUMIF('مدفوعات للموردين '!$D:$D,B125,'مدفوعات للموردين '!$E:$E)</f>
        <v>0</v>
      </c>
      <c r="G125" s="43">
        <f>SUMIF('المشتريات '!$D:$D,B125,'المشتريات '!$I:$I)</f>
        <v>0</v>
      </c>
      <c r="H125" s="43">
        <f t="shared" si="8"/>
        <v>0</v>
      </c>
      <c r="I125" s="43">
        <f t="shared" si="9"/>
        <v>0</v>
      </c>
      <c r="J125" s="43">
        <f t="shared" si="10"/>
        <v>0</v>
      </c>
      <c r="K125" s="43">
        <f t="shared" si="11"/>
        <v>0</v>
      </c>
    </row>
    <row r="126" spans="1:11" ht="16.5" thickTop="1" thickBot="1">
      <c r="A126" s="38"/>
      <c r="B126" s="38"/>
      <c r="C126" s="38"/>
      <c r="D126" s="42"/>
      <c r="E126" s="42"/>
      <c r="F126" s="43">
        <f>SUMIF('مدفوعات للموردين '!$D:$D,B126,'مدفوعات للموردين '!$E:$E)</f>
        <v>0</v>
      </c>
      <c r="G126" s="43">
        <f>SUMIF('المشتريات '!$D:$D,B126,'المشتريات '!$I:$I)</f>
        <v>0</v>
      </c>
      <c r="H126" s="43">
        <f t="shared" si="8"/>
        <v>0</v>
      </c>
      <c r="I126" s="43">
        <f t="shared" si="9"/>
        <v>0</v>
      </c>
      <c r="J126" s="43">
        <f t="shared" si="10"/>
        <v>0</v>
      </c>
      <c r="K126" s="43">
        <f t="shared" si="11"/>
        <v>0</v>
      </c>
    </row>
    <row r="127" spans="1:11" ht="16.5" thickTop="1" thickBot="1">
      <c r="A127" s="38"/>
      <c r="B127" s="38"/>
      <c r="C127" s="38"/>
      <c r="D127" s="42"/>
      <c r="E127" s="42"/>
      <c r="F127" s="43">
        <f>SUMIF('مدفوعات للموردين '!$D:$D,B127,'مدفوعات للموردين '!$E:$E)</f>
        <v>0</v>
      </c>
      <c r="G127" s="43">
        <f>SUMIF('المشتريات '!$D:$D,B127,'المشتريات '!$I:$I)</f>
        <v>0</v>
      </c>
      <c r="H127" s="43">
        <f t="shared" si="8"/>
        <v>0</v>
      </c>
      <c r="I127" s="43">
        <f t="shared" si="9"/>
        <v>0</v>
      </c>
      <c r="J127" s="43">
        <f t="shared" si="10"/>
        <v>0</v>
      </c>
      <c r="K127" s="43">
        <f t="shared" si="11"/>
        <v>0</v>
      </c>
    </row>
    <row r="128" spans="1:11" ht="16.5" thickTop="1" thickBot="1">
      <c r="A128" s="38"/>
      <c r="B128" s="38"/>
      <c r="C128" s="38"/>
      <c r="D128" s="42"/>
      <c r="E128" s="42"/>
      <c r="F128" s="43">
        <f>SUMIF('مدفوعات للموردين '!$D:$D,B128,'مدفوعات للموردين '!$E:$E)</f>
        <v>0</v>
      </c>
      <c r="G128" s="43">
        <f>SUMIF('المشتريات '!$D:$D,B128,'المشتريات '!$I:$I)</f>
        <v>0</v>
      </c>
      <c r="H128" s="43">
        <f t="shared" si="8"/>
        <v>0</v>
      </c>
      <c r="I128" s="43">
        <f t="shared" si="9"/>
        <v>0</v>
      </c>
      <c r="J128" s="43">
        <f t="shared" si="10"/>
        <v>0</v>
      </c>
      <c r="K128" s="43">
        <f t="shared" si="11"/>
        <v>0</v>
      </c>
    </row>
    <row r="129" spans="1:11" ht="16.5" thickTop="1" thickBot="1">
      <c r="A129" s="38"/>
      <c r="B129" s="38"/>
      <c r="C129" s="38"/>
      <c r="D129" s="42"/>
      <c r="E129" s="42"/>
      <c r="F129" s="43">
        <f>SUMIF('مدفوعات للموردين '!$D:$D,B129,'مدفوعات للموردين '!$E:$E)</f>
        <v>0</v>
      </c>
      <c r="G129" s="43">
        <f>SUMIF('المشتريات '!$D:$D,B129,'المشتريات '!$I:$I)</f>
        <v>0</v>
      </c>
      <c r="H129" s="43">
        <f t="shared" si="8"/>
        <v>0</v>
      </c>
      <c r="I129" s="43">
        <f t="shared" si="9"/>
        <v>0</v>
      </c>
      <c r="J129" s="43">
        <f t="shared" si="10"/>
        <v>0</v>
      </c>
      <c r="K129" s="43">
        <f t="shared" si="11"/>
        <v>0</v>
      </c>
    </row>
    <row r="130" spans="1:11" ht="16.5" thickTop="1" thickBot="1">
      <c r="A130" s="38"/>
      <c r="B130" s="38"/>
      <c r="C130" s="38"/>
      <c r="D130" s="42"/>
      <c r="E130" s="42"/>
      <c r="F130" s="43">
        <f>SUMIF('مدفوعات للموردين '!$D:$D,B130,'مدفوعات للموردين '!$E:$E)</f>
        <v>0</v>
      </c>
      <c r="G130" s="43">
        <f>SUMIF('المشتريات '!$D:$D,B130,'المشتريات '!$I:$I)</f>
        <v>0</v>
      </c>
      <c r="H130" s="43">
        <f t="shared" si="8"/>
        <v>0</v>
      </c>
      <c r="I130" s="43">
        <f t="shared" si="9"/>
        <v>0</v>
      </c>
      <c r="J130" s="43">
        <f t="shared" si="10"/>
        <v>0</v>
      </c>
      <c r="K130" s="43">
        <f t="shared" si="11"/>
        <v>0</v>
      </c>
    </row>
    <row r="131" spans="1:11" ht="16.5" thickTop="1" thickBot="1">
      <c r="A131" s="38"/>
      <c r="B131" s="38"/>
      <c r="C131" s="38"/>
      <c r="D131" s="42"/>
      <c r="E131" s="42"/>
      <c r="F131" s="43">
        <f>SUMIF('مدفوعات للموردين '!$D:$D,B131,'مدفوعات للموردين '!$E:$E)</f>
        <v>0</v>
      </c>
      <c r="G131" s="43">
        <f>SUMIF('المشتريات '!$D:$D,B131,'المشتريات '!$I:$I)</f>
        <v>0</v>
      </c>
      <c r="H131" s="43">
        <f t="shared" si="8"/>
        <v>0</v>
      </c>
      <c r="I131" s="43">
        <f t="shared" si="9"/>
        <v>0</v>
      </c>
      <c r="J131" s="43">
        <f t="shared" si="10"/>
        <v>0</v>
      </c>
      <c r="K131" s="43">
        <f t="shared" si="11"/>
        <v>0</v>
      </c>
    </row>
    <row r="132" spans="1:11" ht="16.5" thickTop="1" thickBot="1">
      <c r="A132" s="38"/>
      <c r="B132" s="38"/>
      <c r="C132" s="38"/>
      <c r="D132" s="42"/>
      <c r="E132" s="42"/>
      <c r="F132" s="43">
        <f>SUMIF('مدفوعات للموردين '!$D:$D,B132,'مدفوعات للموردين '!$E:$E)</f>
        <v>0</v>
      </c>
      <c r="G132" s="43">
        <f>SUMIF('المشتريات '!$D:$D,B132,'المشتريات '!$I:$I)</f>
        <v>0</v>
      </c>
      <c r="H132" s="43">
        <f t="shared" si="8"/>
        <v>0</v>
      </c>
      <c r="I132" s="43">
        <f t="shared" si="9"/>
        <v>0</v>
      </c>
      <c r="J132" s="43">
        <f t="shared" si="10"/>
        <v>0</v>
      </c>
      <c r="K132" s="43">
        <f t="shared" si="11"/>
        <v>0</v>
      </c>
    </row>
    <row r="133" spans="1:11" ht="16.5" thickTop="1" thickBot="1">
      <c r="A133" s="38"/>
      <c r="B133" s="38"/>
      <c r="C133" s="38"/>
      <c r="D133" s="42"/>
      <c r="E133" s="42"/>
      <c r="F133" s="43">
        <f>SUMIF('مدفوعات للموردين '!$D:$D,B133,'مدفوعات للموردين '!$E:$E)</f>
        <v>0</v>
      </c>
      <c r="G133" s="43">
        <f>SUMIF('المشتريات '!$D:$D,B133,'المشتريات '!$I:$I)</f>
        <v>0</v>
      </c>
      <c r="H133" s="43">
        <f t="shared" si="8"/>
        <v>0</v>
      </c>
      <c r="I133" s="43">
        <f t="shared" si="9"/>
        <v>0</v>
      </c>
      <c r="J133" s="43">
        <f t="shared" si="10"/>
        <v>0</v>
      </c>
      <c r="K133" s="43">
        <f t="shared" si="11"/>
        <v>0</v>
      </c>
    </row>
    <row r="134" spans="1:11" ht="16.5" thickTop="1" thickBot="1">
      <c r="A134" s="38"/>
      <c r="B134" s="38"/>
      <c r="C134" s="38"/>
      <c r="D134" s="42"/>
      <c r="E134" s="42"/>
      <c r="F134" s="43">
        <f>SUMIF('مدفوعات للموردين '!$D:$D,B134,'مدفوعات للموردين '!$E:$E)</f>
        <v>0</v>
      </c>
      <c r="G134" s="43">
        <f>SUMIF('المشتريات '!$D:$D,B134,'المشتريات '!$I:$I)</f>
        <v>0</v>
      </c>
      <c r="H134" s="43">
        <f t="shared" si="8"/>
        <v>0</v>
      </c>
      <c r="I134" s="43">
        <f t="shared" si="9"/>
        <v>0</v>
      </c>
      <c r="J134" s="43">
        <f t="shared" si="10"/>
        <v>0</v>
      </c>
      <c r="K134" s="43">
        <f t="shared" si="11"/>
        <v>0</v>
      </c>
    </row>
    <row r="135" spans="1:11" ht="16.5" thickTop="1" thickBot="1">
      <c r="A135" s="38"/>
      <c r="B135" s="38"/>
      <c r="C135" s="38"/>
      <c r="D135" s="42"/>
      <c r="E135" s="42"/>
      <c r="F135" s="43">
        <f>SUMIF('مدفوعات للموردين '!$D:$D,B135,'مدفوعات للموردين '!$E:$E)</f>
        <v>0</v>
      </c>
      <c r="G135" s="43">
        <f>SUMIF('المشتريات '!$D:$D,B135,'المشتريات '!$I:$I)</f>
        <v>0</v>
      </c>
      <c r="H135" s="43">
        <f t="shared" si="8"/>
        <v>0</v>
      </c>
      <c r="I135" s="43">
        <f t="shared" si="9"/>
        <v>0</v>
      </c>
      <c r="J135" s="43">
        <f t="shared" si="10"/>
        <v>0</v>
      </c>
      <c r="K135" s="43">
        <f t="shared" si="11"/>
        <v>0</v>
      </c>
    </row>
    <row r="136" spans="1:11" ht="16.5" thickTop="1" thickBot="1">
      <c r="A136" s="38"/>
      <c r="B136" s="38"/>
      <c r="C136" s="38"/>
      <c r="D136" s="42"/>
      <c r="E136" s="42"/>
      <c r="F136" s="43">
        <f>SUMIF('مدفوعات للموردين '!$D:$D,B136,'مدفوعات للموردين '!$E:$E)</f>
        <v>0</v>
      </c>
      <c r="G136" s="43">
        <f>SUMIF('المشتريات '!$D:$D,B136,'المشتريات '!$I:$I)</f>
        <v>0</v>
      </c>
      <c r="H136" s="43">
        <f t="shared" si="8"/>
        <v>0</v>
      </c>
      <c r="I136" s="43">
        <f t="shared" si="9"/>
        <v>0</v>
      </c>
      <c r="J136" s="43">
        <f t="shared" si="10"/>
        <v>0</v>
      </c>
      <c r="K136" s="43">
        <f t="shared" si="11"/>
        <v>0</v>
      </c>
    </row>
    <row r="137" spans="1:11" ht="16.5" thickTop="1" thickBot="1">
      <c r="A137" s="38"/>
      <c r="B137" s="38"/>
      <c r="C137" s="38"/>
      <c r="D137" s="42"/>
      <c r="E137" s="42"/>
      <c r="F137" s="43">
        <f>SUMIF('مدفوعات للموردين '!$D:$D,B137,'مدفوعات للموردين '!$E:$E)</f>
        <v>0</v>
      </c>
      <c r="G137" s="43">
        <f>SUMIF('المشتريات '!$D:$D,B137,'المشتريات '!$I:$I)</f>
        <v>0</v>
      </c>
      <c r="H137" s="43">
        <f t="shared" si="8"/>
        <v>0</v>
      </c>
      <c r="I137" s="43">
        <f t="shared" si="9"/>
        <v>0</v>
      </c>
      <c r="J137" s="43">
        <f t="shared" si="10"/>
        <v>0</v>
      </c>
      <c r="K137" s="43">
        <f t="shared" si="11"/>
        <v>0</v>
      </c>
    </row>
    <row r="138" spans="1:11" ht="16.5" thickTop="1" thickBot="1">
      <c r="A138" s="38"/>
      <c r="B138" s="38"/>
      <c r="C138" s="38"/>
      <c r="D138" s="42"/>
      <c r="E138" s="42"/>
      <c r="F138" s="43">
        <f>SUMIF('مدفوعات للموردين '!$D:$D,B138,'مدفوعات للموردين '!$E:$E)</f>
        <v>0</v>
      </c>
      <c r="G138" s="43">
        <f>SUMIF('المشتريات '!$D:$D,B138,'المشتريات '!$I:$I)</f>
        <v>0</v>
      </c>
      <c r="H138" s="43">
        <f t="shared" si="8"/>
        <v>0</v>
      </c>
      <c r="I138" s="43">
        <f t="shared" si="9"/>
        <v>0</v>
      </c>
      <c r="J138" s="43">
        <f t="shared" si="10"/>
        <v>0</v>
      </c>
      <c r="K138" s="43">
        <f t="shared" si="11"/>
        <v>0</v>
      </c>
    </row>
    <row r="139" spans="1:11" ht="16.5" thickTop="1" thickBot="1">
      <c r="A139" s="38"/>
      <c r="B139" s="38"/>
      <c r="C139" s="38"/>
      <c r="D139" s="42"/>
      <c r="E139" s="42"/>
      <c r="F139" s="43">
        <f>SUMIF('مدفوعات للموردين '!$D:$D,B139,'مدفوعات للموردين '!$E:$E)</f>
        <v>0</v>
      </c>
      <c r="G139" s="43">
        <f>SUMIF('المشتريات '!$D:$D,B139,'المشتريات '!$I:$I)</f>
        <v>0</v>
      </c>
      <c r="H139" s="43">
        <f t="shared" si="8"/>
        <v>0</v>
      </c>
      <c r="I139" s="43">
        <f t="shared" si="9"/>
        <v>0</v>
      </c>
      <c r="J139" s="43">
        <f t="shared" si="10"/>
        <v>0</v>
      </c>
      <c r="K139" s="43">
        <f t="shared" si="11"/>
        <v>0</v>
      </c>
    </row>
    <row r="140" spans="1:11" ht="16.5" thickTop="1" thickBot="1">
      <c r="A140" s="38"/>
      <c r="B140" s="38"/>
      <c r="C140" s="38"/>
      <c r="D140" s="42"/>
      <c r="E140" s="42"/>
      <c r="F140" s="43">
        <f>SUMIF('مدفوعات للموردين '!$D:$D,B140,'مدفوعات للموردين '!$E:$E)</f>
        <v>0</v>
      </c>
      <c r="G140" s="43">
        <f>SUMIF('المشتريات '!$D:$D,B140,'المشتريات '!$I:$I)</f>
        <v>0</v>
      </c>
      <c r="H140" s="43">
        <f t="shared" si="8"/>
        <v>0</v>
      </c>
      <c r="I140" s="43">
        <f t="shared" si="9"/>
        <v>0</v>
      </c>
      <c r="J140" s="43">
        <f t="shared" si="10"/>
        <v>0</v>
      </c>
      <c r="K140" s="43">
        <f t="shared" si="11"/>
        <v>0</v>
      </c>
    </row>
    <row r="141" spans="1:11" ht="16.5" thickTop="1" thickBot="1">
      <c r="A141" s="38"/>
      <c r="B141" s="38"/>
      <c r="C141" s="38"/>
      <c r="D141" s="42"/>
      <c r="E141" s="42"/>
      <c r="F141" s="43">
        <f>SUMIF('مدفوعات للموردين '!$D:$D,B141,'مدفوعات للموردين '!$E:$E)</f>
        <v>0</v>
      </c>
      <c r="G141" s="43">
        <f>SUMIF('المشتريات '!$D:$D,B141,'المشتريات '!$I:$I)</f>
        <v>0</v>
      </c>
      <c r="H141" s="43">
        <f t="shared" si="8"/>
        <v>0</v>
      </c>
      <c r="I141" s="43">
        <f t="shared" si="9"/>
        <v>0</v>
      </c>
      <c r="J141" s="43">
        <f t="shared" si="10"/>
        <v>0</v>
      </c>
      <c r="K141" s="43">
        <f t="shared" si="11"/>
        <v>0</v>
      </c>
    </row>
    <row r="142" spans="1:11" ht="16.5" thickTop="1" thickBot="1">
      <c r="A142" s="38"/>
      <c r="B142" s="38"/>
      <c r="C142" s="38"/>
      <c r="D142" s="42"/>
      <c r="E142" s="42"/>
      <c r="F142" s="43">
        <f>SUMIF('مدفوعات للموردين '!$D:$D,B142,'مدفوعات للموردين '!$E:$E)</f>
        <v>0</v>
      </c>
      <c r="G142" s="43">
        <f>SUMIF('المشتريات '!$D:$D,B142,'المشتريات '!$I:$I)</f>
        <v>0</v>
      </c>
      <c r="H142" s="43">
        <f t="shared" si="8"/>
        <v>0</v>
      </c>
      <c r="I142" s="43">
        <f t="shared" si="9"/>
        <v>0</v>
      </c>
      <c r="J142" s="43">
        <f t="shared" si="10"/>
        <v>0</v>
      </c>
      <c r="K142" s="43">
        <f t="shared" si="11"/>
        <v>0</v>
      </c>
    </row>
    <row r="143" spans="1:11" ht="16.5" thickTop="1" thickBot="1">
      <c r="A143" s="38"/>
      <c r="B143" s="38"/>
      <c r="C143" s="38"/>
      <c r="D143" s="42"/>
      <c r="E143" s="42"/>
      <c r="F143" s="43">
        <f>SUMIF('مدفوعات للموردين '!$D:$D,B143,'مدفوعات للموردين '!$E:$E)</f>
        <v>0</v>
      </c>
      <c r="G143" s="43">
        <f>SUMIF('المشتريات '!$D:$D,B143,'المشتريات '!$I:$I)</f>
        <v>0</v>
      </c>
      <c r="H143" s="43">
        <f t="shared" si="8"/>
        <v>0</v>
      </c>
      <c r="I143" s="43">
        <f t="shared" si="9"/>
        <v>0</v>
      </c>
      <c r="J143" s="43">
        <f t="shared" si="10"/>
        <v>0</v>
      </c>
      <c r="K143" s="43">
        <f t="shared" si="11"/>
        <v>0</v>
      </c>
    </row>
    <row r="144" spans="1:11" ht="16.5" thickTop="1" thickBot="1">
      <c r="A144" s="38"/>
      <c r="B144" s="38"/>
      <c r="C144" s="38"/>
      <c r="D144" s="42"/>
      <c r="E144" s="42"/>
      <c r="F144" s="43">
        <f>SUMIF('مدفوعات للموردين '!$D:$D,B144,'مدفوعات للموردين '!$E:$E)</f>
        <v>0</v>
      </c>
      <c r="G144" s="43">
        <f>SUMIF('المشتريات '!$D:$D,B144,'المشتريات '!$I:$I)</f>
        <v>0</v>
      </c>
      <c r="H144" s="43">
        <f t="shared" si="8"/>
        <v>0</v>
      </c>
      <c r="I144" s="43">
        <f t="shared" si="9"/>
        <v>0</v>
      </c>
      <c r="J144" s="43">
        <f t="shared" si="10"/>
        <v>0</v>
      </c>
      <c r="K144" s="43">
        <f t="shared" si="11"/>
        <v>0</v>
      </c>
    </row>
    <row r="145" spans="1:11" ht="16.5" thickTop="1" thickBot="1">
      <c r="A145" s="38"/>
      <c r="B145" s="38"/>
      <c r="C145" s="38"/>
      <c r="D145" s="42"/>
      <c r="E145" s="42"/>
      <c r="F145" s="43">
        <f>SUMIF('مدفوعات للموردين '!$D:$D,B145,'مدفوعات للموردين '!$E:$E)</f>
        <v>0</v>
      </c>
      <c r="G145" s="43">
        <f>SUMIF('المشتريات '!$D:$D,B145,'المشتريات '!$I:$I)</f>
        <v>0</v>
      </c>
      <c r="H145" s="43">
        <f t="shared" si="8"/>
        <v>0</v>
      </c>
      <c r="I145" s="43">
        <f t="shared" si="9"/>
        <v>0</v>
      </c>
      <c r="J145" s="43">
        <f t="shared" si="10"/>
        <v>0</v>
      </c>
      <c r="K145" s="43">
        <f t="shared" si="11"/>
        <v>0</v>
      </c>
    </row>
    <row r="146" spans="1:11" ht="16.5" thickTop="1" thickBot="1">
      <c r="A146" s="38"/>
      <c r="B146" s="38"/>
      <c r="C146" s="38"/>
      <c r="D146" s="42"/>
      <c r="E146" s="42"/>
      <c r="F146" s="43">
        <f>SUMIF('مدفوعات للموردين '!$D:$D,B146,'مدفوعات للموردين '!$E:$E)</f>
        <v>0</v>
      </c>
      <c r="G146" s="43">
        <f>SUMIF('المشتريات '!$D:$D,B146,'المشتريات '!$I:$I)</f>
        <v>0</v>
      </c>
      <c r="H146" s="43">
        <f t="shared" si="8"/>
        <v>0</v>
      </c>
      <c r="I146" s="43">
        <f t="shared" si="9"/>
        <v>0</v>
      </c>
      <c r="J146" s="43">
        <f t="shared" si="10"/>
        <v>0</v>
      </c>
      <c r="K146" s="43">
        <f t="shared" si="11"/>
        <v>0</v>
      </c>
    </row>
    <row r="147" spans="1:11" ht="16.5" thickTop="1" thickBot="1">
      <c r="A147" s="38"/>
      <c r="B147" s="38"/>
      <c r="C147" s="38"/>
      <c r="D147" s="42"/>
      <c r="E147" s="42"/>
      <c r="F147" s="43">
        <f>SUMIF('مدفوعات للموردين '!$D:$D,B147,'مدفوعات للموردين '!$E:$E)</f>
        <v>0</v>
      </c>
      <c r="G147" s="43">
        <f>SUMIF('المشتريات '!$D:$D,B147,'المشتريات '!$I:$I)</f>
        <v>0</v>
      </c>
      <c r="H147" s="43">
        <f t="shared" si="8"/>
        <v>0</v>
      </c>
      <c r="I147" s="43">
        <f t="shared" si="9"/>
        <v>0</v>
      </c>
      <c r="J147" s="43">
        <f t="shared" si="10"/>
        <v>0</v>
      </c>
      <c r="K147" s="43">
        <f t="shared" si="11"/>
        <v>0</v>
      </c>
    </row>
    <row r="148" spans="1:11" ht="16.5" thickTop="1" thickBot="1">
      <c r="A148" s="38"/>
      <c r="B148" s="38"/>
      <c r="C148" s="38"/>
      <c r="D148" s="42"/>
      <c r="E148" s="42"/>
      <c r="F148" s="43">
        <f>SUMIF('مدفوعات للموردين '!$D:$D,B148,'مدفوعات للموردين '!$E:$E)</f>
        <v>0</v>
      </c>
      <c r="G148" s="43">
        <f>SUMIF('المشتريات '!$D:$D,B148,'المشتريات '!$I:$I)</f>
        <v>0</v>
      </c>
      <c r="H148" s="43">
        <f t="shared" si="8"/>
        <v>0</v>
      </c>
      <c r="I148" s="43">
        <f t="shared" si="9"/>
        <v>0</v>
      </c>
      <c r="J148" s="43">
        <f t="shared" si="10"/>
        <v>0</v>
      </c>
      <c r="K148" s="43">
        <f t="shared" si="11"/>
        <v>0</v>
      </c>
    </row>
    <row r="149" spans="1:11" ht="16.5" thickTop="1" thickBot="1">
      <c r="A149" s="38"/>
      <c r="B149" s="38"/>
      <c r="C149" s="38"/>
      <c r="D149" s="42"/>
      <c r="E149" s="42"/>
      <c r="F149" s="43">
        <f>SUMIF('مدفوعات للموردين '!$D:$D,B149,'مدفوعات للموردين '!$E:$E)</f>
        <v>0</v>
      </c>
      <c r="G149" s="43">
        <f>SUMIF('المشتريات '!$D:$D,B149,'المشتريات '!$I:$I)</f>
        <v>0</v>
      </c>
      <c r="H149" s="43">
        <f t="shared" si="8"/>
        <v>0</v>
      </c>
      <c r="I149" s="43">
        <f t="shared" si="9"/>
        <v>0</v>
      </c>
      <c r="J149" s="43">
        <f t="shared" si="10"/>
        <v>0</v>
      </c>
      <c r="K149" s="43">
        <f t="shared" si="11"/>
        <v>0</v>
      </c>
    </row>
    <row r="150" spans="1:11" ht="16.5" thickTop="1" thickBot="1">
      <c r="A150" s="38"/>
      <c r="B150" s="38"/>
      <c r="C150" s="38"/>
      <c r="D150" s="42"/>
      <c r="E150" s="42"/>
      <c r="F150" s="43">
        <f>SUMIF('مدفوعات للموردين '!$D:$D,B150,'مدفوعات للموردين '!$E:$E)</f>
        <v>0</v>
      </c>
      <c r="G150" s="43">
        <f>SUMIF('المشتريات '!$D:$D,B150,'المشتريات '!$I:$I)</f>
        <v>0</v>
      </c>
      <c r="H150" s="43">
        <f t="shared" si="8"/>
        <v>0</v>
      </c>
      <c r="I150" s="43">
        <f t="shared" si="9"/>
        <v>0</v>
      </c>
      <c r="J150" s="43">
        <f t="shared" si="10"/>
        <v>0</v>
      </c>
      <c r="K150" s="43">
        <f t="shared" si="11"/>
        <v>0</v>
      </c>
    </row>
    <row r="151" spans="1:11" ht="16.5" thickTop="1" thickBot="1">
      <c r="A151" s="38"/>
      <c r="B151" s="38"/>
      <c r="C151" s="38"/>
      <c r="D151" s="42"/>
      <c r="E151" s="42"/>
      <c r="F151" s="43">
        <f>SUMIF('مدفوعات للموردين '!$D:$D,B151,'مدفوعات للموردين '!$E:$E)</f>
        <v>0</v>
      </c>
      <c r="G151" s="43">
        <f>SUMIF('المشتريات '!$D:$D,B151,'المشتريات '!$I:$I)</f>
        <v>0</v>
      </c>
      <c r="H151" s="43">
        <f t="shared" si="8"/>
        <v>0</v>
      </c>
      <c r="I151" s="43">
        <f t="shared" si="9"/>
        <v>0</v>
      </c>
      <c r="J151" s="43">
        <f t="shared" si="10"/>
        <v>0</v>
      </c>
      <c r="K151" s="43">
        <f t="shared" si="11"/>
        <v>0</v>
      </c>
    </row>
    <row r="152" spans="1:11" ht="16.5" thickTop="1" thickBot="1">
      <c r="A152" s="38"/>
      <c r="B152" s="38"/>
      <c r="C152" s="38"/>
      <c r="D152" s="42"/>
      <c r="E152" s="42"/>
      <c r="F152" s="43">
        <f>SUMIF('مدفوعات للموردين '!$D:$D,B152,'مدفوعات للموردين '!$E:$E)</f>
        <v>0</v>
      </c>
      <c r="G152" s="43">
        <f>SUMIF('المشتريات '!$D:$D,B152,'المشتريات '!$I:$I)</f>
        <v>0</v>
      </c>
      <c r="H152" s="43">
        <f t="shared" si="8"/>
        <v>0</v>
      </c>
      <c r="I152" s="43">
        <f t="shared" si="9"/>
        <v>0</v>
      </c>
      <c r="J152" s="43">
        <f t="shared" si="10"/>
        <v>0</v>
      </c>
      <c r="K152" s="43">
        <f t="shared" si="11"/>
        <v>0</v>
      </c>
    </row>
    <row r="153" spans="1:11" ht="16.5" thickTop="1" thickBot="1">
      <c r="A153" s="38"/>
      <c r="B153" s="38"/>
      <c r="C153" s="38"/>
      <c r="D153" s="42"/>
      <c r="E153" s="42"/>
      <c r="F153" s="43">
        <f>SUMIF('مدفوعات للموردين '!$D:$D,B153,'مدفوعات للموردين '!$E:$E)</f>
        <v>0</v>
      </c>
      <c r="G153" s="43">
        <f>SUMIF('المشتريات '!$D:$D,B153,'المشتريات '!$I:$I)</f>
        <v>0</v>
      </c>
      <c r="H153" s="43">
        <f t="shared" si="8"/>
        <v>0</v>
      </c>
      <c r="I153" s="43">
        <f t="shared" si="9"/>
        <v>0</v>
      </c>
      <c r="J153" s="43">
        <f t="shared" si="10"/>
        <v>0</v>
      </c>
      <c r="K153" s="43">
        <f t="shared" si="11"/>
        <v>0</v>
      </c>
    </row>
    <row r="154" spans="1:11" ht="16.5" thickTop="1" thickBot="1">
      <c r="A154" s="38"/>
      <c r="B154" s="38"/>
      <c r="C154" s="38"/>
      <c r="D154" s="42"/>
      <c r="E154" s="42"/>
      <c r="F154" s="43">
        <f>SUMIF('مدفوعات للموردين '!$D:$D,B154,'مدفوعات للموردين '!$E:$E)</f>
        <v>0</v>
      </c>
      <c r="G154" s="43">
        <f>SUMIF('المشتريات '!$D:$D,B154,'المشتريات '!$I:$I)</f>
        <v>0</v>
      </c>
      <c r="H154" s="43">
        <f t="shared" si="8"/>
        <v>0</v>
      </c>
      <c r="I154" s="43">
        <f t="shared" si="9"/>
        <v>0</v>
      </c>
      <c r="J154" s="43">
        <f t="shared" si="10"/>
        <v>0</v>
      </c>
      <c r="K154" s="43">
        <f t="shared" si="11"/>
        <v>0</v>
      </c>
    </row>
    <row r="155" spans="1:11" ht="16.5" thickTop="1" thickBot="1">
      <c r="A155" s="38"/>
      <c r="B155" s="38"/>
      <c r="C155" s="38"/>
      <c r="D155" s="42"/>
      <c r="E155" s="42"/>
      <c r="F155" s="43">
        <f>SUMIF('مدفوعات للموردين '!$D:$D,B155,'مدفوعات للموردين '!$E:$E)</f>
        <v>0</v>
      </c>
      <c r="G155" s="43">
        <f>SUMIF('المشتريات '!$D:$D,B155,'المشتريات '!$I:$I)</f>
        <v>0</v>
      </c>
      <c r="H155" s="43">
        <f t="shared" ref="H155:H218" si="12">D155+F155</f>
        <v>0</v>
      </c>
      <c r="I155" s="43">
        <f t="shared" ref="I155:I218" si="13">E155+G155</f>
        <v>0</v>
      </c>
      <c r="J155" s="43">
        <f t="shared" ref="J155:J218" si="14">IF(H155&gt;I155,H155-I155,0)</f>
        <v>0</v>
      </c>
      <c r="K155" s="43">
        <f t="shared" ref="K155:K218" si="15">IF(I155&gt;H155,I155-H155,0)</f>
        <v>0</v>
      </c>
    </row>
    <row r="156" spans="1:11" ht="16.5" thickTop="1" thickBot="1">
      <c r="A156" s="38"/>
      <c r="B156" s="38"/>
      <c r="C156" s="38"/>
      <c r="D156" s="42"/>
      <c r="E156" s="42"/>
      <c r="F156" s="43">
        <f>SUMIF('مدفوعات للموردين '!$D:$D,B156,'مدفوعات للموردين '!$E:$E)</f>
        <v>0</v>
      </c>
      <c r="G156" s="43">
        <f>SUMIF('المشتريات '!$D:$D,B156,'المشتريات '!$I:$I)</f>
        <v>0</v>
      </c>
      <c r="H156" s="43">
        <f t="shared" si="12"/>
        <v>0</v>
      </c>
      <c r="I156" s="43">
        <f t="shared" si="13"/>
        <v>0</v>
      </c>
      <c r="J156" s="43">
        <f t="shared" si="14"/>
        <v>0</v>
      </c>
      <c r="K156" s="43">
        <f t="shared" si="15"/>
        <v>0</v>
      </c>
    </row>
    <row r="157" spans="1:11" ht="16.5" thickTop="1" thickBot="1">
      <c r="A157" s="38"/>
      <c r="B157" s="38"/>
      <c r="C157" s="38"/>
      <c r="D157" s="42"/>
      <c r="E157" s="42"/>
      <c r="F157" s="43">
        <f>SUMIF('مدفوعات للموردين '!$D:$D,B157,'مدفوعات للموردين '!$E:$E)</f>
        <v>0</v>
      </c>
      <c r="G157" s="43">
        <f>SUMIF('المشتريات '!$D:$D,B157,'المشتريات '!$I:$I)</f>
        <v>0</v>
      </c>
      <c r="H157" s="43">
        <f t="shared" si="12"/>
        <v>0</v>
      </c>
      <c r="I157" s="43">
        <f t="shared" si="13"/>
        <v>0</v>
      </c>
      <c r="J157" s="43">
        <f t="shared" si="14"/>
        <v>0</v>
      </c>
      <c r="K157" s="43">
        <f t="shared" si="15"/>
        <v>0</v>
      </c>
    </row>
    <row r="158" spans="1:11" ht="16.5" thickTop="1" thickBot="1">
      <c r="A158" s="38"/>
      <c r="B158" s="38"/>
      <c r="C158" s="38"/>
      <c r="D158" s="42"/>
      <c r="E158" s="42"/>
      <c r="F158" s="43">
        <f>SUMIF('مدفوعات للموردين '!$D:$D,B158,'مدفوعات للموردين '!$E:$E)</f>
        <v>0</v>
      </c>
      <c r="G158" s="43">
        <f>SUMIF('المشتريات '!$D:$D,B158,'المشتريات '!$I:$I)</f>
        <v>0</v>
      </c>
      <c r="H158" s="43">
        <f t="shared" si="12"/>
        <v>0</v>
      </c>
      <c r="I158" s="43">
        <f t="shared" si="13"/>
        <v>0</v>
      </c>
      <c r="J158" s="43">
        <f t="shared" si="14"/>
        <v>0</v>
      </c>
      <c r="K158" s="43">
        <f t="shared" si="15"/>
        <v>0</v>
      </c>
    </row>
    <row r="159" spans="1:11" ht="16.5" thickTop="1" thickBot="1">
      <c r="A159" s="38"/>
      <c r="B159" s="38"/>
      <c r="C159" s="38"/>
      <c r="D159" s="42"/>
      <c r="E159" s="42"/>
      <c r="F159" s="43">
        <f>SUMIF('مدفوعات للموردين '!$D:$D,B159,'مدفوعات للموردين '!$E:$E)</f>
        <v>0</v>
      </c>
      <c r="G159" s="43">
        <f>SUMIF('المشتريات '!$D:$D,B159,'المشتريات '!$I:$I)</f>
        <v>0</v>
      </c>
      <c r="H159" s="43">
        <f t="shared" si="12"/>
        <v>0</v>
      </c>
      <c r="I159" s="43">
        <f t="shared" si="13"/>
        <v>0</v>
      </c>
      <c r="J159" s="43">
        <f t="shared" si="14"/>
        <v>0</v>
      </c>
      <c r="K159" s="43">
        <f t="shared" si="15"/>
        <v>0</v>
      </c>
    </row>
    <row r="160" spans="1:11" ht="16.5" thickTop="1" thickBot="1">
      <c r="A160" s="38"/>
      <c r="B160" s="38"/>
      <c r="C160" s="38"/>
      <c r="D160" s="42"/>
      <c r="E160" s="42"/>
      <c r="F160" s="43">
        <f>SUMIF('مدفوعات للموردين '!$D:$D,B160,'مدفوعات للموردين '!$E:$E)</f>
        <v>0</v>
      </c>
      <c r="G160" s="43">
        <f>SUMIF('المشتريات '!$D:$D,B160,'المشتريات '!$I:$I)</f>
        <v>0</v>
      </c>
      <c r="H160" s="43">
        <f t="shared" si="12"/>
        <v>0</v>
      </c>
      <c r="I160" s="43">
        <f t="shared" si="13"/>
        <v>0</v>
      </c>
      <c r="J160" s="43">
        <f t="shared" si="14"/>
        <v>0</v>
      </c>
      <c r="K160" s="43">
        <f t="shared" si="15"/>
        <v>0</v>
      </c>
    </row>
    <row r="161" spans="1:11" ht="16.5" thickTop="1" thickBot="1">
      <c r="A161" s="38"/>
      <c r="B161" s="38"/>
      <c r="C161" s="38"/>
      <c r="D161" s="42"/>
      <c r="E161" s="42"/>
      <c r="F161" s="43">
        <f>SUMIF('مدفوعات للموردين '!$D:$D,B161,'مدفوعات للموردين '!$E:$E)</f>
        <v>0</v>
      </c>
      <c r="G161" s="43">
        <f>SUMIF('المشتريات '!$D:$D,B161,'المشتريات '!$I:$I)</f>
        <v>0</v>
      </c>
      <c r="H161" s="43">
        <f t="shared" si="12"/>
        <v>0</v>
      </c>
      <c r="I161" s="43">
        <f t="shared" si="13"/>
        <v>0</v>
      </c>
      <c r="J161" s="43">
        <f t="shared" si="14"/>
        <v>0</v>
      </c>
      <c r="K161" s="43">
        <f t="shared" si="15"/>
        <v>0</v>
      </c>
    </row>
    <row r="162" spans="1:11" ht="16.5" thickTop="1" thickBot="1">
      <c r="A162" s="38"/>
      <c r="B162" s="38"/>
      <c r="C162" s="38"/>
      <c r="D162" s="42"/>
      <c r="E162" s="42"/>
      <c r="F162" s="43">
        <f>SUMIF('مدفوعات للموردين '!$D:$D,B162,'مدفوعات للموردين '!$E:$E)</f>
        <v>0</v>
      </c>
      <c r="G162" s="43">
        <f>SUMIF('المشتريات '!$D:$D,B162,'المشتريات '!$I:$I)</f>
        <v>0</v>
      </c>
      <c r="H162" s="43">
        <f t="shared" si="12"/>
        <v>0</v>
      </c>
      <c r="I162" s="43">
        <f t="shared" si="13"/>
        <v>0</v>
      </c>
      <c r="J162" s="43">
        <f t="shared" si="14"/>
        <v>0</v>
      </c>
      <c r="K162" s="43">
        <f t="shared" si="15"/>
        <v>0</v>
      </c>
    </row>
    <row r="163" spans="1:11" ht="16.5" thickTop="1" thickBot="1">
      <c r="A163" s="38"/>
      <c r="B163" s="38"/>
      <c r="C163" s="38"/>
      <c r="D163" s="42"/>
      <c r="E163" s="42"/>
      <c r="F163" s="43">
        <f>SUMIF('مدفوعات للموردين '!$D:$D,B163,'مدفوعات للموردين '!$E:$E)</f>
        <v>0</v>
      </c>
      <c r="G163" s="43">
        <f>SUMIF('المشتريات '!$D:$D,B163,'المشتريات '!$I:$I)</f>
        <v>0</v>
      </c>
      <c r="H163" s="43">
        <f t="shared" si="12"/>
        <v>0</v>
      </c>
      <c r="I163" s="43">
        <f t="shared" si="13"/>
        <v>0</v>
      </c>
      <c r="J163" s="43">
        <f t="shared" si="14"/>
        <v>0</v>
      </c>
      <c r="K163" s="43">
        <f t="shared" si="15"/>
        <v>0</v>
      </c>
    </row>
    <row r="164" spans="1:11" ht="16.5" thickTop="1" thickBot="1">
      <c r="A164" s="38"/>
      <c r="B164" s="38"/>
      <c r="C164" s="38"/>
      <c r="D164" s="42"/>
      <c r="E164" s="42"/>
      <c r="F164" s="43">
        <f>SUMIF('مدفوعات للموردين '!$D:$D,B164,'مدفوعات للموردين '!$E:$E)</f>
        <v>0</v>
      </c>
      <c r="G164" s="43">
        <f>SUMIF('المشتريات '!$D:$D,B164,'المشتريات '!$I:$I)</f>
        <v>0</v>
      </c>
      <c r="H164" s="43">
        <f t="shared" si="12"/>
        <v>0</v>
      </c>
      <c r="I164" s="43">
        <f t="shared" si="13"/>
        <v>0</v>
      </c>
      <c r="J164" s="43">
        <f t="shared" si="14"/>
        <v>0</v>
      </c>
      <c r="K164" s="43">
        <f t="shared" si="15"/>
        <v>0</v>
      </c>
    </row>
    <row r="165" spans="1:11" ht="16.5" thickTop="1" thickBot="1">
      <c r="A165" s="38"/>
      <c r="B165" s="38"/>
      <c r="C165" s="38"/>
      <c r="D165" s="42"/>
      <c r="E165" s="42"/>
      <c r="F165" s="43">
        <f>SUMIF('مدفوعات للموردين '!$D:$D,B165,'مدفوعات للموردين '!$E:$E)</f>
        <v>0</v>
      </c>
      <c r="G165" s="43">
        <f>SUMIF('المشتريات '!$D:$D,B165,'المشتريات '!$I:$I)</f>
        <v>0</v>
      </c>
      <c r="H165" s="43">
        <f t="shared" si="12"/>
        <v>0</v>
      </c>
      <c r="I165" s="43">
        <f t="shared" si="13"/>
        <v>0</v>
      </c>
      <c r="J165" s="43">
        <f t="shared" si="14"/>
        <v>0</v>
      </c>
      <c r="K165" s="43">
        <f t="shared" si="15"/>
        <v>0</v>
      </c>
    </row>
    <row r="166" spans="1:11" ht="16.5" thickTop="1" thickBot="1">
      <c r="A166" s="38"/>
      <c r="B166" s="38"/>
      <c r="C166" s="38"/>
      <c r="D166" s="42"/>
      <c r="E166" s="42"/>
      <c r="F166" s="43">
        <f>SUMIF('مدفوعات للموردين '!$D:$D,B166,'مدفوعات للموردين '!$E:$E)</f>
        <v>0</v>
      </c>
      <c r="G166" s="43">
        <f>SUMIF('المشتريات '!$D:$D,B166,'المشتريات '!$I:$I)</f>
        <v>0</v>
      </c>
      <c r="H166" s="43">
        <f t="shared" si="12"/>
        <v>0</v>
      </c>
      <c r="I166" s="43">
        <f t="shared" si="13"/>
        <v>0</v>
      </c>
      <c r="J166" s="43">
        <f t="shared" si="14"/>
        <v>0</v>
      </c>
      <c r="K166" s="43">
        <f t="shared" si="15"/>
        <v>0</v>
      </c>
    </row>
    <row r="167" spans="1:11" ht="16.5" thickTop="1" thickBot="1">
      <c r="A167" s="38"/>
      <c r="B167" s="38"/>
      <c r="C167" s="38"/>
      <c r="D167" s="42"/>
      <c r="E167" s="42"/>
      <c r="F167" s="43">
        <f>SUMIF('مدفوعات للموردين '!$D:$D,B167,'مدفوعات للموردين '!$E:$E)</f>
        <v>0</v>
      </c>
      <c r="G167" s="43">
        <f>SUMIF('المشتريات '!$D:$D,B167,'المشتريات '!$I:$I)</f>
        <v>0</v>
      </c>
      <c r="H167" s="43">
        <f t="shared" si="12"/>
        <v>0</v>
      </c>
      <c r="I167" s="43">
        <f t="shared" si="13"/>
        <v>0</v>
      </c>
      <c r="J167" s="43">
        <f t="shared" si="14"/>
        <v>0</v>
      </c>
      <c r="K167" s="43">
        <f t="shared" si="15"/>
        <v>0</v>
      </c>
    </row>
    <row r="168" spans="1:11" ht="16.5" thickTop="1" thickBot="1">
      <c r="A168" s="38"/>
      <c r="B168" s="38"/>
      <c r="C168" s="38"/>
      <c r="D168" s="42"/>
      <c r="E168" s="42"/>
      <c r="F168" s="43">
        <f>SUMIF('مدفوعات للموردين '!$D:$D,B168,'مدفوعات للموردين '!$E:$E)</f>
        <v>0</v>
      </c>
      <c r="G168" s="43">
        <f>SUMIF('المشتريات '!$D:$D,B168,'المشتريات '!$I:$I)</f>
        <v>0</v>
      </c>
      <c r="H168" s="43">
        <f t="shared" si="12"/>
        <v>0</v>
      </c>
      <c r="I168" s="43">
        <f t="shared" si="13"/>
        <v>0</v>
      </c>
      <c r="J168" s="43">
        <f t="shared" si="14"/>
        <v>0</v>
      </c>
      <c r="K168" s="43">
        <f t="shared" si="15"/>
        <v>0</v>
      </c>
    </row>
    <row r="169" spans="1:11" ht="16.5" thickTop="1" thickBot="1">
      <c r="A169" s="38"/>
      <c r="B169" s="38"/>
      <c r="C169" s="38"/>
      <c r="D169" s="42"/>
      <c r="E169" s="42"/>
      <c r="F169" s="43">
        <f>SUMIF('مدفوعات للموردين '!$D:$D,B169,'مدفوعات للموردين '!$E:$E)</f>
        <v>0</v>
      </c>
      <c r="G169" s="43">
        <f>SUMIF('المشتريات '!$D:$D,B169,'المشتريات '!$I:$I)</f>
        <v>0</v>
      </c>
      <c r="H169" s="43">
        <f t="shared" si="12"/>
        <v>0</v>
      </c>
      <c r="I169" s="43">
        <f t="shared" si="13"/>
        <v>0</v>
      </c>
      <c r="J169" s="43">
        <f t="shared" si="14"/>
        <v>0</v>
      </c>
      <c r="K169" s="43">
        <f t="shared" si="15"/>
        <v>0</v>
      </c>
    </row>
    <row r="170" spans="1:11" ht="16.5" thickTop="1" thickBot="1">
      <c r="A170" s="38"/>
      <c r="B170" s="38"/>
      <c r="C170" s="38"/>
      <c r="D170" s="42"/>
      <c r="E170" s="42"/>
      <c r="F170" s="43">
        <f>SUMIF('مدفوعات للموردين '!$D:$D,B170,'مدفوعات للموردين '!$E:$E)</f>
        <v>0</v>
      </c>
      <c r="G170" s="43">
        <f>SUMIF('المشتريات '!$D:$D,B170,'المشتريات '!$I:$I)</f>
        <v>0</v>
      </c>
      <c r="H170" s="43">
        <f t="shared" si="12"/>
        <v>0</v>
      </c>
      <c r="I170" s="43">
        <f t="shared" si="13"/>
        <v>0</v>
      </c>
      <c r="J170" s="43">
        <f t="shared" si="14"/>
        <v>0</v>
      </c>
      <c r="K170" s="43">
        <f t="shared" si="15"/>
        <v>0</v>
      </c>
    </row>
    <row r="171" spans="1:11" ht="16.5" thickTop="1" thickBot="1">
      <c r="A171" s="38"/>
      <c r="B171" s="38"/>
      <c r="C171" s="38"/>
      <c r="D171" s="42"/>
      <c r="E171" s="42"/>
      <c r="F171" s="43">
        <f>SUMIF('مدفوعات للموردين '!$D:$D,B171,'مدفوعات للموردين '!$E:$E)</f>
        <v>0</v>
      </c>
      <c r="G171" s="43">
        <f>SUMIF('المشتريات '!$D:$D,B171,'المشتريات '!$I:$I)</f>
        <v>0</v>
      </c>
      <c r="H171" s="43">
        <f t="shared" si="12"/>
        <v>0</v>
      </c>
      <c r="I171" s="43">
        <f t="shared" si="13"/>
        <v>0</v>
      </c>
      <c r="J171" s="43">
        <f t="shared" si="14"/>
        <v>0</v>
      </c>
      <c r="K171" s="43">
        <f t="shared" si="15"/>
        <v>0</v>
      </c>
    </row>
    <row r="172" spans="1:11" ht="16.5" thickTop="1" thickBot="1">
      <c r="A172" s="38"/>
      <c r="B172" s="38"/>
      <c r="C172" s="38"/>
      <c r="D172" s="42"/>
      <c r="E172" s="42"/>
      <c r="F172" s="43">
        <f>SUMIF('مدفوعات للموردين '!$D:$D,B172,'مدفوعات للموردين '!$E:$E)</f>
        <v>0</v>
      </c>
      <c r="G172" s="43">
        <f>SUMIF('المشتريات '!$D:$D,B172,'المشتريات '!$I:$I)</f>
        <v>0</v>
      </c>
      <c r="H172" s="43">
        <f t="shared" si="12"/>
        <v>0</v>
      </c>
      <c r="I172" s="43">
        <f t="shared" si="13"/>
        <v>0</v>
      </c>
      <c r="J172" s="43">
        <f t="shared" si="14"/>
        <v>0</v>
      </c>
      <c r="K172" s="43">
        <f t="shared" si="15"/>
        <v>0</v>
      </c>
    </row>
    <row r="173" spans="1:11" ht="16.5" thickTop="1" thickBot="1">
      <c r="A173" s="38"/>
      <c r="B173" s="38"/>
      <c r="C173" s="38"/>
      <c r="D173" s="42"/>
      <c r="E173" s="42"/>
      <c r="F173" s="43">
        <f>SUMIF('مدفوعات للموردين '!$D:$D,B173,'مدفوعات للموردين '!$E:$E)</f>
        <v>0</v>
      </c>
      <c r="G173" s="43">
        <f>SUMIF('المشتريات '!$D:$D,B173,'المشتريات '!$I:$I)</f>
        <v>0</v>
      </c>
      <c r="H173" s="43">
        <f t="shared" si="12"/>
        <v>0</v>
      </c>
      <c r="I173" s="43">
        <f t="shared" si="13"/>
        <v>0</v>
      </c>
      <c r="J173" s="43">
        <f t="shared" si="14"/>
        <v>0</v>
      </c>
      <c r="K173" s="43">
        <f t="shared" si="15"/>
        <v>0</v>
      </c>
    </row>
    <row r="174" spans="1:11" ht="16.5" thickTop="1" thickBot="1">
      <c r="A174" s="38"/>
      <c r="B174" s="38"/>
      <c r="C174" s="38"/>
      <c r="D174" s="42"/>
      <c r="E174" s="42"/>
      <c r="F174" s="43">
        <f>SUMIF('مدفوعات للموردين '!$D:$D,B174,'مدفوعات للموردين '!$E:$E)</f>
        <v>0</v>
      </c>
      <c r="G174" s="43">
        <f>SUMIF('المشتريات '!$D:$D,B174,'المشتريات '!$I:$I)</f>
        <v>0</v>
      </c>
      <c r="H174" s="43">
        <f t="shared" si="12"/>
        <v>0</v>
      </c>
      <c r="I174" s="43">
        <f t="shared" si="13"/>
        <v>0</v>
      </c>
      <c r="J174" s="43">
        <f t="shared" si="14"/>
        <v>0</v>
      </c>
      <c r="K174" s="43">
        <f t="shared" si="15"/>
        <v>0</v>
      </c>
    </row>
    <row r="175" spans="1:11" ht="16.5" thickTop="1" thickBot="1">
      <c r="A175" s="38"/>
      <c r="B175" s="38"/>
      <c r="C175" s="38"/>
      <c r="D175" s="42"/>
      <c r="E175" s="42"/>
      <c r="F175" s="43">
        <f>SUMIF('مدفوعات للموردين '!$D:$D,B175,'مدفوعات للموردين '!$E:$E)</f>
        <v>0</v>
      </c>
      <c r="G175" s="43">
        <f>SUMIF('المشتريات '!$D:$D,B175,'المشتريات '!$I:$I)</f>
        <v>0</v>
      </c>
      <c r="H175" s="43">
        <f t="shared" si="12"/>
        <v>0</v>
      </c>
      <c r="I175" s="43">
        <f t="shared" si="13"/>
        <v>0</v>
      </c>
      <c r="J175" s="43">
        <f t="shared" si="14"/>
        <v>0</v>
      </c>
      <c r="K175" s="43">
        <f t="shared" si="15"/>
        <v>0</v>
      </c>
    </row>
    <row r="176" spans="1:11" ht="16.5" thickTop="1" thickBot="1">
      <c r="A176" s="38"/>
      <c r="B176" s="38"/>
      <c r="C176" s="38"/>
      <c r="D176" s="42"/>
      <c r="E176" s="42"/>
      <c r="F176" s="43">
        <f>SUMIF('مدفوعات للموردين '!$D:$D,B176,'مدفوعات للموردين '!$E:$E)</f>
        <v>0</v>
      </c>
      <c r="G176" s="43">
        <f>SUMIF('المشتريات '!$D:$D,B176,'المشتريات '!$I:$I)</f>
        <v>0</v>
      </c>
      <c r="H176" s="43">
        <f t="shared" si="12"/>
        <v>0</v>
      </c>
      <c r="I176" s="43">
        <f t="shared" si="13"/>
        <v>0</v>
      </c>
      <c r="J176" s="43">
        <f t="shared" si="14"/>
        <v>0</v>
      </c>
      <c r="K176" s="43">
        <f t="shared" si="15"/>
        <v>0</v>
      </c>
    </row>
    <row r="177" spans="1:11" ht="16.5" thickTop="1" thickBot="1">
      <c r="A177" s="38"/>
      <c r="B177" s="38"/>
      <c r="C177" s="38"/>
      <c r="D177" s="42"/>
      <c r="E177" s="42"/>
      <c r="F177" s="43">
        <f>SUMIF('مدفوعات للموردين '!$D:$D,B177,'مدفوعات للموردين '!$E:$E)</f>
        <v>0</v>
      </c>
      <c r="G177" s="43">
        <f>SUMIF('المشتريات '!$D:$D,B177,'المشتريات '!$I:$I)</f>
        <v>0</v>
      </c>
      <c r="H177" s="43">
        <f t="shared" si="12"/>
        <v>0</v>
      </c>
      <c r="I177" s="43">
        <f t="shared" si="13"/>
        <v>0</v>
      </c>
      <c r="J177" s="43">
        <f t="shared" si="14"/>
        <v>0</v>
      </c>
      <c r="K177" s="43">
        <f t="shared" si="15"/>
        <v>0</v>
      </c>
    </row>
    <row r="178" spans="1:11" ht="16.5" thickTop="1" thickBot="1">
      <c r="A178" s="38"/>
      <c r="B178" s="38"/>
      <c r="C178" s="38"/>
      <c r="D178" s="42"/>
      <c r="E178" s="42"/>
      <c r="F178" s="43">
        <f>SUMIF('مدفوعات للموردين '!$D:$D,B178,'مدفوعات للموردين '!$E:$E)</f>
        <v>0</v>
      </c>
      <c r="G178" s="43">
        <f>SUMIF('المشتريات '!$D:$D,B178,'المشتريات '!$I:$I)</f>
        <v>0</v>
      </c>
      <c r="H178" s="43">
        <f t="shared" si="12"/>
        <v>0</v>
      </c>
      <c r="I178" s="43">
        <f t="shared" si="13"/>
        <v>0</v>
      </c>
      <c r="J178" s="43">
        <f t="shared" si="14"/>
        <v>0</v>
      </c>
      <c r="K178" s="43">
        <f t="shared" si="15"/>
        <v>0</v>
      </c>
    </row>
    <row r="179" spans="1:11" ht="16.5" thickTop="1" thickBot="1">
      <c r="A179" s="38"/>
      <c r="B179" s="38"/>
      <c r="C179" s="38"/>
      <c r="D179" s="42"/>
      <c r="E179" s="42"/>
      <c r="F179" s="43">
        <f>SUMIF('مدفوعات للموردين '!$D:$D,B179,'مدفوعات للموردين '!$E:$E)</f>
        <v>0</v>
      </c>
      <c r="G179" s="43">
        <f>SUMIF('المشتريات '!$D:$D,B179,'المشتريات '!$I:$I)</f>
        <v>0</v>
      </c>
      <c r="H179" s="43">
        <f t="shared" si="12"/>
        <v>0</v>
      </c>
      <c r="I179" s="43">
        <f t="shared" si="13"/>
        <v>0</v>
      </c>
      <c r="J179" s="43">
        <f t="shared" si="14"/>
        <v>0</v>
      </c>
      <c r="K179" s="43">
        <f t="shared" si="15"/>
        <v>0</v>
      </c>
    </row>
    <row r="180" spans="1:11" ht="16.5" thickTop="1" thickBot="1">
      <c r="A180" s="38"/>
      <c r="B180" s="38"/>
      <c r="C180" s="38"/>
      <c r="D180" s="42"/>
      <c r="E180" s="42"/>
      <c r="F180" s="43">
        <f>SUMIF('مدفوعات للموردين '!$D:$D,B180,'مدفوعات للموردين '!$E:$E)</f>
        <v>0</v>
      </c>
      <c r="G180" s="43">
        <f>SUMIF('المشتريات '!$D:$D,B180,'المشتريات '!$I:$I)</f>
        <v>0</v>
      </c>
      <c r="H180" s="43">
        <f t="shared" si="12"/>
        <v>0</v>
      </c>
      <c r="I180" s="43">
        <f t="shared" si="13"/>
        <v>0</v>
      </c>
      <c r="J180" s="43">
        <f t="shared" si="14"/>
        <v>0</v>
      </c>
      <c r="K180" s="43">
        <f t="shared" si="15"/>
        <v>0</v>
      </c>
    </row>
    <row r="181" spans="1:11" ht="16.5" thickTop="1" thickBot="1">
      <c r="A181" s="38"/>
      <c r="B181" s="38"/>
      <c r="C181" s="38"/>
      <c r="D181" s="42"/>
      <c r="E181" s="42"/>
      <c r="F181" s="43">
        <f>SUMIF('مدفوعات للموردين '!$D:$D,B181,'مدفوعات للموردين '!$E:$E)</f>
        <v>0</v>
      </c>
      <c r="G181" s="43">
        <f>SUMIF('المشتريات '!$D:$D,B181,'المشتريات '!$I:$I)</f>
        <v>0</v>
      </c>
      <c r="H181" s="43">
        <f t="shared" si="12"/>
        <v>0</v>
      </c>
      <c r="I181" s="43">
        <f t="shared" si="13"/>
        <v>0</v>
      </c>
      <c r="J181" s="43">
        <f t="shared" si="14"/>
        <v>0</v>
      </c>
      <c r="K181" s="43">
        <f t="shared" si="15"/>
        <v>0</v>
      </c>
    </row>
    <row r="182" spans="1:11" ht="16.5" thickTop="1" thickBot="1">
      <c r="A182" s="38"/>
      <c r="B182" s="38"/>
      <c r="C182" s="38"/>
      <c r="D182" s="42"/>
      <c r="E182" s="42"/>
      <c r="F182" s="43">
        <f>SUMIF('مدفوعات للموردين '!$D:$D,B182,'مدفوعات للموردين '!$E:$E)</f>
        <v>0</v>
      </c>
      <c r="G182" s="43">
        <f>SUMIF('المشتريات '!$D:$D,B182,'المشتريات '!$I:$I)</f>
        <v>0</v>
      </c>
      <c r="H182" s="43">
        <f t="shared" si="12"/>
        <v>0</v>
      </c>
      <c r="I182" s="43">
        <f t="shared" si="13"/>
        <v>0</v>
      </c>
      <c r="J182" s="43">
        <f t="shared" si="14"/>
        <v>0</v>
      </c>
      <c r="K182" s="43">
        <f t="shared" si="15"/>
        <v>0</v>
      </c>
    </row>
    <row r="183" spans="1:11" ht="16.5" thickTop="1" thickBot="1">
      <c r="A183" s="38"/>
      <c r="B183" s="38"/>
      <c r="C183" s="38"/>
      <c r="D183" s="42"/>
      <c r="E183" s="42"/>
      <c r="F183" s="43">
        <f>SUMIF('مدفوعات للموردين '!$D:$D,B183,'مدفوعات للموردين '!$E:$E)</f>
        <v>0</v>
      </c>
      <c r="G183" s="43">
        <f>SUMIF('المشتريات '!$D:$D,B183,'المشتريات '!$I:$I)</f>
        <v>0</v>
      </c>
      <c r="H183" s="43">
        <f t="shared" si="12"/>
        <v>0</v>
      </c>
      <c r="I183" s="43">
        <f t="shared" si="13"/>
        <v>0</v>
      </c>
      <c r="J183" s="43">
        <f t="shared" si="14"/>
        <v>0</v>
      </c>
      <c r="K183" s="43">
        <f t="shared" si="15"/>
        <v>0</v>
      </c>
    </row>
    <row r="184" spans="1:11" ht="16.5" thickTop="1" thickBot="1">
      <c r="A184" s="38"/>
      <c r="B184" s="38"/>
      <c r="C184" s="38"/>
      <c r="D184" s="42"/>
      <c r="E184" s="42"/>
      <c r="F184" s="43">
        <f>SUMIF('مدفوعات للموردين '!$D:$D,B184,'مدفوعات للموردين '!$E:$E)</f>
        <v>0</v>
      </c>
      <c r="G184" s="43">
        <f>SUMIF('المشتريات '!$D:$D,B184,'المشتريات '!$I:$I)</f>
        <v>0</v>
      </c>
      <c r="H184" s="43">
        <f t="shared" si="12"/>
        <v>0</v>
      </c>
      <c r="I184" s="43">
        <f t="shared" si="13"/>
        <v>0</v>
      </c>
      <c r="J184" s="43">
        <f t="shared" si="14"/>
        <v>0</v>
      </c>
      <c r="K184" s="43">
        <f t="shared" si="15"/>
        <v>0</v>
      </c>
    </row>
    <row r="185" spans="1:11" ht="16.5" thickTop="1" thickBot="1">
      <c r="A185" s="38"/>
      <c r="B185" s="38"/>
      <c r="C185" s="38"/>
      <c r="D185" s="42"/>
      <c r="E185" s="42"/>
      <c r="F185" s="43">
        <f>SUMIF('مدفوعات للموردين '!$D:$D,B185,'مدفوعات للموردين '!$E:$E)</f>
        <v>0</v>
      </c>
      <c r="G185" s="43">
        <f>SUMIF('المشتريات '!$D:$D,B185,'المشتريات '!$I:$I)</f>
        <v>0</v>
      </c>
      <c r="H185" s="43">
        <f t="shared" si="12"/>
        <v>0</v>
      </c>
      <c r="I185" s="43">
        <f t="shared" si="13"/>
        <v>0</v>
      </c>
      <c r="J185" s="43">
        <f t="shared" si="14"/>
        <v>0</v>
      </c>
      <c r="K185" s="43">
        <f t="shared" si="15"/>
        <v>0</v>
      </c>
    </row>
    <row r="186" spans="1:11" ht="16.5" thickTop="1" thickBot="1">
      <c r="A186" s="38"/>
      <c r="B186" s="38"/>
      <c r="C186" s="38"/>
      <c r="D186" s="42"/>
      <c r="E186" s="42"/>
      <c r="F186" s="43">
        <f>SUMIF('مدفوعات للموردين '!$D:$D,B186,'مدفوعات للموردين '!$E:$E)</f>
        <v>0</v>
      </c>
      <c r="G186" s="43">
        <f>SUMIF('المشتريات '!$D:$D,B186,'المشتريات '!$I:$I)</f>
        <v>0</v>
      </c>
      <c r="H186" s="43">
        <f t="shared" si="12"/>
        <v>0</v>
      </c>
      <c r="I186" s="43">
        <f t="shared" si="13"/>
        <v>0</v>
      </c>
      <c r="J186" s="43">
        <f t="shared" si="14"/>
        <v>0</v>
      </c>
      <c r="K186" s="43">
        <f t="shared" si="15"/>
        <v>0</v>
      </c>
    </row>
    <row r="187" spans="1:11" ht="16.5" thickTop="1" thickBot="1">
      <c r="A187" s="38"/>
      <c r="B187" s="38"/>
      <c r="C187" s="38"/>
      <c r="D187" s="42"/>
      <c r="E187" s="42"/>
      <c r="F187" s="43">
        <f>SUMIF('مدفوعات للموردين '!$D:$D,B187,'مدفوعات للموردين '!$E:$E)</f>
        <v>0</v>
      </c>
      <c r="G187" s="43">
        <f>SUMIF('المشتريات '!$D:$D,B187,'المشتريات '!$I:$I)</f>
        <v>0</v>
      </c>
      <c r="H187" s="43">
        <f t="shared" si="12"/>
        <v>0</v>
      </c>
      <c r="I187" s="43">
        <f t="shared" si="13"/>
        <v>0</v>
      </c>
      <c r="J187" s="43">
        <f t="shared" si="14"/>
        <v>0</v>
      </c>
      <c r="K187" s="43">
        <f t="shared" si="15"/>
        <v>0</v>
      </c>
    </row>
    <row r="188" spans="1:11" ht="16.5" thickTop="1" thickBot="1">
      <c r="A188" s="38"/>
      <c r="B188" s="38"/>
      <c r="C188" s="38"/>
      <c r="D188" s="42"/>
      <c r="E188" s="42"/>
      <c r="F188" s="43">
        <f>SUMIF('مدفوعات للموردين '!$D:$D,B188,'مدفوعات للموردين '!$E:$E)</f>
        <v>0</v>
      </c>
      <c r="G188" s="43">
        <f>SUMIF('المشتريات '!$D:$D,B188,'المشتريات '!$I:$I)</f>
        <v>0</v>
      </c>
      <c r="H188" s="43">
        <f t="shared" si="12"/>
        <v>0</v>
      </c>
      <c r="I188" s="43">
        <f t="shared" si="13"/>
        <v>0</v>
      </c>
      <c r="J188" s="43">
        <f t="shared" si="14"/>
        <v>0</v>
      </c>
      <c r="K188" s="43">
        <f t="shared" si="15"/>
        <v>0</v>
      </c>
    </row>
    <row r="189" spans="1:11" ht="16.5" thickTop="1" thickBot="1">
      <c r="A189" s="38"/>
      <c r="B189" s="38"/>
      <c r="C189" s="38"/>
      <c r="D189" s="42"/>
      <c r="E189" s="42"/>
      <c r="F189" s="43">
        <f>SUMIF('مدفوعات للموردين '!$D:$D,B189,'مدفوعات للموردين '!$E:$E)</f>
        <v>0</v>
      </c>
      <c r="G189" s="43">
        <f>SUMIF('المشتريات '!$D:$D,B189,'المشتريات '!$I:$I)</f>
        <v>0</v>
      </c>
      <c r="H189" s="43">
        <f t="shared" si="12"/>
        <v>0</v>
      </c>
      <c r="I189" s="43">
        <f t="shared" si="13"/>
        <v>0</v>
      </c>
      <c r="J189" s="43">
        <f t="shared" si="14"/>
        <v>0</v>
      </c>
      <c r="K189" s="43">
        <f t="shared" si="15"/>
        <v>0</v>
      </c>
    </row>
    <row r="190" spans="1:11" ht="16.5" thickTop="1" thickBot="1">
      <c r="A190" s="38"/>
      <c r="B190" s="38"/>
      <c r="C190" s="38"/>
      <c r="D190" s="42"/>
      <c r="E190" s="42"/>
      <c r="F190" s="43">
        <f>SUMIF('مدفوعات للموردين '!$D:$D,B190,'مدفوعات للموردين '!$E:$E)</f>
        <v>0</v>
      </c>
      <c r="G190" s="43">
        <f>SUMIF('المشتريات '!$D:$D,B190,'المشتريات '!$I:$I)</f>
        <v>0</v>
      </c>
      <c r="H190" s="43">
        <f t="shared" si="12"/>
        <v>0</v>
      </c>
      <c r="I190" s="43">
        <f t="shared" si="13"/>
        <v>0</v>
      </c>
      <c r="J190" s="43">
        <f t="shared" si="14"/>
        <v>0</v>
      </c>
      <c r="K190" s="43">
        <f t="shared" si="15"/>
        <v>0</v>
      </c>
    </row>
    <row r="191" spans="1:11" ht="16.5" thickTop="1" thickBot="1">
      <c r="A191" s="38"/>
      <c r="B191" s="38"/>
      <c r="C191" s="38"/>
      <c r="D191" s="42"/>
      <c r="E191" s="42"/>
      <c r="F191" s="43">
        <f>SUMIF('مدفوعات للموردين '!$D:$D,B191,'مدفوعات للموردين '!$E:$E)</f>
        <v>0</v>
      </c>
      <c r="G191" s="43">
        <f>SUMIF('المشتريات '!$D:$D,B191,'المشتريات '!$I:$I)</f>
        <v>0</v>
      </c>
      <c r="H191" s="43">
        <f t="shared" si="12"/>
        <v>0</v>
      </c>
      <c r="I191" s="43">
        <f t="shared" si="13"/>
        <v>0</v>
      </c>
      <c r="J191" s="43">
        <f t="shared" si="14"/>
        <v>0</v>
      </c>
      <c r="K191" s="43">
        <f t="shared" si="15"/>
        <v>0</v>
      </c>
    </row>
    <row r="192" spans="1:11" ht="16.5" thickTop="1" thickBot="1">
      <c r="A192" s="38"/>
      <c r="B192" s="38"/>
      <c r="C192" s="38"/>
      <c r="D192" s="42"/>
      <c r="E192" s="42"/>
      <c r="F192" s="43">
        <f>SUMIF('مدفوعات للموردين '!$D:$D,B192,'مدفوعات للموردين '!$E:$E)</f>
        <v>0</v>
      </c>
      <c r="G192" s="43">
        <f>SUMIF('المشتريات '!$D:$D,B192,'المشتريات '!$I:$I)</f>
        <v>0</v>
      </c>
      <c r="H192" s="43">
        <f t="shared" si="12"/>
        <v>0</v>
      </c>
      <c r="I192" s="43">
        <f t="shared" si="13"/>
        <v>0</v>
      </c>
      <c r="J192" s="43">
        <f t="shared" si="14"/>
        <v>0</v>
      </c>
      <c r="K192" s="43">
        <f t="shared" si="15"/>
        <v>0</v>
      </c>
    </row>
    <row r="193" spans="1:11" ht="16.5" thickTop="1" thickBot="1">
      <c r="A193" s="38"/>
      <c r="B193" s="38"/>
      <c r="C193" s="38"/>
      <c r="D193" s="42"/>
      <c r="E193" s="42"/>
      <c r="F193" s="43">
        <f>SUMIF('مدفوعات للموردين '!$D:$D,B193,'مدفوعات للموردين '!$E:$E)</f>
        <v>0</v>
      </c>
      <c r="G193" s="43">
        <f>SUMIF('المشتريات '!$D:$D,B193,'المشتريات '!$I:$I)</f>
        <v>0</v>
      </c>
      <c r="H193" s="43">
        <f t="shared" si="12"/>
        <v>0</v>
      </c>
      <c r="I193" s="43">
        <f t="shared" si="13"/>
        <v>0</v>
      </c>
      <c r="J193" s="43">
        <f t="shared" si="14"/>
        <v>0</v>
      </c>
      <c r="K193" s="43">
        <f t="shared" si="15"/>
        <v>0</v>
      </c>
    </row>
    <row r="194" spans="1:11" ht="16.5" thickTop="1" thickBot="1">
      <c r="A194" s="38"/>
      <c r="B194" s="38"/>
      <c r="C194" s="38"/>
      <c r="D194" s="42"/>
      <c r="E194" s="42"/>
      <c r="F194" s="43">
        <f>SUMIF('مدفوعات للموردين '!$D:$D,B194,'مدفوعات للموردين '!$E:$E)</f>
        <v>0</v>
      </c>
      <c r="G194" s="43">
        <f>SUMIF('المشتريات '!$D:$D,B194,'المشتريات '!$I:$I)</f>
        <v>0</v>
      </c>
      <c r="H194" s="43">
        <f t="shared" si="12"/>
        <v>0</v>
      </c>
      <c r="I194" s="43">
        <f t="shared" si="13"/>
        <v>0</v>
      </c>
      <c r="J194" s="43">
        <f t="shared" si="14"/>
        <v>0</v>
      </c>
      <c r="K194" s="43">
        <f t="shared" si="15"/>
        <v>0</v>
      </c>
    </row>
    <row r="195" spans="1:11" ht="16.5" thickTop="1" thickBot="1">
      <c r="A195" s="38"/>
      <c r="B195" s="38"/>
      <c r="C195" s="38"/>
      <c r="D195" s="42"/>
      <c r="E195" s="42"/>
      <c r="F195" s="43">
        <f>SUMIF('مدفوعات للموردين '!$D:$D,B195,'مدفوعات للموردين '!$E:$E)</f>
        <v>0</v>
      </c>
      <c r="G195" s="43">
        <f>SUMIF('المشتريات '!$D:$D,B195,'المشتريات '!$I:$I)</f>
        <v>0</v>
      </c>
      <c r="H195" s="43">
        <f t="shared" si="12"/>
        <v>0</v>
      </c>
      <c r="I195" s="43">
        <f t="shared" si="13"/>
        <v>0</v>
      </c>
      <c r="J195" s="43">
        <f t="shared" si="14"/>
        <v>0</v>
      </c>
      <c r="K195" s="43">
        <f t="shared" si="15"/>
        <v>0</v>
      </c>
    </row>
    <row r="196" spans="1:11" ht="16.5" thickTop="1" thickBot="1">
      <c r="A196" s="38"/>
      <c r="B196" s="38"/>
      <c r="C196" s="38"/>
      <c r="D196" s="42"/>
      <c r="E196" s="42"/>
      <c r="F196" s="43">
        <f>SUMIF('مدفوعات للموردين '!$D:$D,B196,'مدفوعات للموردين '!$E:$E)</f>
        <v>0</v>
      </c>
      <c r="G196" s="43">
        <f>SUMIF('المشتريات '!$D:$D,B196,'المشتريات '!$I:$I)</f>
        <v>0</v>
      </c>
      <c r="H196" s="43">
        <f t="shared" si="12"/>
        <v>0</v>
      </c>
      <c r="I196" s="43">
        <f t="shared" si="13"/>
        <v>0</v>
      </c>
      <c r="J196" s="43">
        <f t="shared" si="14"/>
        <v>0</v>
      </c>
      <c r="K196" s="43">
        <f t="shared" si="15"/>
        <v>0</v>
      </c>
    </row>
    <row r="197" spans="1:11" ht="16.5" thickTop="1" thickBot="1">
      <c r="A197" s="38"/>
      <c r="B197" s="38"/>
      <c r="C197" s="38"/>
      <c r="D197" s="42"/>
      <c r="E197" s="42"/>
      <c r="F197" s="43">
        <f>SUMIF('مدفوعات للموردين '!$D:$D,B197,'مدفوعات للموردين '!$E:$E)</f>
        <v>0</v>
      </c>
      <c r="G197" s="43">
        <f>SUMIF('المشتريات '!$D:$D,B197,'المشتريات '!$I:$I)</f>
        <v>0</v>
      </c>
      <c r="H197" s="43">
        <f t="shared" si="12"/>
        <v>0</v>
      </c>
      <c r="I197" s="43">
        <f t="shared" si="13"/>
        <v>0</v>
      </c>
      <c r="J197" s="43">
        <f t="shared" si="14"/>
        <v>0</v>
      </c>
      <c r="K197" s="43">
        <f t="shared" si="15"/>
        <v>0</v>
      </c>
    </row>
    <row r="198" spans="1:11" ht="16.5" thickTop="1" thickBot="1">
      <c r="A198" s="38"/>
      <c r="B198" s="38"/>
      <c r="C198" s="38"/>
      <c r="D198" s="42"/>
      <c r="E198" s="42"/>
      <c r="F198" s="43">
        <f>SUMIF('مدفوعات للموردين '!$D:$D,B198,'مدفوعات للموردين '!$E:$E)</f>
        <v>0</v>
      </c>
      <c r="G198" s="43">
        <f>SUMIF('المشتريات '!$D:$D,B198,'المشتريات '!$I:$I)</f>
        <v>0</v>
      </c>
      <c r="H198" s="43">
        <f t="shared" si="12"/>
        <v>0</v>
      </c>
      <c r="I198" s="43">
        <f t="shared" si="13"/>
        <v>0</v>
      </c>
      <c r="J198" s="43">
        <f t="shared" si="14"/>
        <v>0</v>
      </c>
      <c r="K198" s="43">
        <f t="shared" si="15"/>
        <v>0</v>
      </c>
    </row>
    <row r="199" spans="1:11" ht="16.5" thickTop="1" thickBot="1">
      <c r="A199" s="38"/>
      <c r="B199" s="38"/>
      <c r="C199" s="38"/>
      <c r="D199" s="42"/>
      <c r="E199" s="42"/>
      <c r="F199" s="43">
        <f>SUMIF('مدفوعات للموردين '!$D:$D,B199,'مدفوعات للموردين '!$E:$E)</f>
        <v>0</v>
      </c>
      <c r="G199" s="43">
        <f>SUMIF('المشتريات '!$D:$D,B199,'المشتريات '!$I:$I)</f>
        <v>0</v>
      </c>
      <c r="H199" s="43">
        <f t="shared" si="12"/>
        <v>0</v>
      </c>
      <c r="I199" s="43">
        <f t="shared" si="13"/>
        <v>0</v>
      </c>
      <c r="J199" s="43">
        <f t="shared" si="14"/>
        <v>0</v>
      </c>
      <c r="K199" s="43">
        <f t="shared" si="15"/>
        <v>0</v>
      </c>
    </row>
    <row r="200" spans="1:11" ht="16.5" thickTop="1" thickBot="1">
      <c r="A200" s="38"/>
      <c r="B200" s="38"/>
      <c r="C200" s="38"/>
      <c r="D200" s="42"/>
      <c r="E200" s="42"/>
      <c r="F200" s="43">
        <f>SUMIF('مدفوعات للموردين '!$D:$D,B200,'مدفوعات للموردين '!$E:$E)</f>
        <v>0</v>
      </c>
      <c r="G200" s="43">
        <f>SUMIF('المشتريات '!$D:$D,B200,'المشتريات '!$I:$I)</f>
        <v>0</v>
      </c>
      <c r="H200" s="43">
        <f t="shared" si="12"/>
        <v>0</v>
      </c>
      <c r="I200" s="43">
        <f t="shared" si="13"/>
        <v>0</v>
      </c>
      <c r="J200" s="43">
        <f t="shared" si="14"/>
        <v>0</v>
      </c>
      <c r="K200" s="43">
        <f t="shared" si="15"/>
        <v>0</v>
      </c>
    </row>
    <row r="201" spans="1:11" ht="16.5" thickTop="1" thickBot="1">
      <c r="A201" s="38"/>
      <c r="B201" s="38"/>
      <c r="C201" s="38"/>
      <c r="D201" s="42"/>
      <c r="E201" s="42"/>
      <c r="F201" s="43">
        <f>SUMIF('مدفوعات للموردين '!$D:$D,B201,'مدفوعات للموردين '!$E:$E)</f>
        <v>0</v>
      </c>
      <c r="G201" s="43">
        <f>SUMIF('المشتريات '!$D:$D,B201,'المشتريات '!$I:$I)</f>
        <v>0</v>
      </c>
      <c r="H201" s="43">
        <f t="shared" si="12"/>
        <v>0</v>
      </c>
      <c r="I201" s="43">
        <f t="shared" si="13"/>
        <v>0</v>
      </c>
      <c r="J201" s="43">
        <f t="shared" si="14"/>
        <v>0</v>
      </c>
      <c r="K201" s="43">
        <f t="shared" si="15"/>
        <v>0</v>
      </c>
    </row>
    <row r="202" spans="1:11" ht="16.5" thickTop="1" thickBot="1">
      <c r="A202" s="38"/>
      <c r="B202" s="38"/>
      <c r="C202" s="38"/>
      <c r="D202" s="42"/>
      <c r="E202" s="42"/>
      <c r="F202" s="43">
        <f>SUMIF('مدفوعات للموردين '!$D:$D,B202,'مدفوعات للموردين '!$E:$E)</f>
        <v>0</v>
      </c>
      <c r="G202" s="43">
        <f>SUMIF('المشتريات '!$D:$D,B202,'المشتريات '!$I:$I)</f>
        <v>0</v>
      </c>
      <c r="H202" s="43">
        <f t="shared" si="12"/>
        <v>0</v>
      </c>
      <c r="I202" s="43">
        <f t="shared" si="13"/>
        <v>0</v>
      </c>
      <c r="J202" s="43">
        <f t="shared" si="14"/>
        <v>0</v>
      </c>
      <c r="K202" s="43">
        <f t="shared" si="15"/>
        <v>0</v>
      </c>
    </row>
    <row r="203" spans="1:11" ht="16.5" thickTop="1" thickBot="1">
      <c r="A203" s="38"/>
      <c r="B203" s="38"/>
      <c r="C203" s="38"/>
      <c r="D203" s="42"/>
      <c r="E203" s="42"/>
      <c r="F203" s="43">
        <f>SUMIF('مدفوعات للموردين '!$D:$D,B203,'مدفوعات للموردين '!$E:$E)</f>
        <v>0</v>
      </c>
      <c r="G203" s="43">
        <f>SUMIF('المشتريات '!$D:$D,B203,'المشتريات '!$I:$I)</f>
        <v>0</v>
      </c>
      <c r="H203" s="43">
        <f t="shared" si="12"/>
        <v>0</v>
      </c>
      <c r="I203" s="43">
        <f t="shared" si="13"/>
        <v>0</v>
      </c>
      <c r="J203" s="43">
        <f t="shared" si="14"/>
        <v>0</v>
      </c>
      <c r="K203" s="43">
        <f t="shared" si="15"/>
        <v>0</v>
      </c>
    </row>
    <row r="204" spans="1:11" ht="16.5" thickTop="1" thickBot="1">
      <c r="A204" s="38"/>
      <c r="B204" s="38"/>
      <c r="C204" s="38"/>
      <c r="D204" s="42"/>
      <c r="E204" s="42"/>
      <c r="F204" s="43">
        <f>SUMIF('مدفوعات للموردين '!$D:$D,B204,'مدفوعات للموردين '!$E:$E)</f>
        <v>0</v>
      </c>
      <c r="G204" s="43">
        <f>SUMIF('المشتريات '!$D:$D,B204,'المشتريات '!$I:$I)</f>
        <v>0</v>
      </c>
      <c r="H204" s="43">
        <f t="shared" si="12"/>
        <v>0</v>
      </c>
      <c r="I204" s="43">
        <f t="shared" si="13"/>
        <v>0</v>
      </c>
      <c r="J204" s="43">
        <f t="shared" si="14"/>
        <v>0</v>
      </c>
      <c r="K204" s="43">
        <f t="shared" si="15"/>
        <v>0</v>
      </c>
    </row>
    <row r="205" spans="1:11" ht="16.5" thickTop="1" thickBot="1">
      <c r="A205" s="38"/>
      <c r="B205" s="38"/>
      <c r="C205" s="38"/>
      <c r="D205" s="42"/>
      <c r="E205" s="42"/>
      <c r="F205" s="43">
        <f>SUMIF('مدفوعات للموردين '!$D:$D,B205,'مدفوعات للموردين '!$E:$E)</f>
        <v>0</v>
      </c>
      <c r="G205" s="43">
        <f>SUMIF('المشتريات '!$D:$D,B205,'المشتريات '!$I:$I)</f>
        <v>0</v>
      </c>
      <c r="H205" s="43">
        <f t="shared" si="12"/>
        <v>0</v>
      </c>
      <c r="I205" s="43">
        <f t="shared" si="13"/>
        <v>0</v>
      </c>
      <c r="J205" s="43">
        <f t="shared" si="14"/>
        <v>0</v>
      </c>
      <c r="K205" s="43">
        <f t="shared" si="15"/>
        <v>0</v>
      </c>
    </row>
    <row r="206" spans="1:11" ht="16.5" thickTop="1" thickBot="1">
      <c r="A206" s="38"/>
      <c r="B206" s="38"/>
      <c r="C206" s="38"/>
      <c r="D206" s="42"/>
      <c r="E206" s="42"/>
      <c r="F206" s="43">
        <f>SUMIF('مدفوعات للموردين '!$D:$D,B206,'مدفوعات للموردين '!$E:$E)</f>
        <v>0</v>
      </c>
      <c r="G206" s="43">
        <f>SUMIF('المشتريات '!$D:$D,B206,'المشتريات '!$I:$I)</f>
        <v>0</v>
      </c>
      <c r="H206" s="43">
        <f t="shared" si="12"/>
        <v>0</v>
      </c>
      <c r="I206" s="43">
        <f t="shared" si="13"/>
        <v>0</v>
      </c>
      <c r="J206" s="43">
        <f t="shared" si="14"/>
        <v>0</v>
      </c>
      <c r="K206" s="43">
        <f t="shared" si="15"/>
        <v>0</v>
      </c>
    </row>
    <row r="207" spans="1:11" ht="16.5" thickTop="1" thickBot="1">
      <c r="A207" s="38"/>
      <c r="B207" s="38"/>
      <c r="C207" s="38"/>
      <c r="D207" s="42"/>
      <c r="E207" s="42"/>
      <c r="F207" s="43">
        <f>SUMIF('مدفوعات للموردين '!$D:$D,B207,'مدفوعات للموردين '!$E:$E)</f>
        <v>0</v>
      </c>
      <c r="G207" s="43">
        <f>SUMIF('المشتريات '!$D:$D,B207,'المشتريات '!$I:$I)</f>
        <v>0</v>
      </c>
      <c r="H207" s="43">
        <f t="shared" si="12"/>
        <v>0</v>
      </c>
      <c r="I207" s="43">
        <f t="shared" si="13"/>
        <v>0</v>
      </c>
      <c r="J207" s="43">
        <f t="shared" si="14"/>
        <v>0</v>
      </c>
      <c r="K207" s="43">
        <f t="shared" si="15"/>
        <v>0</v>
      </c>
    </row>
    <row r="208" spans="1:11" ht="16.5" thickTop="1" thickBot="1">
      <c r="A208" s="38"/>
      <c r="B208" s="38"/>
      <c r="C208" s="38"/>
      <c r="D208" s="42"/>
      <c r="E208" s="42"/>
      <c r="F208" s="43">
        <f>SUMIF('مدفوعات للموردين '!$D:$D,B208,'مدفوعات للموردين '!$E:$E)</f>
        <v>0</v>
      </c>
      <c r="G208" s="43">
        <f>SUMIF('المشتريات '!$D:$D,B208,'المشتريات '!$I:$I)</f>
        <v>0</v>
      </c>
      <c r="H208" s="43">
        <f t="shared" si="12"/>
        <v>0</v>
      </c>
      <c r="I208" s="43">
        <f t="shared" si="13"/>
        <v>0</v>
      </c>
      <c r="J208" s="43">
        <f t="shared" si="14"/>
        <v>0</v>
      </c>
      <c r="K208" s="43">
        <f t="shared" si="15"/>
        <v>0</v>
      </c>
    </row>
    <row r="209" spans="1:11" ht="16.5" thickTop="1" thickBot="1">
      <c r="A209" s="38"/>
      <c r="B209" s="38"/>
      <c r="C209" s="38"/>
      <c r="D209" s="42"/>
      <c r="E209" s="42"/>
      <c r="F209" s="43">
        <f>SUMIF('مدفوعات للموردين '!$D:$D,B209,'مدفوعات للموردين '!$E:$E)</f>
        <v>0</v>
      </c>
      <c r="G209" s="43">
        <f>SUMIF('المشتريات '!$D:$D,B209,'المشتريات '!$I:$I)</f>
        <v>0</v>
      </c>
      <c r="H209" s="43">
        <f t="shared" si="12"/>
        <v>0</v>
      </c>
      <c r="I209" s="43">
        <f t="shared" si="13"/>
        <v>0</v>
      </c>
      <c r="J209" s="43">
        <f t="shared" si="14"/>
        <v>0</v>
      </c>
      <c r="K209" s="43">
        <f t="shared" si="15"/>
        <v>0</v>
      </c>
    </row>
    <row r="210" spans="1:11" ht="16.5" thickTop="1" thickBot="1">
      <c r="A210" s="38"/>
      <c r="B210" s="38"/>
      <c r="C210" s="38"/>
      <c r="D210" s="42"/>
      <c r="E210" s="42"/>
      <c r="F210" s="43">
        <f>SUMIF('مدفوعات للموردين '!$D:$D,B210,'مدفوعات للموردين '!$E:$E)</f>
        <v>0</v>
      </c>
      <c r="G210" s="43">
        <f>SUMIF('المشتريات '!$D:$D,B210,'المشتريات '!$I:$I)</f>
        <v>0</v>
      </c>
      <c r="H210" s="43">
        <f t="shared" si="12"/>
        <v>0</v>
      </c>
      <c r="I210" s="43">
        <f t="shared" si="13"/>
        <v>0</v>
      </c>
      <c r="J210" s="43">
        <f t="shared" si="14"/>
        <v>0</v>
      </c>
      <c r="K210" s="43">
        <f t="shared" si="15"/>
        <v>0</v>
      </c>
    </row>
    <row r="211" spans="1:11" ht="16.5" thickTop="1" thickBot="1">
      <c r="A211" s="38"/>
      <c r="B211" s="38"/>
      <c r="C211" s="38"/>
      <c r="D211" s="42"/>
      <c r="E211" s="42"/>
      <c r="F211" s="43">
        <f>SUMIF('مدفوعات للموردين '!$D:$D,B211,'مدفوعات للموردين '!$E:$E)</f>
        <v>0</v>
      </c>
      <c r="G211" s="43">
        <f>SUMIF('المشتريات '!$D:$D,B211,'المشتريات '!$I:$I)</f>
        <v>0</v>
      </c>
      <c r="H211" s="43">
        <f t="shared" si="12"/>
        <v>0</v>
      </c>
      <c r="I211" s="43">
        <f t="shared" si="13"/>
        <v>0</v>
      </c>
      <c r="J211" s="43">
        <f t="shared" si="14"/>
        <v>0</v>
      </c>
      <c r="K211" s="43">
        <f t="shared" si="15"/>
        <v>0</v>
      </c>
    </row>
    <row r="212" spans="1:11" ht="16.5" thickTop="1" thickBot="1">
      <c r="A212" s="38"/>
      <c r="B212" s="38"/>
      <c r="C212" s="38"/>
      <c r="D212" s="42"/>
      <c r="E212" s="42"/>
      <c r="F212" s="43">
        <f>SUMIF('مدفوعات للموردين '!$D:$D,B212,'مدفوعات للموردين '!$E:$E)</f>
        <v>0</v>
      </c>
      <c r="G212" s="43">
        <f>SUMIF('المشتريات '!$D:$D,B212,'المشتريات '!$I:$I)</f>
        <v>0</v>
      </c>
      <c r="H212" s="43">
        <f t="shared" si="12"/>
        <v>0</v>
      </c>
      <c r="I212" s="43">
        <f t="shared" si="13"/>
        <v>0</v>
      </c>
      <c r="J212" s="43">
        <f t="shared" si="14"/>
        <v>0</v>
      </c>
      <c r="K212" s="43">
        <f t="shared" si="15"/>
        <v>0</v>
      </c>
    </row>
    <row r="213" spans="1:11" ht="16.5" thickTop="1" thickBot="1">
      <c r="A213" s="38"/>
      <c r="B213" s="38"/>
      <c r="C213" s="38"/>
      <c r="D213" s="42"/>
      <c r="E213" s="42"/>
      <c r="F213" s="43">
        <f>SUMIF('مدفوعات للموردين '!$D:$D,B213,'مدفوعات للموردين '!$E:$E)</f>
        <v>0</v>
      </c>
      <c r="G213" s="43">
        <f>SUMIF('المشتريات '!$D:$D,B213,'المشتريات '!$I:$I)</f>
        <v>0</v>
      </c>
      <c r="H213" s="43">
        <f t="shared" si="12"/>
        <v>0</v>
      </c>
      <c r="I213" s="43">
        <f t="shared" si="13"/>
        <v>0</v>
      </c>
      <c r="J213" s="43">
        <f t="shared" si="14"/>
        <v>0</v>
      </c>
      <c r="K213" s="43">
        <f t="shared" si="15"/>
        <v>0</v>
      </c>
    </row>
    <row r="214" spans="1:11" ht="16.5" thickTop="1" thickBot="1">
      <c r="A214" s="38"/>
      <c r="B214" s="38"/>
      <c r="C214" s="38"/>
      <c r="D214" s="42"/>
      <c r="E214" s="42"/>
      <c r="F214" s="43">
        <f>SUMIF('مدفوعات للموردين '!$D:$D,B214,'مدفوعات للموردين '!$E:$E)</f>
        <v>0</v>
      </c>
      <c r="G214" s="43">
        <f>SUMIF('المشتريات '!$D:$D,B214,'المشتريات '!$I:$I)</f>
        <v>0</v>
      </c>
      <c r="H214" s="43">
        <f t="shared" si="12"/>
        <v>0</v>
      </c>
      <c r="I214" s="43">
        <f t="shared" si="13"/>
        <v>0</v>
      </c>
      <c r="J214" s="43">
        <f t="shared" si="14"/>
        <v>0</v>
      </c>
      <c r="K214" s="43">
        <f t="shared" si="15"/>
        <v>0</v>
      </c>
    </row>
    <row r="215" spans="1:11" ht="16.5" thickTop="1" thickBot="1">
      <c r="A215" s="38"/>
      <c r="B215" s="38"/>
      <c r="C215" s="38"/>
      <c r="D215" s="42"/>
      <c r="E215" s="42"/>
      <c r="F215" s="43">
        <f>SUMIF('مدفوعات للموردين '!$D:$D,B215,'مدفوعات للموردين '!$E:$E)</f>
        <v>0</v>
      </c>
      <c r="G215" s="43">
        <f>SUMIF('المشتريات '!$D:$D,B215,'المشتريات '!$I:$I)</f>
        <v>0</v>
      </c>
      <c r="H215" s="43">
        <f t="shared" si="12"/>
        <v>0</v>
      </c>
      <c r="I215" s="43">
        <f t="shared" si="13"/>
        <v>0</v>
      </c>
      <c r="J215" s="43">
        <f t="shared" si="14"/>
        <v>0</v>
      </c>
      <c r="K215" s="43">
        <f t="shared" si="15"/>
        <v>0</v>
      </c>
    </row>
    <row r="216" spans="1:11" ht="16.5" thickTop="1" thickBot="1">
      <c r="A216" s="38"/>
      <c r="B216" s="38"/>
      <c r="C216" s="38"/>
      <c r="D216" s="42"/>
      <c r="E216" s="42"/>
      <c r="F216" s="43">
        <f>SUMIF('مدفوعات للموردين '!$D:$D,B216,'مدفوعات للموردين '!$E:$E)</f>
        <v>0</v>
      </c>
      <c r="G216" s="43">
        <f>SUMIF('المشتريات '!$D:$D,B216,'المشتريات '!$I:$I)</f>
        <v>0</v>
      </c>
      <c r="H216" s="43">
        <f t="shared" si="12"/>
        <v>0</v>
      </c>
      <c r="I216" s="43">
        <f t="shared" si="13"/>
        <v>0</v>
      </c>
      <c r="J216" s="43">
        <f t="shared" si="14"/>
        <v>0</v>
      </c>
      <c r="K216" s="43">
        <f t="shared" si="15"/>
        <v>0</v>
      </c>
    </row>
    <row r="217" spans="1:11" ht="16.5" thickTop="1" thickBot="1">
      <c r="A217" s="38"/>
      <c r="B217" s="38"/>
      <c r="C217" s="38"/>
      <c r="D217" s="42"/>
      <c r="E217" s="42"/>
      <c r="F217" s="43">
        <f>SUMIF('مدفوعات للموردين '!$D:$D,B217,'مدفوعات للموردين '!$E:$E)</f>
        <v>0</v>
      </c>
      <c r="G217" s="43">
        <f>SUMIF('المشتريات '!$D:$D,B217,'المشتريات '!$I:$I)</f>
        <v>0</v>
      </c>
      <c r="H217" s="43">
        <f t="shared" si="12"/>
        <v>0</v>
      </c>
      <c r="I217" s="43">
        <f t="shared" si="13"/>
        <v>0</v>
      </c>
      <c r="J217" s="43">
        <f t="shared" si="14"/>
        <v>0</v>
      </c>
      <c r="K217" s="43">
        <f t="shared" si="15"/>
        <v>0</v>
      </c>
    </row>
    <row r="218" spans="1:11" ht="16.5" thickTop="1" thickBot="1">
      <c r="A218" s="38"/>
      <c r="B218" s="38"/>
      <c r="C218" s="38"/>
      <c r="D218" s="42"/>
      <c r="E218" s="42"/>
      <c r="F218" s="43">
        <f>SUMIF('مدفوعات للموردين '!$D:$D,B218,'مدفوعات للموردين '!$E:$E)</f>
        <v>0</v>
      </c>
      <c r="G218" s="43">
        <f>SUMIF('المشتريات '!$D:$D,B218,'المشتريات '!$I:$I)</f>
        <v>0</v>
      </c>
      <c r="H218" s="43">
        <f t="shared" si="12"/>
        <v>0</v>
      </c>
      <c r="I218" s="43">
        <f t="shared" si="13"/>
        <v>0</v>
      </c>
      <c r="J218" s="43">
        <f t="shared" si="14"/>
        <v>0</v>
      </c>
      <c r="K218" s="43">
        <f t="shared" si="15"/>
        <v>0</v>
      </c>
    </row>
    <row r="219" spans="1:11" ht="16.5" thickTop="1" thickBot="1">
      <c r="A219" s="38"/>
      <c r="B219" s="38"/>
      <c r="C219" s="38"/>
      <c r="D219" s="42"/>
      <c r="E219" s="42"/>
      <c r="F219" s="43">
        <f>SUMIF('مدفوعات للموردين '!$D:$D,B219,'مدفوعات للموردين '!$E:$E)</f>
        <v>0</v>
      </c>
      <c r="G219" s="43">
        <f>SUMIF('المشتريات '!$D:$D,B219,'المشتريات '!$I:$I)</f>
        <v>0</v>
      </c>
      <c r="H219" s="43">
        <f t="shared" ref="H219:H282" si="16">D219+F219</f>
        <v>0</v>
      </c>
      <c r="I219" s="43">
        <f t="shared" ref="I219:I282" si="17">E219+G219</f>
        <v>0</v>
      </c>
      <c r="J219" s="43">
        <f t="shared" ref="J219:J282" si="18">IF(H219&gt;I219,H219-I219,0)</f>
        <v>0</v>
      </c>
      <c r="K219" s="43">
        <f t="shared" ref="K219:K282" si="19">IF(I219&gt;H219,I219-H219,0)</f>
        <v>0</v>
      </c>
    </row>
    <row r="220" spans="1:11" ht="16.5" thickTop="1" thickBot="1">
      <c r="A220" s="38"/>
      <c r="B220" s="38"/>
      <c r="C220" s="38"/>
      <c r="D220" s="42"/>
      <c r="E220" s="42"/>
      <c r="F220" s="43">
        <f>SUMIF('مدفوعات للموردين '!$D:$D,B220,'مدفوعات للموردين '!$E:$E)</f>
        <v>0</v>
      </c>
      <c r="G220" s="43">
        <f>SUMIF('المشتريات '!$D:$D,B220,'المشتريات '!$I:$I)</f>
        <v>0</v>
      </c>
      <c r="H220" s="43">
        <f t="shared" si="16"/>
        <v>0</v>
      </c>
      <c r="I220" s="43">
        <f t="shared" si="17"/>
        <v>0</v>
      </c>
      <c r="J220" s="43">
        <f t="shared" si="18"/>
        <v>0</v>
      </c>
      <c r="K220" s="43">
        <f t="shared" si="19"/>
        <v>0</v>
      </c>
    </row>
    <row r="221" spans="1:11" ht="16.5" thickTop="1" thickBot="1">
      <c r="A221" s="38"/>
      <c r="B221" s="38"/>
      <c r="C221" s="38"/>
      <c r="D221" s="42"/>
      <c r="E221" s="42"/>
      <c r="F221" s="43">
        <f>SUMIF('مدفوعات للموردين '!$D:$D,B221,'مدفوعات للموردين '!$E:$E)</f>
        <v>0</v>
      </c>
      <c r="G221" s="43">
        <f>SUMIF('المشتريات '!$D:$D,B221,'المشتريات '!$I:$I)</f>
        <v>0</v>
      </c>
      <c r="H221" s="43">
        <f t="shared" si="16"/>
        <v>0</v>
      </c>
      <c r="I221" s="43">
        <f t="shared" si="17"/>
        <v>0</v>
      </c>
      <c r="J221" s="43">
        <f t="shared" si="18"/>
        <v>0</v>
      </c>
      <c r="K221" s="43">
        <f t="shared" si="19"/>
        <v>0</v>
      </c>
    </row>
    <row r="222" spans="1:11" ht="16.5" thickTop="1" thickBot="1">
      <c r="A222" s="38"/>
      <c r="B222" s="38"/>
      <c r="C222" s="38"/>
      <c r="D222" s="42"/>
      <c r="E222" s="42"/>
      <c r="F222" s="43">
        <f>SUMIF('مدفوعات للموردين '!$D:$D,B222,'مدفوعات للموردين '!$E:$E)</f>
        <v>0</v>
      </c>
      <c r="G222" s="43">
        <f>SUMIF('المشتريات '!$D:$D,B222,'المشتريات '!$I:$I)</f>
        <v>0</v>
      </c>
      <c r="H222" s="43">
        <f t="shared" si="16"/>
        <v>0</v>
      </c>
      <c r="I222" s="43">
        <f t="shared" si="17"/>
        <v>0</v>
      </c>
      <c r="J222" s="43">
        <f t="shared" si="18"/>
        <v>0</v>
      </c>
      <c r="K222" s="43">
        <f t="shared" si="19"/>
        <v>0</v>
      </c>
    </row>
    <row r="223" spans="1:11" ht="16.5" thickTop="1" thickBot="1">
      <c r="A223" s="38"/>
      <c r="B223" s="38"/>
      <c r="C223" s="38"/>
      <c r="D223" s="42"/>
      <c r="E223" s="42"/>
      <c r="F223" s="43">
        <f>SUMIF('مدفوعات للموردين '!$D:$D,B223,'مدفوعات للموردين '!$E:$E)</f>
        <v>0</v>
      </c>
      <c r="G223" s="43">
        <f>SUMIF('المشتريات '!$D:$D,B223,'المشتريات '!$I:$I)</f>
        <v>0</v>
      </c>
      <c r="H223" s="43">
        <f t="shared" si="16"/>
        <v>0</v>
      </c>
      <c r="I223" s="43">
        <f t="shared" si="17"/>
        <v>0</v>
      </c>
      <c r="J223" s="43">
        <f t="shared" si="18"/>
        <v>0</v>
      </c>
      <c r="K223" s="43">
        <f t="shared" si="19"/>
        <v>0</v>
      </c>
    </row>
    <row r="224" spans="1:11" ht="16.5" thickTop="1" thickBot="1">
      <c r="A224" s="38"/>
      <c r="B224" s="38"/>
      <c r="C224" s="38"/>
      <c r="D224" s="42"/>
      <c r="E224" s="42"/>
      <c r="F224" s="43">
        <f>SUMIF('مدفوعات للموردين '!$D:$D,B224,'مدفوعات للموردين '!$E:$E)</f>
        <v>0</v>
      </c>
      <c r="G224" s="43">
        <f>SUMIF('المشتريات '!$D:$D,B224,'المشتريات '!$I:$I)</f>
        <v>0</v>
      </c>
      <c r="H224" s="43">
        <f t="shared" si="16"/>
        <v>0</v>
      </c>
      <c r="I224" s="43">
        <f t="shared" si="17"/>
        <v>0</v>
      </c>
      <c r="J224" s="43">
        <f t="shared" si="18"/>
        <v>0</v>
      </c>
      <c r="K224" s="43">
        <f t="shared" si="19"/>
        <v>0</v>
      </c>
    </row>
    <row r="225" spans="1:11" ht="16.5" thickTop="1" thickBot="1">
      <c r="A225" s="38"/>
      <c r="B225" s="38"/>
      <c r="C225" s="38"/>
      <c r="D225" s="42"/>
      <c r="E225" s="42"/>
      <c r="F225" s="43">
        <f>SUMIF('مدفوعات للموردين '!$D:$D,B225,'مدفوعات للموردين '!$E:$E)</f>
        <v>0</v>
      </c>
      <c r="G225" s="43">
        <f>SUMIF('المشتريات '!$D:$D,B225,'المشتريات '!$I:$I)</f>
        <v>0</v>
      </c>
      <c r="H225" s="43">
        <f t="shared" si="16"/>
        <v>0</v>
      </c>
      <c r="I225" s="43">
        <f t="shared" si="17"/>
        <v>0</v>
      </c>
      <c r="J225" s="43">
        <f t="shared" si="18"/>
        <v>0</v>
      </c>
      <c r="K225" s="43">
        <f t="shared" si="19"/>
        <v>0</v>
      </c>
    </row>
    <row r="226" spans="1:11" ht="16.5" thickTop="1" thickBot="1">
      <c r="A226" s="38"/>
      <c r="B226" s="38"/>
      <c r="C226" s="38"/>
      <c r="D226" s="42"/>
      <c r="E226" s="42"/>
      <c r="F226" s="43">
        <f>SUMIF('مدفوعات للموردين '!$D:$D,B226,'مدفوعات للموردين '!$E:$E)</f>
        <v>0</v>
      </c>
      <c r="G226" s="43">
        <f>SUMIF('المشتريات '!$D:$D,B226,'المشتريات '!$I:$I)</f>
        <v>0</v>
      </c>
      <c r="H226" s="43">
        <f t="shared" si="16"/>
        <v>0</v>
      </c>
      <c r="I226" s="43">
        <f t="shared" si="17"/>
        <v>0</v>
      </c>
      <c r="J226" s="43">
        <f t="shared" si="18"/>
        <v>0</v>
      </c>
      <c r="K226" s="43">
        <f t="shared" si="19"/>
        <v>0</v>
      </c>
    </row>
    <row r="227" spans="1:11" ht="16.5" thickTop="1" thickBot="1">
      <c r="A227" s="38"/>
      <c r="B227" s="38"/>
      <c r="C227" s="38"/>
      <c r="D227" s="42"/>
      <c r="E227" s="42"/>
      <c r="F227" s="43">
        <f>SUMIF('مدفوعات للموردين '!$D:$D,B227,'مدفوعات للموردين '!$E:$E)</f>
        <v>0</v>
      </c>
      <c r="G227" s="43">
        <f>SUMIF('المشتريات '!$D:$D,B227,'المشتريات '!$I:$I)</f>
        <v>0</v>
      </c>
      <c r="H227" s="43">
        <f t="shared" si="16"/>
        <v>0</v>
      </c>
      <c r="I227" s="43">
        <f t="shared" si="17"/>
        <v>0</v>
      </c>
      <c r="J227" s="43">
        <f t="shared" si="18"/>
        <v>0</v>
      </c>
      <c r="K227" s="43">
        <f t="shared" si="19"/>
        <v>0</v>
      </c>
    </row>
    <row r="228" spans="1:11" ht="16.5" thickTop="1" thickBot="1">
      <c r="A228" s="38"/>
      <c r="B228" s="38"/>
      <c r="C228" s="38"/>
      <c r="D228" s="42"/>
      <c r="E228" s="42"/>
      <c r="F228" s="43">
        <f>SUMIF('مدفوعات للموردين '!$D:$D,B228,'مدفوعات للموردين '!$E:$E)</f>
        <v>0</v>
      </c>
      <c r="G228" s="43">
        <f>SUMIF('المشتريات '!$D:$D,B228,'المشتريات '!$I:$I)</f>
        <v>0</v>
      </c>
      <c r="H228" s="43">
        <f t="shared" si="16"/>
        <v>0</v>
      </c>
      <c r="I228" s="43">
        <f t="shared" si="17"/>
        <v>0</v>
      </c>
      <c r="J228" s="43">
        <f t="shared" si="18"/>
        <v>0</v>
      </c>
      <c r="K228" s="43">
        <f t="shared" si="19"/>
        <v>0</v>
      </c>
    </row>
    <row r="229" spans="1:11" ht="16.5" thickTop="1" thickBot="1">
      <c r="A229" s="38"/>
      <c r="B229" s="38"/>
      <c r="C229" s="38"/>
      <c r="D229" s="42"/>
      <c r="E229" s="42"/>
      <c r="F229" s="43">
        <f>SUMIF('مدفوعات للموردين '!$D:$D,B229,'مدفوعات للموردين '!$E:$E)</f>
        <v>0</v>
      </c>
      <c r="G229" s="43">
        <f>SUMIF('المشتريات '!$D:$D,B229,'المشتريات '!$I:$I)</f>
        <v>0</v>
      </c>
      <c r="H229" s="43">
        <f t="shared" si="16"/>
        <v>0</v>
      </c>
      <c r="I229" s="43">
        <f t="shared" si="17"/>
        <v>0</v>
      </c>
      <c r="J229" s="43">
        <f t="shared" si="18"/>
        <v>0</v>
      </c>
      <c r="K229" s="43">
        <f t="shared" si="19"/>
        <v>0</v>
      </c>
    </row>
    <row r="230" spans="1:11" ht="16.5" thickTop="1" thickBot="1">
      <c r="A230" s="38"/>
      <c r="B230" s="38"/>
      <c r="C230" s="38"/>
      <c r="D230" s="42"/>
      <c r="E230" s="42"/>
      <c r="F230" s="43">
        <f>SUMIF('مدفوعات للموردين '!$D:$D,B230,'مدفوعات للموردين '!$E:$E)</f>
        <v>0</v>
      </c>
      <c r="G230" s="43">
        <f>SUMIF('المشتريات '!$D:$D,B230,'المشتريات '!$I:$I)</f>
        <v>0</v>
      </c>
      <c r="H230" s="43">
        <f t="shared" si="16"/>
        <v>0</v>
      </c>
      <c r="I230" s="43">
        <f t="shared" si="17"/>
        <v>0</v>
      </c>
      <c r="J230" s="43">
        <f t="shared" si="18"/>
        <v>0</v>
      </c>
      <c r="K230" s="43">
        <f t="shared" si="19"/>
        <v>0</v>
      </c>
    </row>
    <row r="231" spans="1:11" ht="16.5" thickTop="1" thickBot="1">
      <c r="A231" s="38"/>
      <c r="B231" s="38"/>
      <c r="C231" s="38"/>
      <c r="D231" s="42"/>
      <c r="E231" s="42"/>
      <c r="F231" s="43">
        <f>SUMIF('مدفوعات للموردين '!$D:$D,B231,'مدفوعات للموردين '!$E:$E)</f>
        <v>0</v>
      </c>
      <c r="G231" s="43">
        <f>SUMIF('المشتريات '!$D:$D,B231,'المشتريات '!$I:$I)</f>
        <v>0</v>
      </c>
      <c r="H231" s="43">
        <f t="shared" si="16"/>
        <v>0</v>
      </c>
      <c r="I231" s="43">
        <f t="shared" si="17"/>
        <v>0</v>
      </c>
      <c r="J231" s="43">
        <f t="shared" si="18"/>
        <v>0</v>
      </c>
      <c r="K231" s="43">
        <f t="shared" si="19"/>
        <v>0</v>
      </c>
    </row>
    <row r="232" spans="1:11" ht="16.5" thickTop="1" thickBot="1">
      <c r="A232" s="38"/>
      <c r="B232" s="38"/>
      <c r="C232" s="38"/>
      <c r="D232" s="42"/>
      <c r="E232" s="42"/>
      <c r="F232" s="43">
        <f>SUMIF('مدفوعات للموردين '!$D:$D,B232,'مدفوعات للموردين '!$E:$E)</f>
        <v>0</v>
      </c>
      <c r="G232" s="43">
        <f>SUMIF('المشتريات '!$D:$D,B232,'المشتريات '!$I:$I)</f>
        <v>0</v>
      </c>
      <c r="H232" s="43">
        <f t="shared" si="16"/>
        <v>0</v>
      </c>
      <c r="I232" s="43">
        <f t="shared" si="17"/>
        <v>0</v>
      </c>
      <c r="J232" s="43">
        <f t="shared" si="18"/>
        <v>0</v>
      </c>
      <c r="K232" s="43">
        <f t="shared" si="19"/>
        <v>0</v>
      </c>
    </row>
    <row r="233" spans="1:11" ht="16.5" thickTop="1" thickBot="1">
      <c r="A233" s="38"/>
      <c r="B233" s="38"/>
      <c r="C233" s="38"/>
      <c r="D233" s="42"/>
      <c r="E233" s="42"/>
      <c r="F233" s="43">
        <f>SUMIF('مدفوعات للموردين '!$D:$D,B233,'مدفوعات للموردين '!$E:$E)</f>
        <v>0</v>
      </c>
      <c r="G233" s="43">
        <f>SUMIF('المشتريات '!$D:$D,B233,'المشتريات '!$I:$I)</f>
        <v>0</v>
      </c>
      <c r="H233" s="43">
        <f t="shared" si="16"/>
        <v>0</v>
      </c>
      <c r="I233" s="43">
        <f t="shared" si="17"/>
        <v>0</v>
      </c>
      <c r="J233" s="43">
        <f t="shared" si="18"/>
        <v>0</v>
      </c>
      <c r="K233" s="43">
        <f t="shared" si="19"/>
        <v>0</v>
      </c>
    </row>
    <row r="234" spans="1:11" ht="16.5" thickTop="1" thickBot="1">
      <c r="A234" s="38"/>
      <c r="B234" s="38"/>
      <c r="C234" s="38"/>
      <c r="D234" s="42"/>
      <c r="E234" s="42"/>
      <c r="F234" s="43">
        <f>SUMIF('مدفوعات للموردين '!$D:$D,B234,'مدفوعات للموردين '!$E:$E)</f>
        <v>0</v>
      </c>
      <c r="G234" s="43">
        <f>SUMIF('المشتريات '!$D:$D,B234,'المشتريات '!$I:$I)</f>
        <v>0</v>
      </c>
      <c r="H234" s="43">
        <f t="shared" si="16"/>
        <v>0</v>
      </c>
      <c r="I234" s="43">
        <f t="shared" si="17"/>
        <v>0</v>
      </c>
      <c r="J234" s="43">
        <f t="shared" si="18"/>
        <v>0</v>
      </c>
      <c r="K234" s="43">
        <f t="shared" si="19"/>
        <v>0</v>
      </c>
    </row>
    <row r="235" spans="1:11" ht="16.5" thickTop="1" thickBot="1">
      <c r="A235" s="38"/>
      <c r="B235" s="38"/>
      <c r="C235" s="38"/>
      <c r="D235" s="42"/>
      <c r="E235" s="42"/>
      <c r="F235" s="43">
        <f>SUMIF('مدفوعات للموردين '!$D:$D,B235,'مدفوعات للموردين '!$E:$E)</f>
        <v>0</v>
      </c>
      <c r="G235" s="43">
        <f>SUMIF('المشتريات '!$D:$D,B235,'المشتريات '!$I:$I)</f>
        <v>0</v>
      </c>
      <c r="H235" s="43">
        <f t="shared" si="16"/>
        <v>0</v>
      </c>
      <c r="I235" s="43">
        <f t="shared" si="17"/>
        <v>0</v>
      </c>
      <c r="J235" s="43">
        <f t="shared" si="18"/>
        <v>0</v>
      </c>
      <c r="K235" s="43">
        <f t="shared" si="19"/>
        <v>0</v>
      </c>
    </row>
    <row r="236" spans="1:11" ht="16.5" thickTop="1" thickBot="1">
      <c r="A236" s="38"/>
      <c r="B236" s="38"/>
      <c r="C236" s="38"/>
      <c r="D236" s="42"/>
      <c r="E236" s="42"/>
      <c r="F236" s="43">
        <f>SUMIF('مدفوعات للموردين '!$D:$D,B236,'مدفوعات للموردين '!$E:$E)</f>
        <v>0</v>
      </c>
      <c r="G236" s="43">
        <f>SUMIF('المشتريات '!$D:$D,B236,'المشتريات '!$I:$I)</f>
        <v>0</v>
      </c>
      <c r="H236" s="43">
        <f t="shared" si="16"/>
        <v>0</v>
      </c>
      <c r="I236" s="43">
        <f t="shared" si="17"/>
        <v>0</v>
      </c>
      <c r="J236" s="43">
        <f t="shared" si="18"/>
        <v>0</v>
      </c>
      <c r="K236" s="43">
        <f t="shared" si="19"/>
        <v>0</v>
      </c>
    </row>
    <row r="237" spans="1:11" ht="16.5" thickTop="1" thickBot="1">
      <c r="A237" s="38"/>
      <c r="B237" s="38"/>
      <c r="C237" s="38"/>
      <c r="D237" s="42"/>
      <c r="E237" s="42"/>
      <c r="F237" s="43">
        <f>SUMIF('مدفوعات للموردين '!$D:$D,B237,'مدفوعات للموردين '!$E:$E)</f>
        <v>0</v>
      </c>
      <c r="G237" s="43">
        <f>SUMIF('المشتريات '!$D:$D,B237,'المشتريات '!$I:$I)</f>
        <v>0</v>
      </c>
      <c r="H237" s="43">
        <f t="shared" si="16"/>
        <v>0</v>
      </c>
      <c r="I237" s="43">
        <f t="shared" si="17"/>
        <v>0</v>
      </c>
      <c r="J237" s="43">
        <f t="shared" si="18"/>
        <v>0</v>
      </c>
      <c r="K237" s="43">
        <f t="shared" si="19"/>
        <v>0</v>
      </c>
    </row>
    <row r="238" spans="1:11" ht="16.5" thickTop="1" thickBot="1">
      <c r="A238" s="38"/>
      <c r="B238" s="38"/>
      <c r="C238" s="38"/>
      <c r="D238" s="42"/>
      <c r="E238" s="42"/>
      <c r="F238" s="43">
        <f>SUMIF('مدفوعات للموردين '!$D:$D,B238,'مدفوعات للموردين '!$E:$E)</f>
        <v>0</v>
      </c>
      <c r="G238" s="43">
        <f>SUMIF('المشتريات '!$D:$D,B238,'المشتريات '!$I:$I)</f>
        <v>0</v>
      </c>
      <c r="H238" s="43">
        <f t="shared" si="16"/>
        <v>0</v>
      </c>
      <c r="I238" s="43">
        <f t="shared" si="17"/>
        <v>0</v>
      </c>
      <c r="J238" s="43">
        <f t="shared" si="18"/>
        <v>0</v>
      </c>
      <c r="K238" s="43">
        <f t="shared" si="19"/>
        <v>0</v>
      </c>
    </row>
    <row r="239" spans="1:11" ht="16.5" thickTop="1" thickBot="1">
      <c r="A239" s="38"/>
      <c r="B239" s="38"/>
      <c r="C239" s="38"/>
      <c r="D239" s="42"/>
      <c r="E239" s="42"/>
      <c r="F239" s="43">
        <f>SUMIF('مدفوعات للموردين '!$D:$D,B239,'مدفوعات للموردين '!$E:$E)</f>
        <v>0</v>
      </c>
      <c r="G239" s="43">
        <f>SUMIF('المشتريات '!$D:$D,B239,'المشتريات '!$I:$I)</f>
        <v>0</v>
      </c>
      <c r="H239" s="43">
        <f t="shared" si="16"/>
        <v>0</v>
      </c>
      <c r="I239" s="43">
        <f t="shared" si="17"/>
        <v>0</v>
      </c>
      <c r="J239" s="43">
        <f t="shared" si="18"/>
        <v>0</v>
      </c>
      <c r="K239" s="43">
        <f t="shared" si="19"/>
        <v>0</v>
      </c>
    </row>
    <row r="240" spans="1:11" ht="16.5" thickTop="1" thickBot="1">
      <c r="A240" s="38"/>
      <c r="B240" s="38"/>
      <c r="C240" s="38"/>
      <c r="D240" s="42"/>
      <c r="E240" s="42"/>
      <c r="F240" s="43">
        <f>SUMIF('مدفوعات للموردين '!$D:$D,B240,'مدفوعات للموردين '!$E:$E)</f>
        <v>0</v>
      </c>
      <c r="G240" s="43">
        <f>SUMIF('المشتريات '!$D:$D,B240,'المشتريات '!$I:$I)</f>
        <v>0</v>
      </c>
      <c r="H240" s="43">
        <f t="shared" si="16"/>
        <v>0</v>
      </c>
      <c r="I240" s="43">
        <f t="shared" si="17"/>
        <v>0</v>
      </c>
      <c r="J240" s="43">
        <f t="shared" si="18"/>
        <v>0</v>
      </c>
      <c r="K240" s="43">
        <f t="shared" si="19"/>
        <v>0</v>
      </c>
    </row>
    <row r="241" spans="1:11" ht="16.5" thickTop="1" thickBot="1">
      <c r="A241" s="38"/>
      <c r="B241" s="38"/>
      <c r="C241" s="38"/>
      <c r="D241" s="42"/>
      <c r="E241" s="42"/>
      <c r="F241" s="43">
        <f>SUMIF('مدفوعات للموردين '!$D:$D,B241,'مدفوعات للموردين '!$E:$E)</f>
        <v>0</v>
      </c>
      <c r="G241" s="43">
        <f>SUMIF('المشتريات '!$D:$D,B241,'المشتريات '!$I:$I)</f>
        <v>0</v>
      </c>
      <c r="H241" s="43">
        <f t="shared" si="16"/>
        <v>0</v>
      </c>
      <c r="I241" s="43">
        <f t="shared" si="17"/>
        <v>0</v>
      </c>
      <c r="J241" s="43">
        <f t="shared" si="18"/>
        <v>0</v>
      </c>
      <c r="K241" s="43">
        <f t="shared" si="19"/>
        <v>0</v>
      </c>
    </row>
    <row r="242" spans="1:11" ht="16.5" thickTop="1" thickBot="1">
      <c r="A242" s="38"/>
      <c r="B242" s="38"/>
      <c r="C242" s="38"/>
      <c r="D242" s="42"/>
      <c r="E242" s="42"/>
      <c r="F242" s="43">
        <f>SUMIF('مدفوعات للموردين '!$D:$D,B242,'مدفوعات للموردين '!$E:$E)</f>
        <v>0</v>
      </c>
      <c r="G242" s="43">
        <f>SUMIF('المشتريات '!$D:$D,B242,'المشتريات '!$I:$I)</f>
        <v>0</v>
      </c>
      <c r="H242" s="43">
        <f t="shared" si="16"/>
        <v>0</v>
      </c>
      <c r="I242" s="43">
        <f t="shared" si="17"/>
        <v>0</v>
      </c>
      <c r="J242" s="43">
        <f t="shared" si="18"/>
        <v>0</v>
      </c>
      <c r="K242" s="43">
        <f t="shared" si="19"/>
        <v>0</v>
      </c>
    </row>
    <row r="243" spans="1:11" ht="16.5" thickTop="1" thickBot="1">
      <c r="A243" s="38"/>
      <c r="B243" s="38"/>
      <c r="C243" s="38"/>
      <c r="D243" s="42"/>
      <c r="E243" s="42"/>
      <c r="F243" s="43">
        <f>SUMIF('مدفوعات للموردين '!$D:$D,B243,'مدفوعات للموردين '!$E:$E)</f>
        <v>0</v>
      </c>
      <c r="G243" s="43">
        <f>SUMIF('المشتريات '!$D:$D,B243,'المشتريات '!$I:$I)</f>
        <v>0</v>
      </c>
      <c r="H243" s="43">
        <f t="shared" si="16"/>
        <v>0</v>
      </c>
      <c r="I243" s="43">
        <f t="shared" si="17"/>
        <v>0</v>
      </c>
      <c r="J243" s="43">
        <f t="shared" si="18"/>
        <v>0</v>
      </c>
      <c r="K243" s="43">
        <f t="shared" si="19"/>
        <v>0</v>
      </c>
    </row>
    <row r="244" spans="1:11" ht="16.5" thickTop="1" thickBot="1">
      <c r="A244" s="38"/>
      <c r="B244" s="38"/>
      <c r="C244" s="38"/>
      <c r="D244" s="42"/>
      <c r="E244" s="42"/>
      <c r="F244" s="43">
        <f>SUMIF('مدفوعات للموردين '!$D:$D,B244,'مدفوعات للموردين '!$E:$E)</f>
        <v>0</v>
      </c>
      <c r="G244" s="43">
        <f>SUMIF('المشتريات '!$D:$D,B244,'المشتريات '!$I:$I)</f>
        <v>0</v>
      </c>
      <c r="H244" s="43">
        <f t="shared" si="16"/>
        <v>0</v>
      </c>
      <c r="I244" s="43">
        <f t="shared" si="17"/>
        <v>0</v>
      </c>
      <c r="J244" s="43">
        <f t="shared" si="18"/>
        <v>0</v>
      </c>
      <c r="K244" s="43">
        <f t="shared" si="19"/>
        <v>0</v>
      </c>
    </row>
    <row r="245" spans="1:11" ht="16.5" thickTop="1" thickBot="1">
      <c r="A245" s="38"/>
      <c r="B245" s="38"/>
      <c r="C245" s="38"/>
      <c r="D245" s="42"/>
      <c r="E245" s="42"/>
      <c r="F245" s="43">
        <f>SUMIF('مدفوعات للموردين '!$D:$D,B245,'مدفوعات للموردين '!$E:$E)</f>
        <v>0</v>
      </c>
      <c r="G245" s="43">
        <f>SUMIF('المشتريات '!$D:$D,B245,'المشتريات '!$I:$I)</f>
        <v>0</v>
      </c>
      <c r="H245" s="43">
        <f t="shared" si="16"/>
        <v>0</v>
      </c>
      <c r="I245" s="43">
        <f t="shared" si="17"/>
        <v>0</v>
      </c>
      <c r="J245" s="43">
        <f t="shared" si="18"/>
        <v>0</v>
      </c>
      <c r="K245" s="43">
        <f t="shared" si="19"/>
        <v>0</v>
      </c>
    </row>
    <row r="246" spans="1:11" ht="16.5" thickTop="1" thickBot="1">
      <c r="A246" s="38"/>
      <c r="B246" s="38"/>
      <c r="C246" s="38"/>
      <c r="D246" s="42"/>
      <c r="E246" s="42"/>
      <c r="F246" s="43">
        <f>SUMIF('مدفوعات للموردين '!$D:$D,B246,'مدفوعات للموردين '!$E:$E)</f>
        <v>0</v>
      </c>
      <c r="G246" s="43">
        <f>SUMIF('المشتريات '!$D:$D,B246,'المشتريات '!$I:$I)</f>
        <v>0</v>
      </c>
      <c r="H246" s="43">
        <f t="shared" si="16"/>
        <v>0</v>
      </c>
      <c r="I246" s="43">
        <f t="shared" si="17"/>
        <v>0</v>
      </c>
      <c r="J246" s="43">
        <f t="shared" si="18"/>
        <v>0</v>
      </c>
      <c r="K246" s="43">
        <f t="shared" si="19"/>
        <v>0</v>
      </c>
    </row>
    <row r="247" spans="1:11" ht="16.5" thickTop="1" thickBot="1">
      <c r="A247" s="38"/>
      <c r="B247" s="38"/>
      <c r="C247" s="38"/>
      <c r="D247" s="42"/>
      <c r="E247" s="42"/>
      <c r="F247" s="43">
        <f>SUMIF('مدفوعات للموردين '!$D:$D,B247,'مدفوعات للموردين '!$E:$E)</f>
        <v>0</v>
      </c>
      <c r="G247" s="43">
        <f>SUMIF('المشتريات '!$D:$D,B247,'المشتريات '!$I:$I)</f>
        <v>0</v>
      </c>
      <c r="H247" s="43">
        <f t="shared" si="16"/>
        <v>0</v>
      </c>
      <c r="I247" s="43">
        <f t="shared" si="17"/>
        <v>0</v>
      </c>
      <c r="J247" s="43">
        <f t="shared" si="18"/>
        <v>0</v>
      </c>
      <c r="K247" s="43">
        <f t="shared" si="19"/>
        <v>0</v>
      </c>
    </row>
    <row r="248" spans="1:11" ht="16.5" thickTop="1" thickBot="1">
      <c r="A248" s="38"/>
      <c r="B248" s="38"/>
      <c r="C248" s="38"/>
      <c r="D248" s="42"/>
      <c r="E248" s="42"/>
      <c r="F248" s="43">
        <f>SUMIF('مدفوعات للموردين '!$D:$D,B248,'مدفوعات للموردين '!$E:$E)</f>
        <v>0</v>
      </c>
      <c r="G248" s="43">
        <f>SUMIF('المشتريات '!$D:$D,B248,'المشتريات '!$I:$I)</f>
        <v>0</v>
      </c>
      <c r="H248" s="43">
        <f t="shared" si="16"/>
        <v>0</v>
      </c>
      <c r="I248" s="43">
        <f t="shared" si="17"/>
        <v>0</v>
      </c>
      <c r="J248" s="43">
        <f t="shared" si="18"/>
        <v>0</v>
      </c>
      <c r="K248" s="43">
        <f t="shared" si="19"/>
        <v>0</v>
      </c>
    </row>
    <row r="249" spans="1:11" ht="16.5" thickTop="1" thickBot="1">
      <c r="A249" s="38"/>
      <c r="B249" s="38"/>
      <c r="C249" s="38"/>
      <c r="D249" s="42"/>
      <c r="E249" s="42"/>
      <c r="F249" s="43">
        <f>SUMIF('مدفوعات للموردين '!$D:$D,B249,'مدفوعات للموردين '!$E:$E)</f>
        <v>0</v>
      </c>
      <c r="G249" s="43">
        <f>SUMIF('المشتريات '!$D:$D,B249,'المشتريات '!$I:$I)</f>
        <v>0</v>
      </c>
      <c r="H249" s="43">
        <f t="shared" si="16"/>
        <v>0</v>
      </c>
      <c r="I249" s="43">
        <f t="shared" si="17"/>
        <v>0</v>
      </c>
      <c r="J249" s="43">
        <f t="shared" si="18"/>
        <v>0</v>
      </c>
      <c r="K249" s="43">
        <f t="shared" si="19"/>
        <v>0</v>
      </c>
    </row>
    <row r="250" spans="1:11" ht="16.5" thickTop="1" thickBot="1">
      <c r="A250" s="38"/>
      <c r="B250" s="38"/>
      <c r="C250" s="38"/>
      <c r="D250" s="42"/>
      <c r="E250" s="42"/>
      <c r="F250" s="43">
        <f>SUMIF('مدفوعات للموردين '!$D:$D,B250,'مدفوعات للموردين '!$E:$E)</f>
        <v>0</v>
      </c>
      <c r="G250" s="43">
        <f>SUMIF('المشتريات '!$D:$D,B250,'المشتريات '!$I:$I)</f>
        <v>0</v>
      </c>
      <c r="H250" s="43">
        <f t="shared" si="16"/>
        <v>0</v>
      </c>
      <c r="I250" s="43">
        <f t="shared" si="17"/>
        <v>0</v>
      </c>
      <c r="J250" s="43">
        <f t="shared" si="18"/>
        <v>0</v>
      </c>
      <c r="K250" s="43">
        <f t="shared" si="19"/>
        <v>0</v>
      </c>
    </row>
    <row r="251" spans="1:11" ht="16.5" thickTop="1" thickBot="1">
      <c r="A251" s="38"/>
      <c r="B251" s="38"/>
      <c r="C251" s="38"/>
      <c r="D251" s="42"/>
      <c r="E251" s="42"/>
      <c r="F251" s="43">
        <f>SUMIF('مدفوعات للموردين '!$D:$D,B251,'مدفوعات للموردين '!$E:$E)</f>
        <v>0</v>
      </c>
      <c r="G251" s="43">
        <f>SUMIF('المشتريات '!$D:$D,B251,'المشتريات '!$I:$I)</f>
        <v>0</v>
      </c>
      <c r="H251" s="43">
        <f t="shared" si="16"/>
        <v>0</v>
      </c>
      <c r="I251" s="43">
        <f t="shared" si="17"/>
        <v>0</v>
      </c>
      <c r="J251" s="43">
        <f t="shared" si="18"/>
        <v>0</v>
      </c>
      <c r="K251" s="43">
        <f t="shared" si="19"/>
        <v>0</v>
      </c>
    </row>
    <row r="252" spans="1:11" ht="16.5" thickTop="1" thickBot="1">
      <c r="A252" s="38"/>
      <c r="B252" s="38"/>
      <c r="C252" s="38"/>
      <c r="D252" s="42"/>
      <c r="E252" s="42"/>
      <c r="F252" s="43">
        <f>SUMIF('مدفوعات للموردين '!$D:$D,B252,'مدفوعات للموردين '!$E:$E)</f>
        <v>0</v>
      </c>
      <c r="G252" s="43">
        <f>SUMIF('المشتريات '!$D:$D,B252,'المشتريات '!$I:$I)</f>
        <v>0</v>
      </c>
      <c r="H252" s="43">
        <f t="shared" si="16"/>
        <v>0</v>
      </c>
      <c r="I252" s="43">
        <f t="shared" si="17"/>
        <v>0</v>
      </c>
      <c r="J252" s="43">
        <f t="shared" si="18"/>
        <v>0</v>
      </c>
      <c r="K252" s="43">
        <f t="shared" si="19"/>
        <v>0</v>
      </c>
    </row>
    <row r="253" spans="1:11" ht="16.5" thickTop="1" thickBot="1">
      <c r="A253" s="38"/>
      <c r="B253" s="38"/>
      <c r="C253" s="38"/>
      <c r="D253" s="42"/>
      <c r="E253" s="42"/>
      <c r="F253" s="43">
        <f>SUMIF('مدفوعات للموردين '!$D:$D,B253,'مدفوعات للموردين '!$E:$E)</f>
        <v>0</v>
      </c>
      <c r="G253" s="43">
        <f>SUMIF('المشتريات '!$D:$D,B253,'المشتريات '!$I:$I)</f>
        <v>0</v>
      </c>
      <c r="H253" s="43">
        <f t="shared" si="16"/>
        <v>0</v>
      </c>
      <c r="I253" s="43">
        <f t="shared" si="17"/>
        <v>0</v>
      </c>
      <c r="J253" s="43">
        <f t="shared" si="18"/>
        <v>0</v>
      </c>
      <c r="K253" s="43">
        <f t="shared" si="19"/>
        <v>0</v>
      </c>
    </row>
    <row r="254" spans="1:11" ht="16.5" thickTop="1" thickBot="1">
      <c r="A254" s="38"/>
      <c r="B254" s="38"/>
      <c r="C254" s="38"/>
      <c r="D254" s="42"/>
      <c r="E254" s="42"/>
      <c r="F254" s="43">
        <f>SUMIF('مدفوعات للموردين '!$D:$D,B254,'مدفوعات للموردين '!$E:$E)</f>
        <v>0</v>
      </c>
      <c r="G254" s="43">
        <f>SUMIF('المشتريات '!$D:$D,B254,'المشتريات '!$I:$I)</f>
        <v>0</v>
      </c>
      <c r="H254" s="43">
        <f t="shared" si="16"/>
        <v>0</v>
      </c>
      <c r="I254" s="43">
        <f t="shared" si="17"/>
        <v>0</v>
      </c>
      <c r="J254" s="43">
        <f t="shared" si="18"/>
        <v>0</v>
      </c>
      <c r="K254" s="43">
        <f t="shared" si="19"/>
        <v>0</v>
      </c>
    </row>
    <row r="255" spans="1:11" ht="16.5" thickTop="1" thickBot="1">
      <c r="A255" s="38"/>
      <c r="B255" s="38"/>
      <c r="C255" s="38"/>
      <c r="D255" s="42"/>
      <c r="E255" s="42"/>
      <c r="F255" s="43">
        <f>SUMIF('مدفوعات للموردين '!$D:$D,B255,'مدفوعات للموردين '!$E:$E)</f>
        <v>0</v>
      </c>
      <c r="G255" s="43">
        <f>SUMIF('المشتريات '!$D:$D,B255,'المشتريات '!$I:$I)</f>
        <v>0</v>
      </c>
      <c r="H255" s="43">
        <f t="shared" si="16"/>
        <v>0</v>
      </c>
      <c r="I255" s="43">
        <f t="shared" si="17"/>
        <v>0</v>
      </c>
      <c r="J255" s="43">
        <f t="shared" si="18"/>
        <v>0</v>
      </c>
      <c r="K255" s="43">
        <f t="shared" si="19"/>
        <v>0</v>
      </c>
    </row>
    <row r="256" spans="1:11" ht="16.5" thickTop="1" thickBot="1">
      <c r="A256" s="38"/>
      <c r="B256" s="38"/>
      <c r="C256" s="38"/>
      <c r="D256" s="42"/>
      <c r="E256" s="42"/>
      <c r="F256" s="43">
        <f>SUMIF('مدفوعات للموردين '!$D:$D,B256,'مدفوعات للموردين '!$E:$E)</f>
        <v>0</v>
      </c>
      <c r="G256" s="43">
        <f>SUMIF('المشتريات '!$D:$D,B256,'المشتريات '!$I:$I)</f>
        <v>0</v>
      </c>
      <c r="H256" s="43">
        <f t="shared" si="16"/>
        <v>0</v>
      </c>
      <c r="I256" s="43">
        <f t="shared" si="17"/>
        <v>0</v>
      </c>
      <c r="J256" s="43">
        <f t="shared" si="18"/>
        <v>0</v>
      </c>
      <c r="K256" s="43">
        <f t="shared" si="19"/>
        <v>0</v>
      </c>
    </row>
    <row r="257" spans="1:11" ht="16.5" thickTop="1" thickBot="1">
      <c r="A257" s="38"/>
      <c r="B257" s="38"/>
      <c r="C257" s="38"/>
      <c r="D257" s="42"/>
      <c r="E257" s="42"/>
      <c r="F257" s="43">
        <f>SUMIF('مدفوعات للموردين '!$D:$D,B257,'مدفوعات للموردين '!$E:$E)</f>
        <v>0</v>
      </c>
      <c r="G257" s="43">
        <f>SUMIF('المشتريات '!$D:$D,B257,'المشتريات '!$I:$I)</f>
        <v>0</v>
      </c>
      <c r="H257" s="43">
        <f t="shared" si="16"/>
        <v>0</v>
      </c>
      <c r="I257" s="43">
        <f t="shared" si="17"/>
        <v>0</v>
      </c>
      <c r="J257" s="43">
        <f t="shared" si="18"/>
        <v>0</v>
      </c>
      <c r="K257" s="43">
        <f t="shared" si="19"/>
        <v>0</v>
      </c>
    </row>
    <row r="258" spans="1:11" ht="16.5" thickTop="1" thickBot="1">
      <c r="A258" s="38"/>
      <c r="B258" s="38"/>
      <c r="C258" s="38"/>
      <c r="D258" s="42"/>
      <c r="E258" s="42"/>
      <c r="F258" s="43">
        <f>SUMIF('مدفوعات للموردين '!$D:$D,B258,'مدفوعات للموردين '!$E:$E)</f>
        <v>0</v>
      </c>
      <c r="G258" s="43">
        <f>SUMIF('المشتريات '!$D:$D,B258,'المشتريات '!$I:$I)</f>
        <v>0</v>
      </c>
      <c r="H258" s="43">
        <f t="shared" si="16"/>
        <v>0</v>
      </c>
      <c r="I258" s="43">
        <f t="shared" si="17"/>
        <v>0</v>
      </c>
      <c r="J258" s="43">
        <f t="shared" si="18"/>
        <v>0</v>
      </c>
      <c r="K258" s="43">
        <f t="shared" si="19"/>
        <v>0</v>
      </c>
    </row>
    <row r="259" spans="1:11" ht="16.5" thickTop="1" thickBot="1">
      <c r="A259" s="38"/>
      <c r="B259" s="38"/>
      <c r="C259" s="38"/>
      <c r="D259" s="42"/>
      <c r="E259" s="42"/>
      <c r="F259" s="43">
        <f>SUMIF('مدفوعات للموردين '!$D:$D,B259,'مدفوعات للموردين '!$E:$E)</f>
        <v>0</v>
      </c>
      <c r="G259" s="43">
        <f>SUMIF('المشتريات '!$D:$D,B259,'المشتريات '!$I:$I)</f>
        <v>0</v>
      </c>
      <c r="H259" s="43">
        <f t="shared" si="16"/>
        <v>0</v>
      </c>
      <c r="I259" s="43">
        <f t="shared" si="17"/>
        <v>0</v>
      </c>
      <c r="J259" s="43">
        <f t="shared" si="18"/>
        <v>0</v>
      </c>
      <c r="K259" s="43">
        <f t="shared" si="19"/>
        <v>0</v>
      </c>
    </row>
    <row r="260" spans="1:11" ht="16.5" thickTop="1" thickBot="1">
      <c r="A260" s="38"/>
      <c r="B260" s="38"/>
      <c r="C260" s="38"/>
      <c r="D260" s="42"/>
      <c r="E260" s="42"/>
      <c r="F260" s="43">
        <f>SUMIF('مدفوعات للموردين '!$D:$D,B260,'مدفوعات للموردين '!$E:$E)</f>
        <v>0</v>
      </c>
      <c r="G260" s="43">
        <f>SUMIF('المشتريات '!$D:$D,B260,'المشتريات '!$I:$I)</f>
        <v>0</v>
      </c>
      <c r="H260" s="43">
        <f t="shared" si="16"/>
        <v>0</v>
      </c>
      <c r="I260" s="43">
        <f t="shared" si="17"/>
        <v>0</v>
      </c>
      <c r="J260" s="43">
        <f t="shared" si="18"/>
        <v>0</v>
      </c>
      <c r="K260" s="43">
        <f t="shared" si="19"/>
        <v>0</v>
      </c>
    </row>
    <row r="261" spans="1:11" ht="16.5" thickTop="1" thickBot="1">
      <c r="A261" s="38"/>
      <c r="B261" s="38"/>
      <c r="C261" s="38"/>
      <c r="D261" s="42"/>
      <c r="E261" s="42"/>
      <c r="F261" s="43">
        <f>SUMIF('مدفوعات للموردين '!$D:$D,B261,'مدفوعات للموردين '!$E:$E)</f>
        <v>0</v>
      </c>
      <c r="G261" s="43">
        <f>SUMIF('المشتريات '!$D:$D,B261,'المشتريات '!$I:$I)</f>
        <v>0</v>
      </c>
      <c r="H261" s="43">
        <f t="shared" si="16"/>
        <v>0</v>
      </c>
      <c r="I261" s="43">
        <f t="shared" si="17"/>
        <v>0</v>
      </c>
      <c r="J261" s="43">
        <f t="shared" si="18"/>
        <v>0</v>
      </c>
      <c r="K261" s="43">
        <f t="shared" si="19"/>
        <v>0</v>
      </c>
    </row>
    <row r="262" spans="1:11" ht="16.5" thickTop="1" thickBot="1">
      <c r="A262" s="38"/>
      <c r="B262" s="38"/>
      <c r="C262" s="38"/>
      <c r="D262" s="42"/>
      <c r="E262" s="42"/>
      <c r="F262" s="43">
        <f>SUMIF('مدفوعات للموردين '!$D:$D,B262,'مدفوعات للموردين '!$E:$E)</f>
        <v>0</v>
      </c>
      <c r="G262" s="43">
        <f>SUMIF('المشتريات '!$D:$D,B262,'المشتريات '!$I:$I)</f>
        <v>0</v>
      </c>
      <c r="H262" s="43">
        <f t="shared" si="16"/>
        <v>0</v>
      </c>
      <c r="I262" s="43">
        <f t="shared" si="17"/>
        <v>0</v>
      </c>
      <c r="J262" s="43">
        <f t="shared" si="18"/>
        <v>0</v>
      </c>
      <c r="K262" s="43">
        <f t="shared" si="19"/>
        <v>0</v>
      </c>
    </row>
    <row r="263" spans="1:11" ht="16.5" thickTop="1" thickBot="1">
      <c r="A263" s="38"/>
      <c r="B263" s="38"/>
      <c r="C263" s="38"/>
      <c r="D263" s="42"/>
      <c r="E263" s="42"/>
      <c r="F263" s="43">
        <f>SUMIF('مدفوعات للموردين '!$D:$D,B263,'مدفوعات للموردين '!$E:$E)</f>
        <v>0</v>
      </c>
      <c r="G263" s="43">
        <f>SUMIF('المشتريات '!$D:$D,B263,'المشتريات '!$I:$I)</f>
        <v>0</v>
      </c>
      <c r="H263" s="43">
        <f t="shared" si="16"/>
        <v>0</v>
      </c>
      <c r="I263" s="43">
        <f t="shared" si="17"/>
        <v>0</v>
      </c>
      <c r="J263" s="43">
        <f t="shared" si="18"/>
        <v>0</v>
      </c>
      <c r="K263" s="43">
        <f t="shared" si="19"/>
        <v>0</v>
      </c>
    </row>
    <row r="264" spans="1:11" ht="16.5" thickTop="1" thickBot="1">
      <c r="A264" s="38"/>
      <c r="B264" s="38"/>
      <c r="C264" s="38"/>
      <c r="D264" s="42"/>
      <c r="E264" s="42"/>
      <c r="F264" s="43">
        <f>SUMIF('مدفوعات للموردين '!$D:$D,B264,'مدفوعات للموردين '!$E:$E)</f>
        <v>0</v>
      </c>
      <c r="G264" s="43">
        <f>SUMIF('المشتريات '!$D:$D,B264,'المشتريات '!$I:$I)</f>
        <v>0</v>
      </c>
      <c r="H264" s="43">
        <f t="shared" si="16"/>
        <v>0</v>
      </c>
      <c r="I264" s="43">
        <f t="shared" si="17"/>
        <v>0</v>
      </c>
      <c r="J264" s="43">
        <f t="shared" si="18"/>
        <v>0</v>
      </c>
      <c r="K264" s="43">
        <f t="shared" si="19"/>
        <v>0</v>
      </c>
    </row>
    <row r="265" spans="1:11" ht="16.5" thickTop="1" thickBot="1">
      <c r="A265" s="38"/>
      <c r="B265" s="38"/>
      <c r="C265" s="38"/>
      <c r="D265" s="42"/>
      <c r="E265" s="42"/>
      <c r="F265" s="43">
        <f>SUMIF('مدفوعات للموردين '!$D:$D,B265,'مدفوعات للموردين '!$E:$E)</f>
        <v>0</v>
      </c>
      <c r="G265" s="43">
        <f>SUMIF('المشتريات '!$D:$D,B265,'المشتريات '!$I:$I)</f>
        <v>0</v>
      </c>
      <c r="H265" s="43">
        <f t="shared" si="16"/>
        <v>0</v>
      </c>
      <c r="I265" s="43">
        <f t="shared" si="17"/>
        <v>0</v>
      </c>
      <c r="J265" s="43">
        <f t="shared" si="18"/>
        <v>0</v>
      </c>
      <c r="K265" s="43">
        <f t="shared" si="19"/>
        <v>0</v>
      </c>
    </row>
    <row r="266" spans="1:11" ht="16.5" thickTop="1" thickBot="1">
      <c r="A266" s="38"/>
      <c r="B266" s="38"/>
      <c r="C266" s="38"/>
      <c r="D266" s="42"/>
      <c r="E266" s="42"/>
      <c r="F266" s="43">
        <f>SUMIF('مدفوعات للموردين '!$D:$D,B266,'مدفوعات للموردين '!$E:$E)</f>
        <v>0</v>
      </c>
      <c r="G266" s="43">
        <f>SUMIF('المشتريات '!$D:$D,B266,'المشتريات '!$I:$I)</f>
        <v>0</v>
      </c>
      <c r="H266" s="43">
        <f t="shared" si="16"/>
        <v>0</v>
      </c>
      <c r="I266" s="43">
        <f t="shared" si="17"/>
        <v>0</v>
      </c>
      <c r="J266" s="43">
        <f t="shared" si="18"/>
        <v>0</v>
      </c>
      <c r="K266" s="43">
        <f t="shared" si="19"/>
        <v>0</v>
      </c>
    </row>
    <row r="267" spans="1:11" ht="16.5" thickTop="1" thickBot="1">
      <c r="A267" s="38"/>
      <c r="B267" s="38"/>
      <c r="C267" s="38"/>
      <c r="D267" s="42"/>
      <c r="E267" s="42"/>
      <c r="F267" s="43">
        <f>SUMIF('مدفوعات للموردين '!$D:$D,B267,'مدفوعات للموردين '!$E:$E)</f>
        <v>0</v>
      </c>
      <c r="G267" s="43">
        <f>SUMIF('المشتريات '!$D:$D,B267,'المشتريات '!$I:$I)</f>
        <v>0</v>
      </c>
      <c r="H267" s="43">
        <f t="shared" si="16"/>
        <v>0</v>
      </c>
      <c r="I267" s="43">
        <f t="shared" si="17"/>
        <v>0</v>
      </c>
      <c r="J267" s="43">
        <f t="shared" si="18"/>
        <v>0</v>
      </c>
      <c r="K267" s="43">
        <f t="shared" si="19"/>
        <v>0</v>
      </c>
    </row>
    <row r="268" spans="1:11" ht="16.5" thickTop="1" thickBot="1">
      <c r="A268" s="38"/>
      <c r="B268" s="38"/>
      <c r="C268" s="38"/>
      <c r="D268" s="42"/>
      <c r="E268" s="42"/>
      <c r="F268" s="43">
        <f>SUMIF('مدفوعات للموردين '!$D:$D,B268,'مدفوعات للموردين '!$E:$E)</f>
        <v>0</v>
      </c>
      <c r="G268" s="43">
        <f>SUMIF('المشتريات '!$D:$D,B268,'المشتريات '!$I:$I)</f>
        <v>0</v>
      </c>
      <c r="H268" s="43">
        <f t="shared" si="16"/>
        <v>0</v>
      </c>
      <c r="I268" s="43">
        <f t="shared" si="17"/>
        <v>0</v>
      </c>
      <c r="J268" s="43">
        <f t="shared" si="18"/>
        <v>0</v>
      </c>
      <c r="K268" s="43">
        <f t="shared" si="19"/>
        <v>0</v>
      </c>
    </row>
    <row r="269" spans="1:11" ht="16.5" thickTop="1" thickBot="1">
      <c r="A269" s="38"/>
      <c r="B269" s="38"/>
      <c r="C269" s="38"/>
      <c r="D269" s="42"/>
      <c r="E269" s="42"/>
      <c r="F269" s="43">
        <f>SUMIF('مدفوعات للموردين '!$D:$D,B269,'مدفوعات للموردين '!$E:$E)</f>
        <v>0</v>
      </c>
      <c r="G269" s="43">
        <f>SUMIF('المشتريات '!$D:$D,B269,'المشتريات '!$I:$I)</f>
        <v>0</v>
      </c>
      <c r="H269" s="43">
        <f t="shared" si="16"/>
        <v>0</v>
      </c>
      <c r="I269" s="43">
        <f t="shared" si="17"/>
        <v>0</v>
      </c>
      <c r="J269" s="43">
        <f t="shared" si="18"/>
        <v>0</v>
      </c>
      <c r="K269" s="43">
        <f t="shared" si="19"/>
        <v>0</v>
      </c>
    </row>
    <row r="270" spans="1:11" ht="16.5" thickTop="1" thickBot="1">
      <c r="A270" s="38"/>
      <c r="B270" s="38"/>
      <c r="C270" s="38"/>
      <c r="D270" s="42"/>
      <c r="E270" s="42"/>
      <c r="F270" s="43">
        <f>SUMIF('مدفوعات للموردين '!$D:$D,B270,'مدفوعات للموردين '!$E:$E)</f>
        <v>0</v>
      </c>
      <c r="G270" s="43">
        <f>SUMIF('المشتريات '!$D:$D,B270,'المشتريات '!$I:$I)</f>
        <v>0</v>
      </c>
      <c r="H270" s="43">
        <f t="shared" si="16"/>
        <v>0</v>
      </c>
      <c r="I270" s="43">
        <f t="shared" si="17"/>
        <v>0</v>
      </c>
      <c r="J270" s="43">
        <f t="shared" si="18"/>
        <v>0</v>
      </c>
      <c r="K270" s="43">
        <f t="shared" si="19"/>
        <v>0</v>
      </c>
    </row>
    <row r="271" spans="1:11" ht="16.5" thickTop="1" thickBot="1">
      <c r="A271" s="38"/>
      <c r="B271" s="38"/>
      <c r="C271" s="38"/>
      <c r="D271" s="42"/>
      <c r="E271" s="42"/>
      <c r="F271" s="43">
        <f>SUMIF('مدفوعات للموردين '!$D:$D,B271,'مدفوعات للموردين '!$E:$E)</f>
        <v>0</v>
      </c>
      <c r="G271" s="43">
        <f>SUMIF('المشتريات '!$D:$D,B271,'المشتريات '!$I:$I)</f>
        <v>0</v>
      </c>
      <c r="H271" s="43">
        <f t="shared" si="16"/>
        <v>0</v>
      </c>
      <c r="I271" s="43">
        <f t="shared" si="17"/>
        <v>0</v>
      </c>
      <c r="J271" s="43">
        <f t="shared" si="18"/>
        <v>0</v>
      </c>
      <c r="K271" s="43">
        <f t="shared" si="19"/>
        <v>0</v>
      </c>
    </row>
    <row r="272" spans="1:11" ht="16.5" thickTop="1" thickBot="1">
      <c r="A272" s="38"/>
      <c r="B272" s="38"/>
      <c r="C272" s="38"/>
      <c r="D272" s="42"/>
      <c r="E272" s="42"/>
      <c r="F272" s="43">
        <f>SUMIF('مدفوعات للموردين '!$D:$D,B272,'مدفوعات للموردين '!$E:$E)</f>
        <v>0</v>
      </c>
      <c r="G272" s="43">
        <f>SUMIF('المشتريات '!$D:$D,B272,'المشتريات '!$I:$I)</f>
        <v>0</v>
      </c>
      <c r="H272" s="43">
        <f t="shared" si="16"/>
        <v>0</v>
      </c>
      <c r="I272" s="43">
        <f t="shared" si="17"/>
        <v>0</v>
      </c>
      <c r="J272" s="43">
        <f t="shared" si="18"/>
        <v>0</v>
      </c>
      <c r="K272" s="43">
        <f t="shared" si="19"/>
        <v>0</v>
      </c>
    </row>
    <row r="273" spans="1:11" ht="16.5" thickTop="1" thickBot="1">
      <c r="A273" s="38"/>
      <c r="B273" s="38"/>
      <c r="C273" s="38"/>
      <c r="D273" s="42"/>
      <c r="E273" s="42"/>
      <c r="F273" s="43">
        <f>SUMIF('مدفوعات للموردين '!$D:$D,B273,'مدفوعات للموردين '!$E:$E)</f>
        <v>0</v>
      </c>
      <c r="G273" s="43">
        <f>SUMIF('المشتريات '!$D:$D,B273,'المشتريات '!$I:$I)</f>
        <v>0</v>
      </c>
      <c r="H273" s="43">
        <f t="shared" si="16"/>
        <v>0</v>
      </c>
      <c r="I273" s="43">
        <f t="shared" si="17"/>
        <v>0</v>
      </c>
      <c r="J273" s="43">
        <f t="shared" si="18"/>
        <v>0</v>
      </c>
      <c r="K273" s="43">
        <f t="shared" si="19"/>
        <v>0</v>
      </c>
    </row>
    <row r="274" spans="1:11" ht="16.5" thickTop="1" thickBot="1">
      <c r="A274" s="38"/>
      <c r="B274" s="38"/>
      <c r="C274" s="38"/>
      <c r="D274" s="42"/>
      <c r="E274" s="42"/>
      <c r="F274" s="43">
        <f>SUMIF('مدفوعات للموردين '!$D:$D,B274,'مدفوعات للموردين '!$E:$E)</f>
        <v>0</v>
      </c>
      <c r="G274" s="43">
        <f>SUMIF('المشتريات '!$D:$D,B274,'المشتريات '!$I:$I)</f>
        <v>0</v>
      </c>
      <c r="H274" s="43">
        <f t="shared" si="16"/>
        <v>0</v>
      </c>
      <c r="I274" s="43">
        <f t="shared" si="17"/>
        <v>0</v>
      </c>
      <c r="J274" s="43">
        <f t="shared" si="18"/>
        <v>0</v>
      </c>
      <c r="K274" s="43">
        <f t="shared" si="19"/>
        <v>0</v>
      </c>
    </row>
    <row r="275" spans="1:11" ht="16.5" thickTop="1" thickBot="1">
      <c r="A275" s="38"/>
      <c r="B275" s="38"/>
      <c r="C275" s="38"/>
      <c r="D275" s="42"/>
      <c r="E275" s="42"/>
      <c r="F275" s="43">
        <f>SUMIF('مدفوعات للموردين '!$D:$D,B275,'مدفوعات للموردين '!$E:$E)</f>
        <v>0</v>
      </c>
      <c r="G275" s="43">
        <f>SUMIF('المشتريات '!$D:$D,B275,'المشتريات '!$I:$I)</f>
        <v>0</v>
      </c>
      <c r="H275" s="43">
        <f t="shared" si="16"/>
        <v>0</v>
      </c>
      <c r="I275" s="43">
        <f t="shared" si="17"/>
        <v>0</v>
      </c>
      <c r="J275" s="43">
        <f t="shared" si="18"/>
        <v>0</v>
      </c>
      <c r="K275" s="43">
        <f t="shared" si="19"/>
        <v>0</v>
      </c>
    </row>
    <row r="276" spans="1:11" ht="16.5" thickTop="1" thickBot="1">
      <c r="A276" s="38"/>
      <c r="B276" s="38"/>
      <c r="C276" s="38"/>
      <c r="D276" s="42"/>
      <c r="E276" s="42"/>
      <c r="F276" s="43">
        <f>SUMIF('مدفوعات للموردين '!$D:$D,B276,'مدفوعات للموردين '!$E:$E)</f>
        <v>0</v>
      </c>
      <c r="G276" s="43">
        <f>SUMIF('المشتريات '!$D:$D,B276,'المشتريات '!$I:$I)</f>
        <v>0</v>
      </c>
      <c r="H276" s="43">
        <f t="shared" si="16"/>
        <v>0</v>
      </c>
      <c r="I276" s="43">
        <f t="shared" si="17"/>
        <v>0</v>
      </c>
      <c r="J276" s="43">
        <f t="shared" si="18"/>
        <v>0</v>
      </c>
      <c r="K276" s="43">
        <f t="shared" si="19"/>
        <v>0</v>
      </c>
    </row>
    <row r="277" spans="1:11" ht="16.5" thickTop="1" thickBot="1">
      <c r="A277" s="38"/>
      <c r="B277" s="38"/>
      <c r="C277" s="38"/>
      <c r="D277" s="42"/>
      <c r="E277" s="42"/>
      <c r="F277" s="43">
        <f>SUMIF('مدفوعات للموردين '!$D:$D,B277,'مدفوعات للموردين '!$E:$E)</f>
        <v>0</v>
      </c>
      <c r="G277" s="43">
        <f>SUMIF('المشتريات '!$D:$D,B277,'المشتريات '!$I:$I)</f>
        <v>0</v>
      </c>
      <c r="H277" s="43">
        <f t="shared" si="16"/>
        <v>0</v>
      </c>
      <c r="I277" s="43">
        <f t="shared" si="17"/>
        <v>0</v>
      </c>
      <c r="J277" s="43">
        <f t="shared" si="18"/>
        <v>0</v>
      </c>
      <c r="K277" s="43">
        <f t="shared" si="19"/>
        <v>0</v>
      </c>
    </row>
    <row r="278" spans="1:11" ht="16.5" thickTop="1" thickBot="1">
      <c r="A278" s="38"/>
      <c r="B278" s="38"/>
      <c r="C278" s="38"/>
      <c r="D278" s="42"/>
      <c r="E278" s="42"/>
      <c r="F278" s="43">
        <f>SUMIF('مدفوعات للموردين '!$D:$D,B278,'مدفوعات للموردين '!$E:$E)</f>
        <v>0</v>
      </c>
      <c r="G278" s="43">
        <f>SUMIF('المشتريات '!$D:$D,B278,'المشتريات '!$I:$I)</f>
        <v>0</v>
      </c>
      <c r="H278" s="43">
        <f t="shared" si="16"/>
        <v>0</v>
      </c>
      <c r="I278" s="43">
        <f t="shared" si="17"/>
        <v>0</v>
      </c>
      <c r="J278" s="43">
        <f t="shared" si="18"/>
        <v>0</v>
      </c>
      <c r="K278" s="43">
        <f t="shared" si="19"/>
        <v>0</v>
      </c>
    </row>
    <row r="279" spans="1:11" ht="16.5" thickTop="1" thickBot="1">
      <c r="A279" s="38"/>
      <c r="B279" s="38"/>
      <c r="C279" s="38"/>
      <c r="D279" s="42"/>
      <c r="E279" s="42"/>
      <c r="F279" s="43">
        <f>SUMIF('مدفوعات للموردين '!$D:$D,B279,'مدفوعات للموردين '!$E:$E)</f>
        <v>0</v>
      </c>
      <c r="G279" s="43">
        <f>SUMIF('المشتريات '!$D:$D,B279,'المشتريات '!$I:$I)</f>
        <v>0</v>
      </c>
      <c r="H279" s="43">
        <f t="shared" si="16"/>
        <v>0</v>
      </c>
      <c r="I279" s="43">
        <f t="shared" si="17"/>
        <v>0</v>
      </c>
      <c r="J279" s="43">
        <f t="shared" si="18"/>
        <v>0</v>
      </c>
      <c r="K279" s="43">
        <f t="shared" si="19"/>
        <v>0</v>
      </c>
    </row>
    <row r="280" spans="1:11" ht="16.5" thickTop="1" thickBot="1">
      <c r="A280" s="38"/>
      <c r="B280" s="38"/>
      <c r="C280" s="38"/>
      <c r="D280" s="42"/>
      <c r="E280" s="42"/>
      <c r="F280" s="43">
        <f>SUMIF('مدفوعات للموردين '!$D:$D,B280,'مدفوعات للموردين '!$E:$E)</f>
        <v>0</v>
      </c>
      <c r="G280" s="43">
        <f>SUMIF('المشتريات '!$D:$D,B280,'المشتريات '!$I:$I)</f>
        <v>0</v>
      </c>
      <c r="H280" s="43">
        <f t="shared" si="16"/>
        <v>0</v>
      </c>
      <c r="I280" s="43">
        <f t="shared" si="17"/>
        <v>0</v>
      </c>
      <c r="J280" s="43">
        <f t="shared" si="18"/>
        <v>0</v>
      </c>
      <c r="K280" s="43">
        <f t="shared" si="19"/>
        <v>0</v>
      </c>
    </row>
    <row r="281" spans="1:11" ht="16.5" thickTop="1" thickBot="1">
      <c r="A281" s="38"/>
      <c r="B281" s="38"/>
      <c r="C281" s="38"/>
      <c r="D281" s="42"/>
      <c r="E281" s="42"/>
      <c r="F281" s="43">
        <f>SUMIF('مدفوعات للموردين '!$D:$D,B281,'مدفوعات للموردين '!$E:$E)</f>
        <v>0</v>
      </c>
      <c r="G281" s="43">
        <f>SUMIF('المشتريات '!$D:$D,B281,'المشتريات '!$I:$I)</f>
        <v>0</v>
      </c>
      <c r="H281" s="43">
        <f t="shared" si="16"/>
        <v>0</v>
      </c>
      <c r="I281" s="43">
        <f t="shared" si="17"/>
        <v>0</v>
      </c>
      <c r="J281" s="43">
        <f t="shared" si="18"/>
        <v>0</v>
      </c>
      <c r="K281" s="43">
        <f t="shared" si="19"/>
        <v>0</v>
      </c>
    </row>
    <row r="282" spans="1:11" ht="16.5" thickTop="1" thickBot="1">
      <c r="A282" s="38"/>
      <c r="B282" s="38"/>
      <c r="C282" s="38"/>
      <c r="D282" s="42"/>
      <c r="E282" s="42"/>
      <c r="F282" s="43">
        <f>SUMIF('مدفوعات للموردين '!$D:$D,B282,'مدفوعات للموردين '!$E:$E)</f>
        <v>0</v>
      </c>
      <c r="G282" s="43">
        <f>SUMIF('المشتريات '!$D:$D,B282,'المشتريات '!$I:$I)</f>
        <v>0</v>
      </c>
      <c r="H282" s="43">
        <f t="shared" si="16"/>
        <v>0</v>
      </c>
      <c r="I282" s="43">
        <f t="shared" si="17"/>
        <v>0</v>
      </c>
      <c r="J282" s="43">
        <f t="shared" si="18"/>
        <v>0</v>
      </c>
      <c r="K282" s="43">
        <f t="shared" si="19"/>
        <v>0</v>
      </c>
    </row>
    <row r="283" spans="1:11" ht="16.5" thickTop="1" thickBot="1">
      <c r="A283" s="38"/>
      <c r="B283" s="38"/>
      <c r="C283" s="38"/>
      <c r="D283" s="42"/>
      <c r="E283" s="42"/>
      <c r="F283" s="43">
        <f>SUMIF('مدفوعات للموردين '!$D:$D,B283,'مدفوعات للموردين '!$E:$E)</f>
        <v>0</v>
      </c>
      <c r="G283" s="43">
        <f>SUMIF('المشتريات '!$D:$D,B283,'المشتريات '!$I:$I)</f>
        <v>0</v>
      </c>
      <c r="H283" s="43">
        <f t="shared" ref="H283:H346" si="20">D283+F283</f>
        <v>0</v>
      </c>
      <c r="I283" s="43">
        <f t="shared" ref="I283:I346" si="21">E283+G283</f>
        <v>0</v>
      </c>
      <c r="J283" s="43">
        <f t="shared" ref="J283:J346" si="22">IF(H283&gt;I283,H283-I283,0)</f>
        <v>0</v>
      </c>
      <c r="K283" s="43">
        <f t="shared" ref="K283:K346" si="23">IF(I283&gt;H283,I283-H283,0)</f>
        <v>0</v>
      </c>
    </row>
    <row r="284" spans="1:11" ht="16.5" thickTop="1" thickBot="1">
      <c r="A284" s="38"/>
      <c r="B284" s="38"/>
      <c r="C284" s="38"/>
      <c r="D284" s="42"/>
      <c r="E284" s="42"/>
      <c r="F284" s="43">
        <f>SUMIF('مدفوعات للموردين '!$D:$D,B284,'مدفوعات للموردين '!$E:$E)</f>
        <v>0</v>
      </c>
      <c r="G284" s="43">
        <f>SUMIF('المشتريات '!$D:$D,B284,'المشتريات '!$I:$I)</f>
        <v>0</v>
      </c>
      <c r="H284" s="43">
        <f t="shared" si="20"/>
        <v>0</v>
      </c>
      <c r="I284" s="43">
        <f t="shared" si="21"/>
        <v>0</v>
      </c>
      <c r="J284" s="43">
        <f t="shared" si="22"/>
        <v>0</v>
      </c>
      <c r="K284" s="43">
        <f t="shared" si="23"/>
        <v>0</v>
      </c>
    </row>
    <row r="285" spans="1:11" ht="16.5" thickTop="1" thickBot="1">
      <c r="A285" s="38"/>
      <c r="B285" s="38"/>
      <c r="C285" s="38"/>
      <c r="D285" s="42"/>
      <c r="E285" s="42"/>
      <c r="F285" s="43">
        <f>SUMIF('مدفوعات للموردين '!$D:$D,B285,'مدفوعات للموردين '!$E:$E)</f>
        <v>0</v>
      </c>
      <c r="G285" s="43">
        <f>SUMIF('المشتريات '!$D:$D,B285,'المشتريات '!$I:$I)</f>
        <v>0</v>
      </c>
      <c r="H285" s="43">
        <f t="shared" si="20"/>
        <v>0</v>
      </c>
      <c r="I285" s="43">
        <f t="shared" si="21"/>
        <v>0</v>
      </c>
      <c r="J285" s="43">
        <f t="shared" si="22"/>
        <v>0</v>
      </c>
      <c r="K285" s="43">
        <f t="shared" si="23"/>
        <v>0</v>
      </c>
    </row>
    <row r="286" spans="1:11" ht="16.5" thickTop="1" thickBot="1">
      <c r="A286" s="38"/>
      <c r="B286" s="38"/>
      <c r="C286" s="38"/>
      <c r="D286" s="42"/>
      <c r="E286" s="42"/>
      <c r="F286" s="43">
        <f>SUMIF('مدفوعات للموردين '!$D:$D,B286,'مدفوعات للموردين '!$E:$E)</f>
        <v>0</v>
      </c>
      <c r="G286" s="43">
        <f>SUMIF('المشتريات '!$D:$D,B286,'المشتريات '!$I:$I)</f>
        <v>0</v>
      </c>
      <c r="H286" s="43">
        <f t="shared" si="20"/>
        <v>0</v>
      </c>
      <c r="I286" s="43">
        <f t="shared" si="21"/>
        <v>0</v>
      </c>
      <c r="J286" s="43">
        <f t="shared" si="22"/>
        <v>0</v>
      </c>
      <c r="K286" s="43">
        <f t="shared" si="23"/>
        <v>0</v>
      </c>
    </row>
    <row r="287" spans="1:11" ht="16.5" thickTop="1" thickBot="1">
      <c r="A287" s="38"/>
      <c r="B287" s="38"/>
      <c r="C287" s="38"/>
      <c r="D287" s="42"/>
      <c r="E287" s="42"/>
      <c r="F287" s="43">
        <f>SUMIF('مدفوعات للموردين '!$D:$D,B287,'مدفوعات للموردين '!$E:$E)</f>
        <v>0</v>
      </c>
      <c r="G287" s="43">
        <f>SUMIF('المشتريات '!$D:$D,B287,'المشتريات '!$I:$I)</f>
        <v>0</v>
      </c>
      <c r="H287" s="43">
        <f t="shared" si="20"/>
        <v>0</v>
      </c>
      <c r="I287" s="43">
        <f t="shared" si="21"/>
        <v>0</v>
      </c>
      <c r="J287" s="43">
        <f t="shared" si="22"/>
        <v>0</v>
      </c>
      <c r="K287" s="43">
        <f t="shared" si="23"/>
        <v>0</v>
      </c>
    </row>
    <row r="288" spans="1:11" ht="16.5" thickTop="1" thickBot="1">
      <c r="A288" s="38"/>
      <c r="B288" s="38"/>
      <c r="C288" s="38"/>
      <c r="D288" s="42"/>
      <c r="E288" s="42"/>
      <c r="F288" s="43">
        <f>SUMIF('مدفوعات للموردين '!$D:$D,B288,'مدفوعات للموردين '!$E:$E)</f>
        <v>0</v>
      </c>
      <c r="G288" s="43">
        <f>SUMIF('المشتريات '!$D:$D,B288,'المشتريات '!$I:$I)</f>
        <v>0</v>
      </c>
      <c r="H288" s="43">
        <f t="shared" si="20"/>
        <v>0</v>
      </c>
      <c r="I288" s="43">
        <f t="shared" si="21"/>
        <v>0</v>
      </c>
      <c r="J288" s="43">
        <f t="shared" si="22"/>
        <v>0</v>
      </c>
      <c r="K288" s="43">
        <f t="shared" si="23"/>
        <v>0</v>
      </c>
    </row>
    <row r="289" spans="1:11" ht="16.5" thickTop="1" thickBot="1">
      <c r="A289" s="38"/>
      <c r="B289" s="38"/>
      <c r="C289" s="38"/>
      <c r="D289" s="42"/>
      <c r="E289" s="42"/>
      <c r="F289" s="43">
        <f>SUMIF('مدفوعات للموردين '!$D:$D,B289,'مدفوعات للموردين '!$E:$E)</f>
        <v>0</v>
      </c>
      <c r="G289" s="43">
        <f>SUMIF('المشتريات '!$D:$D,B289,'المشتريات '!$I:$I)</f>
        <v>0</v>
      </c>
      <c r="H289" s="43">
        <f t="shared" si="20"/>
        <v>0</v>
      </c>
      <c r="I289" s="43">
        <f t="shared" si="21"/>
        <v>0</v>
      </c>
      <c r="J289" s="43">
        <f t="shared" si="22"/>
        <v>0</v>
      </c>
      <c r="K289" s="43">
        <f t="shared" si="23"/>
        <v>0</v>
      </c>
    </row>
    <row r="290" spans="1:11" ht="16.5" thickTop="1" thickBot="1">
      <c r="A290" s="38"/>
      <c r="B290" s="38"/>
      <c r="C290" s="38"/>
      <c r="D290" s="42"/>
      <c r="E290" s="42"/>
      <c r="F290" s="43">
        <f>SUMIF('مدفوعات للموردين '!$D:$D,B290,'مدفوعات للموردين '!$E:$E)</f>
        <v>0</v>
      </c>
      <c r="G290" s="43">
        <f>SUMIF('المشتريات '!$D:$D,B290,'المشتريات '!$I:$I)</f>
        <v>0</v>
      </c>
      <c r="H290" s="43">
        <f t="shared" si="20"/>
        <v>0</v>
      </c>
      <c r="I290" s="43">
        <f t="shared" si="21"/>
        <v>0</v>
      </c>
      <c r="J290" s="43">
        <f t="shared" si="22"/>
        <v>0</v>
      </c>
      <c r="K290" s="43">
        <f t="shared" si="23"/>
        <v>0</v>
      </c>
    </row>
    <row r="291" spans="1:11" ht="16.5" thickTop="1" thickBot="1">
      <c r="A291" s="38"/>
      <c r="B291" s="38"/>
      <c r="C291" s="38"/>
      <c r="D291" s="42"/>
      <c r="E291" s="42"/>
      <c r="F291" s="43">
        <f>SUMIF('مدفوعات للموردين '!$D:$D,B291,'مدفوعات للموردين '!$E:$E)</f>
        <v>0</v>
      </c>
      <c r="G291" s="43">
        <f>SUMIF('المشتريات '!$D:$D,B291,'المشتريات '!$I:$I)</f>
        <v>0</v>
      </c>
      <c r="H291" s="43">
        <f t="shared" si="20"/>
        <v>0</v>
      </c>
      <c r="I291" s="43">
        <f t="shared" si="21"/>
        <v>0</v>
      </c>
      <c r="J291" s="43">
        <f t="shared" si="22"/>
        <v>0</v>
      </c>
      <c r="K291" s="43">
        <f t="shared" si="23"/>
        <v>0</v>
      </c>
    </row>
    <row r="292" spans="1:11" ht="16.5" thickTop="1" thickBot="1">
      <c r="A292" s="38"/>
      <c r="B292" s="38"/>
      <c r="C292" s="38"/>
      <c r="D292" s="42"/>
      <c r="E292" s="42"/>
      <c r="F292" s="43">
        <f>SUMIF('مدفوعات للموردين '!$D:$D,B292,'مدفوعات للموردين '!$E:$E)</f>
        <v>0</v>
      </c>
      <c r="G292" s="43">
        <f>SUMIF('المشتريات '!$D:$D,B292,'المشتريات '!$I:$I)</f>
        <v>0</v>
      </c>
      <c r="H292" s="43">
        <f t="shared" si="20"/>
        <v>0</v>
      </c>
      <c r="I292" s="43">
        <f t="shared" si="21"/>
        <v>0</v>
      </c>
      <c r="J292" s="43">
        <f t="shared" si="22"/>
        <v>0</v>
      </c>
      <c r="K292" s="43">
        <f t="shared" si="23"/>
        <v>0</v>
      </c>
    </row>
    <row r="293" spans="1:11" ht="16.5" thickTop="1" thickBot="1">
      <c r="A293" s="38"/>
      <c r="B293" s="38"/>
      <c r="C293" s="38"/>
      <c r="D293" s="42"/>
      <c r="E293" s="42"/>
      <c r="F293" s="43">
        <f>SUMIF('مدفوعات للموردين '!$D:$D,B293,'مدفوعات للموردين '!$E:$E)</f>
        <v>0</v>
      </c>
      <c r="G293" s="43">
        <f>SUMIF('المشتريات '!$D:$D,B293,'المشتريات '!$I:$I)</f>
        <v>0</v>
      </c>
      <c r="H293" s="43">
        <f t="shared" si="20"/>
        <v>0</v>
      </c>
      <c r="I293" s="43">
        <f t="shared" si="21"/>
        <v>0</v>
      </c>
      <c r="J293" s="43">
        <f t="shared" si="22"/>
        <v>0</v>
      </c>
      <c r="K293" s="43">
        <f t="shared" si="23"/>
        <v>0</v>
      </c>
    </row>
    <row r="294" spans="1:11" ht="16.5" thickTop="1" thickBot="1">
      <c r="A294" s="38"/>
      <c r="B294" s="38"/>
      <c r="C294" s="38"/>
      <c r="D294" s="42"/>
      <c r="E294" s="42"/>
      <c r="F294" s="43">
        <f>SUMIF('مدفوعات للموردين '!$D:$D,B294,'مدفوعات للموردين '!$E:$E)</f>
        <v>0</v>
      </c>
      <c r="G294" s="43">
        <f>SUMIF('المشتريات '!$D:$D,B294,'المشتريات '!$I:$I)</f>
        <v>0</v>
      </c>
      <c r="H294" s="43">
        <f t="shared" si="20"/>
        <v>0</v>
      </c>
      <c r="I294" s="43">
        <f t="shared" si="21"/>
        <v>0</v>
      </c>
      <c r="J294" s="43">
        <f t="shared" si="22"/>
        <v>0</v>
      </c>
      <c r="K294" s="43">
        <f t="shared" si="23"/>
        <v>0</v>
      </c>
    </row>
    <row r="295" spans="1:11" ht="16.5" thickTop="1" thickBot="1">
      <c r="A295" s="38"/>
      <c r="B295" s="38"/>
      <c r="C295" s="38"/>
      <c r="D295" s="42"/>
      <c r="E295" s="42"/>
      <c r="F295" s="43">
        <f>SUMIF('مدفوعات للموردين '!$D:$D,B295,'مدفوعات للموردين '!$E:$E)</f>
        <v>0</v>
      </c>
      <c r="G295" s="43">
        <f>SUMIF('المشتريات '!$D:$D,B295,'المشتريات '!$I:$I)</f>
        <v>0</v>
      </c>
      <c r="H295" s="43">
        <f t="shared" si="20"/>
        <v>0</v>
      </c>
      <c r="I295" s="43">
        <f t="shared" si="21"/>
        <v>0</v>
      </c>
      <c r="J295" s="43">
        <f t="shared" si="22"/>
        <v>0</v>
      </c>
      <c r="K295" s="43">
        <f t="shared" si="23"/>
        <v>0</v>
      </c>
    </row>
    <row r="296" spans="1:11" ht="16.5" thickTop="1" thickBot="1">
      <c r="A296" s="38"/>
      <c r="B296" s="38"/>
      <c r="C296" s="38"/>
      <c r="D296" s="42"/>
      <c r="E296" s="42"/>
      <c r="F296" s="43">
        <f>SUMIF('مدفوعات للموردين '!$D:$D,B296,'مدفوعات للموردين '!$E:$E)</f>
        <v>0</v>
      </c>
      <c r="G296" s="43">
        <f>SUMIF('المشتريات '!$D:$D,B296,'المشتريات '!$I:$I)</f>
        <v>0</v>
      </c>
      <c r="H296" s="43">
        <f t="shared" si="20"/>
        <v>0</v>
      </c>
      <c r="I296" s="43">
        <f t="shared" si="21"/>
        <v>0</v>
      </c>
      <c r="J296" s="43">
        <f t="shared" si="22"/>
        <v>0</v>
      </c>
      <c r="K296" s="43">
        <f t="shared" si="23"/>
        <v>0</v>
      </c>
    </row>
    <row r="297" spans="1:11" ht="16.5" thickTop="1" thickBot="1">
      <c r="A297" s="38"/>
      <c r="B297" s="38"/>
      <c r="C297" s="38"/>
      <c r="D297" s="42"/>
      <c r="E297" s="42"/>
      <c r="F297" s="43">
        <f>SUMIF('مدفوعات للموردين '!$D:$D,B297,'مدفوعات للموردين '!$E:$E)</f>
        <v>0</v>
      </c>
      <c r="G297" s="43">
        <f>SUMIF('المشتريات '!$D:$D,B297,'المشتريات '!$I:$I)</f>
        <v>0</v>
      </c>
      <c r="H297" s="43">
        <f t="shared" si="20"/>
        <v>0</v>
      </c>
      <c r="I297" s="43">
        <f t="shared" si="21"/>
        <v>0</v>
      </c>
      <c r="J297" s="43">
        <f t="shared" si="22"/>
        <v>0</v>
      </c>
      <c r="K297" s="43">
        <f t="shared" si="23"/>
        <v>0</v>
      </c>
    </row>
    <row r="298" spans="1:11" ht="16.5" thickTop="1" thickBot="1">
      <c r="A298" s="38"/>
      <c r="B298" s="38"/>
      <c r="C298" s="38"/>
      <c r="D298" s="42"/>
      <c r="E298" s="42"/>
      <c r="F298" s="43">
        <f>SUMIF('مدفوعات للموردين '!$D:$D,B298,'مدفوعات للموردين '!$E:$E)</f>
        <v>0</v>
      </c>
      <c r="G298" s="43">
        <f>SUMIF('المشتريات '!$D:$D,B298,'المشتريات '!$I:$I)</f>
        <v>0</v>
      </c>
      <c r="H298" s="43">
        <f t="shared" si="20"/>
        <v>0</v>
      </c>
      <c r="I298" s="43">
        <f t="shared" si="21"/>
        <v>0</v>
      </c>
      <c r="J298" s="43">
        <f t="shared" si="22"/>
        <v>0</v>
      </c>
      <c r="K298" s="43">
        <f t="shared" si="23"/>
        <v>0</v>
      </c>
    </row>
    <row r="299" spans="1:11" ht="16.5" thickTop="1" thickBot="1">
      <c r="A299" s="38"/>
      <c r="B299" s="38"/>
      <c r="C299" s="38"/>
      <c r="D299" s="42"/>
      <c r="E299" s="42"/>
      <c r="F299" s="43">
        <f>SUMIF('مدفوعات للموردين '!$D:$D,B299,'مدفوعات للموردين '!$E:$E)</f>
        <v>0</v>
      </c>
      <c r="G299" s="43">
        <f>SUMIF('المشتريات '!$D:$D,B299,'المشتريات '!$I:$I)</f>
        <v>0</v>
      </c>
      <c r="H299" s="43">
        <f t="shared" si="20"/>
        <v>0</v>
      </c>
      <c r="I299" s="43">
        <f t="shared" si="21"/>
        <v>0</v>
      </c>
      <c r="J299" s="43">
        <f t="shared" si="22"/>
        <v>0</v>
      </c>
      <c r="K299" s="43">
        <f t="shared" si="23"/>
        <v>0</v>
      </c>
    </row>
    <row r="300" spans="1:11" ht="16.5" thickTop="1" thickBot="1">
      <c r="A300" s="38"/>
      <c r="B300" s="38"/>
      <c r="C300" s="38"/>
      <c r="D300" s="42"/>
      <c r="E300" s="42"/>
      <c r="F300" s="43">
        <f>SUMIF('مدفوعات للموردين '!$D:$D,B300,'مدفوعات للموردين '!$E:$E)</f>
        <v>0</v>
      </c>
      <c r="G300" s="43">
        <f>SUMIF('المشتريات '!$D:$D,B300,'المشتريات '!$I:$I)</f>
        <v>0</v>
      </c>
      <c r="H300" s="43">
        <f t="shared" si="20"/>
        <v>0</v>
      </c>
      <c r="I300" s="43">
        <f t="shared" si="21"/>
        <v>0</v>
      </c>
      <c r="J300" s="43">
        <f t="shared" si="22"/>
        <v>0</v>
      </c>
      <c r="K300" s="43">
        <f t="shared" si="23"/>
        <v>0</v>
      </c>
    </row>
    <row r="301" spans="1:11" ht="16.5" thickTop="1" thickBot="1">
      <c r="A301" s="38"/>
      <c r="B301" s="38"/>
      <c r="C301" s="38"/>
      <c r="D301" s="42"/>
      <c r="E301" s="42"/>
      <c r="F301" s="43">
        <f>SUMIF('مدفوعات للموردين '!$D:$D,B301,'مدفوعات للموردين '!$E:$E)</f>
        <v>0</v>
      </c>
      <c r="G301" s="43">
        <f>SUMIF('المشتريات '!$D:$D,B301,'المشتريات '!$I:$I)</f>
        <v>0</v>
      </c>
      <c r="H301" s="43">
        <f t="shared" si="20"/>
        <v>0</v>
      </c>
      <c r="I301" s="43">
        <f t="shared" si="21"/>
        <v>0</v>
      </c>
      <c r="J301" s="43">
        <f t="shared" si="22"/>
        <v>0</v>
      </c>
      <c r="K301" s="43">
        <f t="shared" si="23"/>
        <v>0</v>
      </c>
    </row>
    <row r="302" spans="1:11" ht="16.5" thickTop="1" thickBot="1">
      <c r="A302" s="38"/>
      <c r="B302" s="38"/>
      <c r="C302" s="38"/>
      <c r="D302" s="42"/>
      <c r="E302" s="42"/>
      <c r="F302" s="43">
        <f>SUMIF('مدفوعات للموردين '!$D:$D,B302,'مدفوعات للموردين '!$E:$E)</f>
        <v>0</v>
      </c>
      <c r="G302" s="43">
        <f>SUMIF('المشتريات '!$D:$D,B302,'المشتريات '!$I:$I)</f>
        <v>0</v>
      </c>
      <c r="H302" s="43">
        <f t="shared" si="20"/>
        <v>0</v>
      </c>
      <c r="I302" s="43">
        <f t="shared" si="21"/>
        <v>0</v>
      </c>
      <c r="J302" s="43">
        <f t="shared" si="22"/>
        <v>0</v>
      </c>
      <c r="K302" s="43">
        <f t="shared" si="23"/>
        <v>0</v>
      </c>
    </row>
    <row r="303" spans="1:11" ht="16.5" thickTop="1" thickBot="1">
      <c r="A303" s="38"/>
      <c r="B303" s="38"/>
      <c r="C303" s="38"/>
      <c r="D303" s="42"/>
      <c r="E303" s="42"/>
      <c r="F303" s="43">
        <f>SUMIF('مدفوعات للموردين '!$D:$D,B303,'مدفوعات للموردين '!$E:$E)</f>
        <v>0</v>
      </c>
      <c r="G303" s="43">
        <f>SUMIF('المشتريات '!$D:$D,B303,'المشتريات '!$I:$I)</f>
        <v>0</v>
      </c>
      <c r="H303" s="43">
        <f t="shared" si="20"/>
        <v>0</v>
      </c>
      <c r="I303" s="43">
        <f t="shared" si="21"/>
        <v>0</v>
      </c>
      <c r="J303" s="43">
        <f t="shared" si="22"/>
        <v>0</v>
      </c>
      <c r="K303" s="43">
        <f t="shared" si="23"/>
        <v>0</v>
      </c>
    </row>
    <row r="304" spans="1:11" ht="16.5" thickTop="1" thickBot="1">
      <c r="A304" s="38"/>
      <c r="B304" s="38"/>
      <c r="C304" s="38"/>
      <c r="D304" s="42"/>
      <c r="E304" s="42"/>
      <c r="F304" s="43">
        <f>SUMIF('مدفوعات للموردين '!$D:$D,B304,'مدفوعات للموردين '!$E:$E)</f>
        <v>0</v>
      </c>
      <c r="G304" s="43">
        <f>SUMIF('المشتريات '!$D:$D,B304,'المشتريات '!$I:$I)</f>
        <v>0</v>
      </c>
      <c r="H304" s="43">
        <f t="shared" si="20"/>
        <v>0</v>
      </c>
      <c r="I304" s="43">
        <f t="shared" si="21"/>
        <v>0</v>
      </c>
      <c r="J304" s="43">
        <f t="shared" si="22"/>
        <v>0</v>
      </c>
      <c r="K304" s="43">
        <f t="shared" si="23"/>
        <v>0</v>
      </c>
    </row>
    <row r="305" spans="1:11" ht="16.5" thickTop="1" thickBot="1">
      <c r="A305" s="38"/>
      <c r="B305" s="38"/>
      <c r="C305" s="38"/>
      <c r="D305" s="42"/>
      <c r="E305" s="42"/>
      <c r="F305" s="43">
        <f>SUMIF('مدفوعات للموردين '!$D:$D,B305,'مدفوعات للموردين '!$E:$E)</f>
        <v>0</v>
      </c>
      <c r="G305" s="43">
        <f>SUMIF('المشتريات '!$D:$D,B305,'المشتريات '!$I:$I)</f>
        <v>0</v>
      </c>
      <c r="H305" s="43">
        <f t="shared" si="20"/>
        <v>0</v>
      </c>
      <c r="I305" s="43">
        <f t="shared" si="21"/>
        <v>0</v>
      </c>
      <c r="J305" s="43">
        <f t="shared" si="22"/>
        <v>0</v>
      </c>
      <c r="K305" s="43">
        <f t="shared" si="23"/>
        <v>0</v>
      </c>
    </row>
    <row r="306" spans="1:11" ht="16.5" thickTop="1" thickBot="1">
      <c r="A306" s="38"/>
      <c r="B306" s="38"/>
      <c r="C306" s="38"/>
      <c r="D306" s="42"/>
      <c r="E306" s="42"/>
      <c r="F306" s="43">
        <f>SUMIF('مدفوعات للموردين '!$D:$D,B306,'مدفوعات للموردين '!$E:$E)</f>
        <v>0</v>
      </c>
      <c r="G306" s="43">
        <f>SUMIF('المشتريات '!$D:$D,B306,'المشتريات '!$I:$I)</f>
        <v>0</v>
      </c>
      <c r="H306" s="43">
        <f t="shared" si="20"/>
        <v>0</v>
      </c>
      <c r="I306" s="43">
        <f t="shared" si="21"/>
        <v>0</v>
      </c>
      <c r="J306" s="43">
        <f t="shared" si="22"/>
        <v>0</v>
      </c>
      <c r="K306" s="43">
        <f t="shared" si="23"/>
        <v>0</v>
      </c>
    </row>
    <row r="307" spans="1:11" ht="16.5" thickTop="1" thickBot="1">
      <c r="A307" s="38"/>
      <c r="B307" s="38"/>
      <c r="C307" s="38"/>
      <c r="D307" s="42"/>
      <c r="E307" s="42"/>
      <c r="F307" s="43">
        <f>SUMIF('مدفوعات للموردين '!$D:$D,B307,'مدفوعات للموردين '!$E:$E)</f>
        <v>0</v>
      </c>
      <c r="G307" s="43">
        <f>SUMIF('المشتريات '!$D:$D,B307,'المشتريات '!$I:$I)</f>
        <v>0</v>
      </c>
      <c r="H307" s="43">
        <f t="shared" si="20"/>
        <v>0</v>
      </c>
      <c r="I307" s="43">
        <f t="shared" si="21"/>
        <v>0</v>
      </c>
      <c r="J307" s="43">
        <f t="shared" si="22"/>
        <v>0</v>
      </c>
      <c r="K307" s="43">
        <f t="shared" si="23"/>
        <v>0</v>
      </c>
    </row>
    <row r="308" spans="1:11" ht="16.5" thickTop="1" thickBot="1">
      <c r="A308" s="38"/>
      <c r="B308" s="38"/>
      <c r="C308" s="38"/>
      <c r="D308" s="42"/>
      <c r="E308" s="42"/>
      <c r="F308" s="43">
        <f>SUMIF('مدفوعات للموردين '!$D:$D,B308,'مدفوعات للموردين '!$E:$E)</f>
        <v>0</v>
      </c>
      <c r="G308" s="43">
        <f>SUMIF('المشتريات '!$D:$D,B308,'المشتريات '!$I:$I)</f>
        <v>0</v>
      </c>
      <c r="H308" s="43">
        <f t="shared" si="20"/>
        <v>0</v>
      </c>
      <c r="I308" s="43">
        <f t="shared" si="21"/>
        <v>0</v>
      </c>
      <c r="J308" s="43">
        <f t="shared" si="22"/>
        <v>0</v>
      </c>
      <c r="K308" s="43">
        <f t="shared" si="23"/>
        <v>0</v>
      </c>
    </row>
    <row r="309" spans="1:11" ht="16.5" thickTop="1" thickBot="1">
      <c r="A309" s="38"/>
      <c r="B309" s="38"/>
      <c r="C309" s="38"/>
      <c r="D309" s="42"/>
      <c r="E309" s="42"/>
      <c r="F309" s="43">
        <f>SUMIF('مدفوعات للموردين '!$D:$D,B309,'مدفوعات للموردين '!$E:$E)</f>
        <v>0</v>
      </c>
      <c r="G309" s="43">
        <f>SUMIF('المشتريات '!$D:$D,B309,'المشتريات '!$I:$I)</f>
        <v>0</v>
      </c>
      <c r="H309" s="43">
        <f t="shared" si="20"/>
        <v>0</v>
      </c>
      <c r="I309" s="43">
        <f t="shared" si="21"/>
        <v>0</v>
      </c>
      <c r="J309" s="43">
        <f t="shared" si="22"/>
        <v>0</v>
      </c>
      <c r="K309" s="43">
        <f t="shared" si="23"/>
        <v>0</v>
      </c>
    </row>
    <row r="310" spans="1:11" ht="16.5" thickTop="1" thickBot="1">
      <c r="A310" s="38"/>
      <c r="B310" s="38"/>
      <c r="C310" s="38"/>
      <c r="D310" s="42"/>
      <c r="E310" s="42"/>
      <c r="F310" s="43">
        <f>SUMIF('مدفوعات للموردين '!$D:$D,B310,'مدفوعات للموردين '!$E:$E)</f>
        <v>0</v>
      </c>
      <c r="G310" s="43">
        <f>SUMIF('المشتريات '!$D:$D,B310,'المشتريات '!$I:$I)</f>
        <v>0</v>
      </c>
      <c r="H310" s="43">
        <f t="shared" si="20"/>
        <v>0</v>
      </c>
      <c r="I310" s="43">
        <f t="shared" si="21"/>
        <v>0</v>
      </c>
      <c r="J310" s="43">
        <f t="shared" si="22"/>
        <v>0</v>
      </c>
      <c r="K310" s="43">
        <f t="shared" si="23"/>
        <v>0</v>
      </c>
    </row>
    <row r="311" spans="1:11" ht="16.5" thickTop="1" thickBot="1">
      <c r="A311" s="38"/>
      <c r="B311" s="38"/>
      <c r="C311" s="38"/>
      <c r="D311" s="42"/>
      <c r="E311" s="42"/>
      <c r="F311" s="43">
        <f>SUMIF('مدفوعات للموردين '!$D:$D,B311,'مدفوعات للموردين '!$E:$E)</f>
        <v>0</v>
      </c>
      <c r="G311" s="43">
        <f>SUMIF('المشتريات '!$D:$D,B311,'المشتريات '!$I:$I)</f>
        <v>0</v>
      </c>
      <c r="H311" s="43">
        <f t="shared" si="20"/>
        <v>0</v>
      </c>
      <c r="I311" s="43">
        <f t="shared" si="21"/>
        <v>0</v>
      </c>
      <c r="J311" s="43">
        <f t="shared" si="22"/>
        <v>0</v>
      </c>
      <c r="K311" s="43">
        <f t="shared" si="23"/>
        <v>0</v>
      </c>
    </row>
    <row r="312" spans="1:11" ht="16.5" thickTop="1" thickBot="1">
      <c r="A312" s="38"/>
      <c r="B312" s="38"/>
      <c r="C312" s="38"/>
      <c r="D312" s="42"/>
      <c r="E312" s="42"/>
      <c r="F312" s="43">
        <f>SUMIF('مدفوعات للموردين '!$D:$D,B312,'مدفوعات للموردين '!$E:$E)</f>
        <v>0</v>
      </c>
      <c r="G312" s="43">
        <f>SUMIF('المشتريات '!$D:$D,B312,'المشتريات '!$I:$I)</f>
        <v>0</v>
      </c>
      <c r="H312" s="43">
        <f t="shared" si="20"/>
        <v>0</v>
      </c>
      <c r="I312" s="43">
        <f t="shared" si="21"/>
        <v>0</v>
      </c>
      <c r="J312" s="43">
        <f t="shared" si="22"/>
        <v>0</v>
      </c>
      <c r="K312" s="43">
        <f t="shared" si="23"/>
        <v>0</v>
      </c>
    </row>
    <row r="313" spans="1:11" ht="16.5" thickTop="1" thickBot="1">
      <c r="A313" s="38"/>
      <c r="B313" s="38"/>
      <c r="C313" s="38"/>
      <c r="D313" s="42"/>
      <c r="E313" s="42"/>
      <c r="F313" s="43">
        <f>SUMIF('مدفوعات للموردين '!$D:$D,B313,'مدفوعات للموردين '!$E:$E)</f>
        <v>0</v>
      </c>
      <c r="G313" s="43">
        <f>SUMIF('المشتريات '!$D:$D,B313,'المشتريات '!$I:$I)</f>
        <v>0</v>
      </c>
      <c r="H313" s="43">
        <f t="shared" si="20"/>
        <v>0</v>
      </c>
      <c r="I313" s="43">
        <f t="shared" si="21"/>
        <v>0</v>
      </c>
      <c r="J313" s="43">
        <f t="shared" si="22"/>
        <v>0</v>
      </c>
      <c r="K313" s="43">
        <f t="shared" si="23"/>
        <v>0</v>
      </c>
    </row>
    <row r="314" spans="1:11" ht="16.5" thickTop="1" thickBot="1">
      <c r="A314" s="38"/>
      <c r="B314" s="38"/>
      <c r="C314" s="38"/>
      <c r="D314" s="42"/>
      <c r="E314" s="42"/>
      <c r="F314" s="43">
        <f>SUMIF('مدفوعات للموردين '!$D:$D,B314,'مدفوعات للموردين '!$E:$E)</f>
        <v>0</v>
      </c>
      <c r="G314" s="43">
        <f>SUMIF('المشتريات '!$D:$D,B314,'المشتريات '!$I:$I)</f>
        <v>0</v>
      </c>
      <c r="H314" s="43">
        <f t="shared" si="20"/>
        <v>0</v>
      </c>
      <c r="I314" s="43">
        <f t="shared" si="21"/>
        <v>0</v>
      </c>
      <c r="J314" s="43">
        <f t="shared" si="22"/>
        <v>0</v>
      </c>
      <c r="K314" s="43">
        <f t="shared" si="23"/>
        <v>0</v>
      </c>
    </row>
    <row r="315" spans="1:11" ht="16.5" thickTop="1" thickBot="1">
      <c r="A315" s="38"/>
      <c r="B315" s="38"/>
      <c r="C315" s="38"/>
      <c r="D315" s="42"/>
      <c r="E315" s="42"/>
      <c r="F315" s="43">
        <f>SUMIF('مدفوعات للموردين '!$D:$D,B315,'مدفوعات للموردين '!$E:$E)</f>
        <v>0</v>
      </c>
      <c r="G315" s="43">
        <f>SUMIF('المشتريات '!$D:$D,B315,'المشتريات '!$I:$I)</f>
        <v>0</v>
      </c>
      <c r="H315" s="43">
        <f t="shared" si="20"/>
        <v>0</v>
      </c>
      <c r="I315" s="43">
        <f t="shared" si="21"/>
        <v>0</v>
      </c>
      <c r="J315" s="43">
        <f t="shared" si="22"/>
        <v>0</v>
      </c>
      <c r="K315" s="43">
        <f t="shared" si="23"/>
        <v>0</v>
      </c>
    </row>
    <row r="316" spans="1:11" ht="16.5" thickTop="1" thickBot="1">
      <c r="A316" s="38"/>
      <c r="B316" s="38"/>
      <c r="C316" s="38"/>
      <c r="D316" s="42"/>
      <c r="E316" s="42"/>
      <c r="F316" s="43">
        <f>SUMIF('مدفوعات للموردين '!$D:$D,B316,'مدفوعات للموردين '!$E:$E)</f>
        <v>0</v>
      </c>
      <c r="G316" s="43">
        <f>SUMIF('المشتريات '!$D:$D,B316,'المشتريات '!$I:$I)</f>
        <v>0</v>
      </c>
      <c r="H316" s="43">
        <f t="shared" si="20"/>
        <v>0</v>
      </c>
      <c r="I316" s="43">
        <f t="shared" si="21"/>
        <v>0</v>
      </c>
      <c r="J316" s="43">
        <f t="shared" si="22"/>
        <v>0</v>
      </c>
      <c r="K316" s="43">
        <f t="shared" si="23"/>
        <v>0</v>
      </c>
    </row>
    <row r="317" spans="1:11" ht="16.5" thickTop="1" thickBot="1">
      <c r="A317" s="38"/>
      <c r="B317" s="38"/>
      <c r="C317" s="38"/>
      <c r="D317" s="42"/>
      <c r="E317" s="42"/>
      <c r="F317" s="43">
        <f>SUMIF('مدفوعات للموردين '!$D:$D,B317,'مدفوعات للموردين '!$E:$E)</f>
        <v>0</v>
      </c>
      <c r="G317" s="43">
        <f>SUMIF('المشتريات '!$D:$D,B317,'المشتريات '!$I:$I)</f>
        <v>0</v>
      </c>
      <c r="H317" s="43">
        <f t="shared" si="20"/>
        <v>0</v>
      </c>
      <c r="I317" s="43">
        <f t="shared" si="21"/>
        <v>0</v>
      </c>
      <c r="J317" s="43">
        <f t="shared" si="22"/>
        <v>0</v>
      </c>
      <c r="K317" s="43">
        <f t="shared" si="23"/>
        <v>0</v>
      </c>
    </row>
    <row r="318" spans="1:11" ht="16.5" thickTop="1" thickBot="1">
      <c r="A318" s="38"/>
      <c r="B318" s="38"/>
      <c r="C318" s="38"/>
      <c r="D318" s="42"/>
      <c r="E318" s="42"/>
      <c r="F318" s="43">
        <f>SUMIF('مدفوعات للموردين '!$D:$D,B318,'مدفوعات للموردين '!$E:$E)</f>
        <v>0</v>
      </c>
      <c r="G318" s="43">
        <f>SUMIF('المشتريات '!$D:$D,B318,'المشتريات '!$I:$I)</f>
        <v>0</v>
      </c>
      <c r="H318" s="43">
        <f t="shared" si="20"/>
        <v>0</v>
      </c>
      <c r="I318" s="43">
        <f t="shared" si="21"/>
        <v>0</v>
      </c>
      <c r="J318" s="43">
        <f t="shared" si="22"/>
        <v>0</v>
      </c>
      <c r="K318" s="43">
        <f t="shared" si="23"/>
        <v>0</v>
      </c>
    </row>
    <row r="319" spans="1:11" ht="16.5" thickTop="1" thickBot="1">
      <c r="A319" s="38"/>
      <c r="B319" s="38"/>
      <c r="C319" s="38"/>
      <c r="D319" s="42"/>
      <c r="E319" s="42"/>
      <c r="F319" s="43">
        <f>SUMIF('مدفوعات للموردين '!$D:$D,B319,'مدفوعات للموردين '!$E:$E)</f>
        <v>0</v>
      </c>
      <c r="G319" s="43">
        <f>SUMIF('المشتريات '!$D:$D,B319,'المشتريات '!$I:$I)</f>
        <v>0</v>
      </c>
      <c r="H319" s="43">
        <f t="shared" si="20"/>
        <v>0</v>
      </c>
      <c r="I319" s="43">
        <f t="shared" si="21"/>
        <v>0</v>
      </c>
      <c r="J319" s="43">
        <f t="shared" si="22"/>
        <v>0</v>
      </c>
      <c r="K319" s="43">
        <f t="shared" si="23"/>
        <v>0</v>
      </c>
    </row>
    <row r="320" spans="1:11" ht="16.5" thickTop="1" thickBot="1">
      <c r="A320" s="38"/>
      <c r="B320" s="38"/>
      <c r="C320" s="38"/>
      <c r="D320" s="42"/>
      <c r="E320" s="42"/>
      <c r="F320" s="43">
        <f>SUMIF('مدفوعات للموردين '!$D:$D,B320,'مدفوعات للموردين '!$E:$E)</f>
        <v>0</v>
      </c>
      <c r="G320" s="43">
        <f>SUMIF('المشتريات '!$D:$D,B320,'المشتريات '!$I:$I)</f>
        <v>0</v>
      </c>
      <c r="H320" s="43">
        <f t="shared" si="20"/>
        <v>0</v>
      </c>
      <c r="I320" s="43">
        <f t="shared" si="21"/>
        <v>0</v>
      </c>
      <c r="J320" s="43">
        <f t="shared" si="22"/>
        <v>0</v>
      </c>
      <c r="K320" s="43">
        <f t="shared" si="23"/>
        <v>0</v>
      </c>
    </row>
    <row r="321" spans="1:11" ht="16.5" thickTop="1" thickBot="1">
      <c r="A321" s="38"/>
      <c r="B321" s="38"/>
      <c r="C321" s="38"/>
      <c r="D321" s="42"/>
      <c r="E321" s="42"/>
      <c r="F321" s="43">
        <f>SUMIF('مدفوعات للموردين '!$D:$D,B321,'مدفوعات للموردين '!$E:$E)</f>
        <v>0</v>
      </c>
      <c r="G321" s="43">
        <f>SUMIF('المشتريات '!$D:$D,B321,'المشتريات '!$I:$I)</f>
        <v>0</v>
      </c>
      <c r="H321" s="43">
        <f t="shared" si="20"/>
        <v>0</v>
      </c>
      <c r="I321" s="43">
        <f t="shared" si="21"/>
        <v>0</v>
      </c>
      <c r="J321" s="43">
        <f t="shared" si="22"/>
        <v>0</v>
      </c>
      <c r="K321" s="43">
        <f t="shared" si="23"/>
        <v>0</v>
      </c>
    </row>
    <row r="322" spans="1:11" ht="16.5" thickTop="1" thickBot="1">
      <c r="A322" s="38"/>
      <c r="B322" s="38"/>
      <c r="C322" s="38"/>
      <c r="D322" s="42"/>
      <c r="E322" s="42"/>
      <c r="F322" s="43">
        <f>SUMIF('مدفوعات للموردين '!$D:$D,B322,'مدفوعات للموردين '!$E:$E)</f>
        <v>0</v>
      </c>
      <c r="G322" s="43">
        <f>SUMIF('المشتريات '!$D:$D,B322,'المشتريات '!$I:$I)</f>
        <v>0</v>
      </c>
      <c r="H322" s="43">
        <f t="shared" si="20"/>
        <v>0</v>
      </c>
      <c r="I322" s="43">
        <f t="shared" si="21"/>
        <v>0</v>
      </c>
      <c r="J322" s="43">
        <f t="shared" si="22"/>
        <v>0</v>
      </c>
      <c r="K322" s="43">
        <f t="shared" si="23"/>
        <v>0</v>
      </c>
    </row>
    <row r="323" spans="1:11" ht="16.5" thickTop="1" thickBot="1">
      <c r="A323" s="38"/>
      <c r="B323" s="38"/>
      <c r="C323" s="38"/>
      <c r="D323" s="42"/>
      <c r="E323" s="42"/>
      <c r="F323" s="43">
        <f>SUMIF('مدفوعات للموردين '!$D:$D,B323,'مدفوعات للموردين '!$E:$E)</f>
        <v>0</v>
      </c>
      <c r="G323" s="43">
        <f>SUMIF('المشتريات '!$D:$D,B323,'المشتريات '!$I:$I)</f>
        <v>0</v>
      </c>
      <c r="H323" s="43">
        <f t="shared" si="20"/>
        <v>0</v>
      </c>
      <c r="I323" s="43">
        <f t="shared" si="21"/>
        <v>0</v>
      </c>
      <c r="J323" s="43">
        <f t="shared" si="22"/>
        <v>0</v>
      </c>
      <c r="K323" s="43">
        <f t="shared" si="23"/>
        <v>0</v>
      </c>
    </row>
    <row r="324" spans="1:11" ht="16.5" thickTop="1" thickBot="1">
      <c r="A324" s="38"/>
      <c r="B324" s="38"/>
      <c r="C324" s="38"/>
      <c r="D324" s="42"/>
      <c r="E324" s="42"/>
      <c r="F324" s="43">
        <f>SUMIF('مدفوعات للموردين '!$D:$D,B324,'مدفوعات للموردين '!$E:$E)</f>
        <v>0</v>
      </c>
      <c r="G324" s="43">
        <f>SUMIF('المشتريات '!$D:$D,B324,'المشتريات '!$I:$I)</f>
        <v>0</v>
      </c>
      <c r="H324" s="43">
        <f t="shared" si="20"/>
        <v>0</v>
      </c>
      <c r="I324" s="43">
        <f t="shared" si="21"/>
        <v>0</v>
      </c>
      <c r="J324" s="43">
        <f t="shared" si="22"/>
        <v>0</v>
      </c>
      <c r="K324" s="43">
        <f t="shared" si="23"/>
        <v>0</v>
      </c>
    </row>
    <row r="325" spans="1:11" ht="16.5" thickTop="1" thickBot="1">
      <c r="A325" s="38"/>
      <c r="B325" s="38"/>
      <c r="C325" s="38"/>
      <c r="D325" s="42"/>
      <c r="E325" s="42"/>
      <c r="F325" s="43">
        <f>SUMIF('مدفوعات للموردين '!$D:$D,B325,'مدفوعات للموردين '!$E:$E)</f>
        <v>0</v>
      </c>
      <c r="G325" s="43">
        <f>SUMIF('المشتريات '!$D:$D,B325,'المشتريات '!$I:$I)</f>
        <v>0</v>
      </c>
      <c r="H325" s="43">
        <f t="shared" si="20"/>
        <v>0</v>
      </c>
      <c r="I325" s="43">
        <f t="shared" si="21"/>
        <v>0</v>
      </c>
      <c r="J325" s="43">
        <f t="shared" si="22"/>
        <v>0</v>
      </c>
      <c r="K325" s="43">
        <f t="shared" si="23"/>
        <v>0</v>
      </c>
    </row>
    <row r="326" spans="1:11" ht="16.5" thickTop="1" thickBot="1">
      <c r="A326" s="38"/>
      <c r="B326" s="38"/>
      <c r="C326" s="38"/>
      <c r="D326" s="42"/>
      <c r="E326" s="42"/>
      <c r="F326" s="43">
        <f>SUMIF('مدفوعات للموردين '!$D:$D,B326,'مدفوعات للموردين '!$E:$E)</f>
        <v>0</v>
      </c>
      <c r="G326" s="43">
        <f>SUMIF('المشتريات '!$D:$D,B326,'المشتريات '!$I:$I)</f>
        <v>0</v>
      </c>
      <c r="H326" s="43">
        <f t="shared" si="20"/>
        <v>0</v>
      </c>
      <c r="I326" s="43">
        <f t="shared" si="21"/>
        <v>0</v>
      </c>
      <c r="J326" s="43">
        <f t="shared" si="22"/>
        <v>0</v>
      </c>
      <c r="K326" s="43">
        <f t="shared" si="23"/>
        <v>0</v>
      </c>
    </row>
    <row r="327" spans="1:11" ht="16.5" thickTop="1" thickBot="1">
      <c r="A327" s="38"/>
      <c r="B327" s="38"/>
      <c r="C327" s="38"/>
      <c r="D327" s="42"/>
      <c r="E327" s="42"/>
      <c r="F327" s="43">
        <f>SUMIF('مدفوعات للموردين '!$D:$D,B327,'مدفوعات للموردين '!$E:$E)</f>
        <v>0</v>
      </c>
      <c r="G327" s="43">
        <f>SUMIF('المشتريات '!$D:$D,B327,'المشتريات '!$I:$I)</f>
        <v>0</v>
      </c>
      <c r="H327" s="43">
        <f t="shared" si="20"/>
        <v>0</v>
      </c>
      <c r="I327" s="43">
        <f t="shared" si="21"/>
        <v>0</v>
      </c>
      <c r="J327" s="43">
        <f t="shared" si="22"/>
        <v>0</v>
      </c>
      <c r="K327" s="43">
        <f t="shared" si="23"/>
        <v>0</v>
      </c>
    </row>
    <row r="328" spans="1:11" ht="16.5" thickTop="1" thickBot="1">
      <c r="A328" s="38"/>
      <c r="B328" s="38"/>
      <c r="C328" s="38"/>
      <c r="D328" s="42"/>
      <c r="E328" s="42"/>
      <c r="F328" s="43">
        <f>SUMIF('مدفوعات للموردين '!$D:$D,B328,'مدفوعات للموردين '!$E:$E)</f>
        <v>0</v>
      </c>
      <c r="G328" s="43">
        <f>SUMIF('المشتريات '!$D:$D,B328,'المشتريات '!$I:$I)</f>
        <v>0</v>
      </c>
      <c r="H328" s="43">
        <f t="shared" si="20"/>
        <v>0</v>
      </c>
      <c r="I328" s="43">
        <f t="shared" si="21"/>
        <v>0</v>
      </c>
      <c r="J328" s="43">
        <f t="shared" si="22"/>
        <v>0</v>
      </c>
      <c r="K328" s="43">
        <f t="shared" si="23"/>
        <v>0</v>
      </c>
    </row>
    <row r="329" spans="1:11" ht="16.5" thickTop="1" thickBot="1">
      <c r="A329" s="38"/>
      <c r="B329" s="38"/>
      <c r="C329" s="38"/>
      <c r="D329" s="42"/>
      <c r="E329" s="42"/>
      <c r="F329" s="43">
        <f>SUMIF('مدفوعات للموردين '!$D:$D,B329,'مدفوعات للموردين '!$E:$E)</f>
        <v>0</v>
      </c>
      <c r="G329" s="43">
        <f>SUMIF('المشتريات '!$D:$D,B329,'المشتريات '!$I:$I)</f>
        <v>0</v>
      </c>
      <c r="H329" s="43">
        <f t="shared" si="20"/>
        <v>0</v>
      </c>
      <c r="I329" s="43">
        <f t="shared" si="21"/>
        <v>0</v>
      </c>
      <c r="J329" s="43">
        <f t="shared" si="22"/>
        <v>0</v>
      </c>
      <c r="K329" s="43">
        <f t="shared" si="23"/>
        <v>0</v>
      </c>
    </row>
    <row r="330" spans="1:11" ht="16.5" thickTop="1" thickBot="1">
      <c r="A330" s="38"/>
      <c r="B330" s="38"/>
      <c r="C330" s="38"/>
      <c r="D330" s="42"/>
      <c r="E330" s="42"/>
      <c r="F330" s="43">
        <f>SUMIF('مدفوعات للموردين '!$D:$D,B330,'مدفوعات للموردين '!$E:$E)</f>
        <v>0</v>
      </c>
      <c r="G330" s="43">
        <f>SUMIF('المشتريات '!$D:$D,B330,'المشتريات '!$I:$I)</f>
        <v>0</v>
      </c>
      <c r="H330" s="43">
        <f t="shared" si="20"/>
        <v>0</v>
      </c>
      <c r="I330" s="43">
        <f t="shared" si="21"/>
        <v>0</v>
      </c>
      <c r="J330" s="43">
        <f t="shared" si="22"/>
        <v>0</v>
      </c>
      <c r="K330" s="43">
        <f t="shared" si="23"/>
        <v>0</v>
      </c>
    </row>
    <row r="331" spans="1:11" ht="16.5" thickTop="1" thickBot="1">
      <c r="A331" s="38"/>
      <c r="B331" s="38"/>
      <c r="C331" s="38"/>
      <c r="D331" s="42"/>
      <c r="E331" s="42"/>
      <c r="F331" s="43">
        <f>SUMIF('مدفوعات للموردين '!$D:$D,B331,'مدفوعات للموردين '!$E:$E)</f>
        <v>0</v>
      </c>
      <c r="G331" s="43">
        <f>SUMIF('المشتريات '!$D:$D,B331,'المشتريات '!$I:$I)</f>
        <v>0</v>
      </c>
      <c r="H331" s="43">
        <f t="shared" si="20"/>
        <v>0</v>
      </c>
      <c r="I331" s="43">
        <f t="shared" si="21"/>
        <v>0</v>
      </c>
      <c r="J331" s="43">
        <f t="shared" si="22"/>
        <v>0</v>
      </c>
      <c r="K331" s="43">
        <f t="shared" si="23"/>
        <v>0</v>
      </c>
    </row>
    <row r="332" spans="1:11" ht="16.5" thickTop="1" thickBot="1">
      <c r="A332" s="38"/>
      <c r="B332" s="38"/>
      <c r="C332" s="38"/>
      <c r="D332" s="42"/>
      <c r="E332" s="42"/>
      <c r="F332" s="43">
        <f>SUMIF('مدفوعات للموردين '!$D:$D,B332,'مدفوعات للموردين '!$E:$E)</f>
        <v>0</v>
      </c>
      <c r="G332" s="43">
        <f>SUMIF('المشتريات '!$D:$D,B332,'المشتريات '!$I:$I)</f>
        <v>0</v>
      </c>
      <c r="H332" s="43">
        <f t="shared" si="20"/>
        <v>0</v>
      </c>
      <c r="I332" s="43">
        <f t="shared" si="21"/>
        <v>0</v>
      </c>
      <c r="J332" s="43">
        <f t="shared" si="22"/>
        <v>0</v>
      </c>
      <c r="K332" s="43">
        <f t="shared" si="23"/>
        <v>0</v>
      </c>
    </row>
    <row r="333" spans="1:11" ht="16.5" thickTop="1" thickBot="1">
      <c r="A333" s="38"/>
      <c r="B333" s="38"/>
      <c r="C333" s="38"/>
      <c r="D333" s="42"/>
      <c r="E333" s="42"/>
      <c r="F333" s="43">
        <f>SUMIF('مدفوعات للموردين '!$D:$D,B333,'مدفوعات للموردين '!$E:$E)</f>
        <v>0</v>
      </c>
      <c r="G333" s="43">
        <f>SUMIF('المشتريات '!$D:$D,B333,'المشتريات '!$I:$I)</f>
        <v>0</v>
      </c>
      <c r="H333" s="43">
        <f t="shared" si="20"/>
        <v>0</v>
      </c>
      <c r="I333" s="43">
        <f t="shared" si="21"/>
        <v>0</v>
      </c>
      <c r="J333" s="43">
        <f t="shared" si="22"/>
        <v>0</v>
      </c>
      <c r="K333" s="43">
        <f t="shared" si="23"/>
        <v>0</v>
      </c>
    </row>
    <row r="334" spans="1:11" ht="16.5" thickTop="1" thickBot="1">
      <c r="A334" s="38"/>
      <c r="B334" s="38"/>
      <c r="C334" s="38"/>
      <c r="D334" s="42"/>
      <c r="E334" s="42"/>
      <c r="F334" s="43">
        <f>SUMIF('مدفوعات للموردين '!$D:$D,B334,'مدفوعات للموردين '!$E:$E)</f>
        <v>0</v>
      </c>
      <c r="G334" s="43">
        <f>SUMIF('المشتريات '!$D:$D,B334,'المشتريات '!$I:$I)</f>
        <v>0</v>
      </c>
      <c r="H334" s="43">
        <f t="shared" si="20"/>
        <v>0</v>
      </c>
      <c r="I334" s="43">
        <f t="shared" si="21"/>
        <v>0</v>
      </c>
      <c r="J334" s="43">
        <f t="shared" si="22"/>
        <v>0</v>
      </c>
      <c r="K334" s="43">
        <f t="shared" si="23"/>
        <v>0</v>
      </c>
    </row>
    <row r="335" spans="1:11" ht="16.5" thickTop="1" thickBot="1">
      <c r="A335" s="38"/>
      <c r="B335" s="38"/>
      <c r="C335" s="38"/>
      <c r="D335" s="42"/>
      <c r="E335" s="42"/>
      <c r="F335" s="43">
        <f>SUMIF('مدفوعات للموردين '!$D:$D,B335,'مدفوعات للموردين '!$E:$E)</f>
        <v>0</v>
      </c>
      <c r="G335" s="43">
        <f>SUMIF('المشتريات '!$D:$D,B335,'المشتريات '!$I:$I)</f>
        <v>0</v>
      </c>
      <c r="H335" s="43">
        <f t="shared" si="20"/>
        <v>0</v>
      </c>
      <c r="I335" s="43">
        <f t="shared" si="21"/>
        <v>0</v>
      </c>
      <c r="J335" s="43">
        <f t="shared" si="22"/>
        <v>0</v>
      </c>
      <c r="K335" s="43">
        <f t="shared" si="23"/>
        <v>0</v>
      </c>
    </row>
    <row r="336" spans="1:11" ht="16.5" thickTop="1" thickBot="1">
      <c r="A336" s="38"/>
      <c r="B336" s="38"/>
      <c r="C336" s="38"/>
      <c r="D336" s="42"/>
      <c r="E336" s="42"/>
      <c r="F336" s="43">
        <f>SUMIF('مدفوعات للموردين '!$D:$D,B336,'مدفوعات للموردين '!$E:$E)</f>
        <v>0</v>
      </c>
      <c r="G336" s="43">
        <f>SUMIF('المشتريات '!$D:$D,B336,'المشتريات '!$I:$I)</f>
        <v>0</v>
      </c>
      <c r="H336" s="43">
        <f t="shared" si="20"/>
        <v>0</v>
      </c>
      <c r="I336" s="43">
        <f t="shared" si="21"/>
        <v>0</v>
      </c>
      <c r="J336" s="43">
        <f t="shared" si="22"/>
        <v>0</v>
      </c>
      <c r="K336" s="43">
        <f t="shared" si="23"/>
        <v>0</v>
      </c>
    </row>
    <row r="337" spans="1:11" ht="16.5" thickTop="1" thickBot="1">
      <c r="A337" s="38"/>
      <c r="B337" s="38"/>
      <c r="C337" s="38"/>
      <c r="D337" s="42"/>
      <c r="E337" s="42"/>
      <c r="F337" s="43">
        <f>SUMIF('مدفوعات للموردين '!$D:$D,B337,'مدفوعات للموردين '!$E:$E)</f>
        <v>0</v>
      </c>
      <c r="G337" s="43">
        <f>SUMIF('المشتريات '!$D:$D,B337,'المشتريات '!$I:$I)</f>
        <v>0</v>
      </c>
      <c r="H337" s="43">
        <f t="shared" si="20"/>
        <v>0</v>
      </c>
      <c r="I337" s="43">
        <f t="shared" si="21"/>
        <v>0</v>
      </c>
      <c r="J337" s="43">
        <f t="shared" si="22"/>
        <v>0</v>
      </c>
      <c r="K337" s="43">
        <f t="shared" si="23"/>
        <v>0</v>
      </c>
    </row>
    <row r="338" spans="1:11" ht="16.5" thickTop="1" thickBot="1">
      <c r="A338" s="38"/>
      <c r="B338" s="38"/>
      <c r="C338" s="38"/>
      <c r="D338" s="42"/>
      <c r="E338" s="42"/>
      <c r="F338" s="43">
        <f>SUMIF('مدفوعات للموردين '!$D:$D,B338,'مدفوعات للموردين '!$E:$E)</f>
        <v>0</v>
      </c>
      <c r="G338" s="43">
        <f>SUMIF('المشتريات '!$D:$D,B338,'المشتريات '!$I:$I)</f>
        <v>0</v>
      </c>
      <c r="H338" s="43">
        <f t="shared" si="20"/>
        <v>0</v>
      </c>
      <c r="I338" s="43">
        <f t="shared" si="21"/>
        <v>0</v>
      </c>
      <c r="J338" s="43">
        <f t="shared" si="22"/>
        <v>0</v>
      </c>
      <c r="K338" s="43">
        <f t="shared" si="23"/>
        <v>0</v>
      </c>
    </row>
    <row r="339" spans="1:11" ht="16.5" thickTop="1" thickBot="1">
      <c r="A339" s="38"/>
      <c r="B339" s="38"/>
      <c r="C339" s="38"/>
      <c r="D339" s="42"/>
      <c r="E339" s="42"/>
      <c r="F339" s="43">
        <f>SUMIF('مدفوعات للموردين '!$D:$D,B339,'مدفوعات للموردين '!$E:$E)</f>
        <v>0</v>
      </c>
      <c r="G339" s="43">
        <f>SUMIF('المشتريات '!$D:$D,B339,'المشتريات '!$I:$I)</f>
        <v>0</v>
      </c>
      <c r="H339" s="43">
        <f t="shared" si="20"/>
        <v>0</v>
      </c>
      <c r="I339" s="43">
        <f t="shared" si="21"/>
        <v>0</v>
      </c>
      <c r="J339" s="43">
        <f t="shared" si="22"/>
        <v>0</v>
      </c>
      <c r="K339" s="43">
        <f t="shared" si="23"/>
        <v>0</v>
      </c>
    </row>
    <row r="340" spans="1:11" ht="16.5" thickTop="1" thickBot="1">
      <c r="A340" s="38"/>
      <c r="B340" s="38"/>
      <c r="C340" s="38"/>
      <c r="D340" s="42"/>
      <c r="E340" s="42"/>
      <c r="F340" s="43">
        <f>SUMIF('مدفوعات للموردين '!$D:$D,B340,'مدفوعات للموردين '!$E:$E)</f>
        <v>0</v>
      </c>
      <c r="G340" s="43">
        <f>SUMIF('المشتريات '!$D:$D,B340,'المشتريات '!$I:$I)</f>
        <v>0</v>
      </c>
      <c r="H340" s="43">
        <f t="shared" si="20"/>
        <v>0</v>
      </c>
      <c r="I340" s="43">
        <f t="shared" si="21"/>
        <v>0</v>
      </c>
      <c r="J340" s="43">
        <f t="shared" si="22"/>
        <v>0</v>
      </c>
      <c r="K340" s="43">
        <f t="shared" si="23"/>
        <v>0</v>
      </c>
    </row>
    <row r="341" spans="1:11" ht="16.5" thickTop="1" thickBot="1">
      <c r="A341" s="38"/>
      <c r="B341" s="38"/>
      <c r="C341" s="38"/>
      <c r="D341" s="42"/>
      <c r="E341" s="42"/>
      <c r="F341" s="43">
        <f>SUMIF('مدفوعات للموردين '!$D:$D,B341,'مدفوعات للموردين '!$E:$E)</f>
        <v>0</v>
      </c>
      <c r="G341" s="43">
        <f>SUMIF('المشتريات '!$D:$D,B341,'المشتريات '!$I:$I)</f>
        <v>0</v>
      </c>
      <c r="H341" s="43">
        <f t="shared" si="20"/>
        <v>0</v>
      </c>
      <c r="I341" s="43">
        <f t="shared" si="21"/>
        <v>0</v>
      </c>
      <c r="J341" s="43">
        <f t="shared" si="22"/>
        <v>0</v>
      </c>
      <c r="K341" s="43">
        <f t="shared" si="23"/>
        <v>0</v>
      </c>
    </row>
    <row r="342" spans="1:11" ht="16.5" thickTop="1" thickBot="1">
      <c r="A342" s="38"/>
      <c r="B342" s="38"/>
      <c r="C342" s="38"/>
      <c r="D342" s="42"/>
      <c r="E342" s="42"/>
      <c r="F342" s="43">
        <f>SUMIF('مدفوعات للموردين '!$D:$D,B342,'مدفوعات للموردين '!$E:$E)</f>
        <v>0</v>
      </c>
      <c r="G342" s="43">
        <f>SUMIF('المشتريات '!$D:$D,B342,'المشتريات '!$I:$I)</f>
        <v>0</v>
      </c>
      <c r="H342" s="43">
        <f t="shared" si="20"/>
        <v>0</v>
      </c>
      <c r="I342" s="43">
        <f t="shared" si="21"/>
        <v>0</v>
      </c>
      <c r="J342" s="43">
        <f t="shared" si="22"/>
        <v>0</v>
      </c>
      <c r="K342" s="43">
        <f t="shared" si="23"/>
        <v>0</v>
      </c>
    </row>
    <row r="343" spans="1:11" ht="16.5" thickTop="1" thickBot="1">
      <c r="A343" s="38"/>
      <c r="B343" s="38"/>
      <c r="C343" s="38"/>
      <c r="D343" s="42"/>
      <c r="E343" s="42"/>
      <c r="F343" s="43">
        <f>SUMIF('مدفوعات للموردين '!$D:$D,B343,'مدفوعات للموردين '!$E:$E)</f>
        <v>0</v>
      </c>
      <c r="G343" s="43">
        <f>SUMIF('المشتريات '!$D:$D,B343,'المشتريات '!$I:$I)</f>
        <v>0</v>
      </c>
      <c r="H343" s="43">
        <f t="shared" si="20"/>
        <v>0</v>
      </c>
      <c r="I343" s="43">
        <f t="shared" si="21"/>
        <v>0</v>
      </c>
      <c r="J343" s="43">
        <f t="shared" si="22"/>
        <v>0</v>
      </c>
      <c r="K343" s="43">
        <f t="shared" si="23"/>
        <v>0</v>
      </c>
    </row>
    <row r="344" spans="1:11" ht="16.5" thickTop="1" thickBot="1">
      <c r="A344" s="38"/>
      <c r="B344" s="38"/>
      <c r="C344" s="38"/>
      <c r="D344" s="42"/>
      <c r="E344" s="42"/>
      <c r="F344" s="43">
        <f>SUMIF('مدفوعات للموردين '!$D:$D,B344,'مدفوعات للموردين '!$E:$E)</f>
        <v>0</v>
      </c>
      <c r="G344" s="43">
        <f>SUMIF('المشتريات '!$D:$D,B344,'المشتريات '!$I:$I)</f>
        <v>0</v>
      </c>
      <c r="H344" s="43">
        <f t="shared" si="20"/>
        <v>0</v>
      </c>
      <c r="I344" s="43">
        <f t="shared" si="21"/>
        <v>0</v>
      </c>
      <c r="J344" s="43">
        <f t="shared" si="22"/>
        <v>0</v>
      </c>
      <c r="K344" s="43">
        <f t="shared" si="23"/>
        <v>0</v>
      </c>
    </row>
    <row r="345" spans="1:11" ht="16.5" thickTop="1" thickBot="1">
      <c r="A345" s="38"/>
      <c r="B345" s="38"/>
      <c r="C345" s="38"/>
      <c r="D345" s="42"/>
      <c r="E345" s="42"/>
      <c r="F345" s="43">
        <f>SUMIF('مدفوعات للموردين '!$D:$D,B345,'مدفوعات للموردين '!$E:$E)</f>
        <v>0</v>
      </c>
      <c r="G345" s="43">
        <f>SUMIF('المشتريات '!$D:$D,B345,'المشتريات '!$I:$I)</f>
        <v>0</v>
      </c>
      <c r="H345" s="43">
        <f t="shared" si="20"/>
        <v>0</v>
      </c>
      <c r="I345" s="43">
        <f t="shared" si="21"/>
        <v>0</v>
      </c>
      <c r="J345" s="43">
        <f t="shared" si="22"/>
        <v>0</v>
      </c>
      <c r="K345" s="43">
        <f t="shared" si="23"/>
        <v>0</v>
      </c>
    </row>
    <row r="346" spans="1:11" ht="16.5" thickTop="1" thickBot="1">
      <c r="A346" s="38"/>
      <c r="B346" s="38"/>
      <c r="C346" s="38"/>
      <c r="D346" s="42"/>
      <c r="E346" s="42"/>
      <c r="F346" s="43">
        <f>SUMIF('مدفوعات للموردين '!$D:$D,B346,'مدفوعات للموردين '!$E:$E)</f>
        <v>0</v>
      </c>
      <c r="G346" s="43">
        <f>SUMIF('المشتريات '!$D:$D,B346,'المشتريات '!$I:$I)</f>
        <v>0</v>
      </c>
      <c r="H346" s="43">
        <f t="shared" si="20"/>
        <v>0</v>
      </c>
      <c r="I346" s="43">
        <f t="shared" si="21"/>
        <v>0</v>
      </c>
      <c r="J346" s="43">
        <f t="shared" si="22"/>
        <v>0</v>
      </c>
      <c r="K346" s="43">
        <f t="shared" si="23"/>
        <v>0</v>
      </c>
    </row>
    <row r="347" spans="1:11" ht="16.5" thickTop="1" thickBot="1">
      <c r="A347" s="38"/>
      <c r="B347" s="38"/>
      <c r="C347" s="38"/>
      <c r="D347" s="42"/>
      <c r="E347" s="42"/>
      <c r="F347" s="43">
        <f>SUMIF('مدفوعات للموردين '!$D:$D,B347,'مدفوعات للموردين '!$E:$E)</f>
        <v>0</v>
      </c>
      <c r="G347" s="43">
        <f>SUMIF('المشتريات '!$D:$D,B347,'المشتريات '!$I:$I)</f>
        <v>0</v>
      </c>
      <c r="H347" s="43">
        <f t="shared" ref="H347:H410" si="24">D347+F347</f>
        <v>0</v>
      </c>
      <c r="I347" s="43">
        <f t="shared" ref="I347:I410" si="25">E347+G347</f>
        <v>0</v>
      </c>
      <c r="J347" s="43">
        <f t="shared" ref="J347:J410" si="26">IF(H347&gt;I347,H347-I347,0)</f>
        <v>0</v>
      </c>
      <c r="K347" s="43">
        <f t="shared" ref="K347:K410" si="27">IF(I347&gt;H347,I347-H347,0)</f>
        <v>0</v>
      </c>
    </row>
    <row r="348" spans="1:11" ht="16.5" thickTop="1" thickBot="1">
      <c r="A348" s="38"/>
      <c r="B348" s="38"/>
      <c r="C348" s="38"/>
      <c r="D348" s="42"/>
      <c r="E348" s="42"/>
      <c r="F348" s="43">
        <f>SUMIF('مدفوعات للموردين '!$D:$D,B348,'مدفوعات للموردين '!$E:$E)</f>
        <v>0</v>
      </c>
      <c r="G348" s="43">
        <f>SUMIF('المشتريات '!$D:$D,B348,'المشتريات '!$I:$I)</f>
        <v>0</v>
      </c>
      <c r="H348" s="43">
        <f t="shared" si="24"/>
        <v>0</v>
      </c>
      <c r="I348" s="43">
        <f t="shared" si="25"/>
        <v>0</v>
      </c>
      <c r="J348" s="43">
        <f t="shared" si="26"/>
        <v>0</v>
      </c>
      <c r="K348" s="43">
        <f t="shared" si="27"/>
        <v>0</v>
      </c>
    </row>
    <row r="349" spans="1:11" ht="16.5" thickTop="1" thickBot="1">
      <c r="A349" s="38"/>
      <c r="B349" s="38"/>
      <c r="C349" s="38"/>
      <c r="D349" s="42"/>
      <c r="E349" s="42"/>
      <c r="F349" s="43">
        <f>SUMIF('مدفوعات للموردين '!$D:$D,B349,'مدفوعات للموردين '!$E:$E)</f>
        <v>0</v>
      </c>
      <c r="G349" s="43">
        <f>SUMIF('المشتريات '!$D:$D,B349,'المشتريات '!$I:$I)</f>
        <v>0</v>
      </c>
      <c r="H349" s="43">
        <f t="shared" si="24"/>
        <v>0</v>
      </c>
      <c r="I349" s="43">
        <f t="shared" si="25"/>
        <v>0</v>
      </c>
      <c r="J349" s="43">
        <f t="shared" si="26"/>
        <v>0</v>
      </c>
      <c r="K349" s="43">
        <f t="shared" si="27"/>
        <v>0</v>
      </c>
    </row>
    <row r="350" spans="1:11" ht="16.5" thickTop="1" thickBot="1">
      <c r="A350" s="38"/>
      <c r="B350" s="38"/>
      <c r="C350" s="38"/>
      <c r="D350" s="42"/>
      <c r="E350" s="42"/>
      <c r="F350" s="43">
        <f>SUMIF('مدفوعات للموردين '!$D:$D,B350,'مدفوعات للموردين '!$E:$E)</f>
        <v>0</v>
      </c>
      <c r="G350" s="43">
        <f>SUMIF('المشتريات '!$D:$D,B350,'المشتريات '!$I:$I)</f>
        <v>0</v>
      </c>
      <c r="H350" s="43">
        <f t="shared" si="24"/>
        <v>0</v>
      </c>
      <c r="I350" s="43">
        <f t="shared" si="25"/>
        <v>0</v>
      </c>
      <c r="J350" s="43">
        <f t="shared" si="26"/>
        <v>0</v>
      </c>
      <c r="K350" s="43">
        <f t="shared" si="27"/>
        <v>0</v>
      </c>
    </row>
    <row r="351" spans="1:11" ht="16.5" thickTop="1" thickBot="1">
      <c r="A351" s="38"/>
      <c r="B351" s="38"/>
      <c r="C351" s="38"/>
      <c r="D351" s="42"/>
      <c r="E351" s="42"/>
      <c r="F351" s="43">
        <f>SUMIF('مدفوعات للموردين '!$D:$D,B351,'مدفوعات للموردين '!$E:$E)</f>
        <v>0</v>
      </c>
      <c r="G351" s="43">
        <f>SUMIF('المشتريات '!$D:$D,B351,'المشتريات '!$I:$I)</f>
        <v>0</v>
      </c>
      <c r="H351" s="43">
        <f t="shared" si="24"/>
        <v>0</v>
      </c>
      <c r="I351" s="43">
        <f t="shared" si="25"/>
        <v>0</v>
      </c>
      <c r="J351" s="43">
        <f t="shared" si="26"/>
        <v>0</v>
      </c>
      <c r="K351" s="43">
        <f t="shared" si="27"/>
        <v>0</v>
      </c>
    </row>
    <row r="352" spans="1:11" ht="16.5" thickTop="1" thickBot="1">
      <c r="A352" s="38"/>
      <c r="B352" s="38"/>
      <c r="C352" s="38"/>
      <c r="D352" s="42"/>
      <c r="E352" s="42"/>
      <c r="F352" s="43">
        <f>SUMIF('مدفوعات للموردين '!$D:$D,B352,'مدفوعات للموردين '!$E:$E)</f>
        <v>0</v>
      </c>
      <c r="G352" s="43">
        <f>SUMIF('المشتريات '!$D:$D,B352,'المشتريات '!$I:$I)</f>
        <v>0</v>
      </c>
      <c r="H352" s="43">
        <f t="shared" si="24"/>
        <v>0</v>
      </c>
      <c r="I352" s="43">
        <f t="shared" si="25"/>
        <v>0</v>
      </c>
      <c r="J352" s="43">
        <f t="shared" si="26"/>
        <v>0</v>
      </c>
      <c r="K352" s="43">
        <f t="shared" si="27"/>
        <v>0</v>
      </c>
    </row>
    <row r="353" spans="1:11" ht="16.5" thickTop="1" thickBot="1">
      <c r="A353" s="38"/>
      <c r="B353" s="38"/>
      <c r="C353" s="38"/>
      <c r="D353" s="42"/>
      <c r="E353" s="42"/>
      <c r="F353" s="43">
        <f>SUMIF('مدفوعات للموردين '!$D:$D,B353,'مدفوعات للموردين '!$E:$E)</f>
        <v>0</v>
      </c>
      <c r="G353" s="43">
        <f>SUMIF('المشتريات '!$D:$D,B353,'المشتريات '!$I:$I)</f>
        <v>0</v>
      </c>
      <c r="H353" s="43">
        <f t="shared" si="24"/>
        <v>0</v>
      </c>
      <c r="I353" s="43">
        <f t="shared" si="25"/>
        <v>0</v>
      </c>
      <c r="J353" s="43">
        <f t="shared" si="26"/>
        <v>0</v>
      </c>
      <c r="K353" s="43">
        <f t="shared" si="27"/>
        <v>0</v>
      </c>
    </row>
    <row r="354" spans="1:11" ht="16.5" thickTop="1" thickBot="1">
      <c r="A354" s="38"/>
      <c r="B354" s="38"/>
      <c r="C354" s="38"/>
      <c r="D354" s="42"/>
      <c r="E354" s="42"/>
      <c r="F354" s="43">
        <f>SUMIF('مدفوعات للموردين '!$D:$D,B354,'مدفوعات للموردين '!$E:$E)</f>
        <v>0</v>
      </c>
      <c r="G354" s="43">
        <f>SUMIF('المشتريات '!$D:$D,B354,'المشتريات '!$I:$I)</f>
        <v>0</v>
      </c>
      <c r="H354" s="43">
        <f t="shared" si="24"/>
        <v>0</v>
      </c>
      <c r="I354" s="43">
        <f t="shared" si="25"/>
        <v>0</v>
      </c>
      <c r="J354" s="43">
        <f t="shared" si="26"/>
        <v>0</v>
      </c>
      <c r="K354" s="43">
        <f t="shared" si="27"/>
        <v>0</v>
      </c>
    </row>
    <row r="355" spans="1:11" ht="16.5" thickTop="1" thickBot="1">
      <c r="A355" s="38"/>
      <c r="B355" s="38"/>
      <c r="C355" s="38"/>
      <c r="D355" s="42"/>
      <c r="E355" s="42"/>
      <c r="F355" s="43">
        <f>SUMIF('مدفوعات للموردين '!$D:$D,B355,'مدفوعات للموردين '!$E:$E)</f>
        <v>0</v>
      </c>
      <c r="G355" s="43">
        <f>SUMIF('المشتريات '!$D:$D,B355,'المشتريات '!$I:$I)</f>
        <v>0</v>
      </c>
      <c r="H355" s="43">
        <f t="shared" si="24"/>
        <v>0</v>
      </c>
      <c r="I355" s="43">
        <f t="shared" si="25"/>
        <v>0</v>
      </c>
      <c r="J355" s="43">
        <f t="shared" si="26"/>
        <v>0</v>
      </c>
      <c r="K355" s="43">
        <f t="shared" si="27"/>
        <v>0</v>
      </c>
    </row>
    <row r="356" spans="1:11" ht="16.5" thickTop="1" thickBot="1">
      <c r="A356" s="38"/>
      <c r="B356" s="38"/>
      <c r="C356" s="38"/>
      <c r="D356" s="42"/>
      <c r="E356" s="42"/>
      <c r="F356" s="43">
        <f>SUMIF('مدفوعات للموردين '!$D:$D,B356,'مدفوعات للموردين '!$E:$E)</f>
        <v>0</v>
      </c>
      <c r="G356" s="43">
        <f>SUMIF('المشتريات '!$D:$D,B356,'المشتريات '!$I:$I)</f>
        <v>0</v>
      </c>
      <c r="H356" s="43">
        <f t="shared" si="24"/>
        <v>0</v>
      </c>
      <c r="I356" s="43">
        <f t="shared" si="25"/>
        <v>0</v>
      </c>
      <c r="J356" s="43">
        <f t="shared" si="26"/>
        <v>0</v>
      </c>
      <c r="K356" s="43">
        <f t="shared" si="27"/>
        <v>0</v>
      </c>
    </row>
    <row r="357" spans="1:11" ht="16.5" thickTop="1" thickBot="1">
      <c r="A357" s="38"/>
      <c r="B357" s="38"/>
      <c r="C357" s="38"/>
      <c r="D357" s="42"/>
      <c r="E357" s="42"/>
      <c r="F357" s="43">
        <f>SUMIF('مدفوعات للموردين '!$D:$D,B357,'مدفوعات للموردين '!$E:$E)</f>
        <v>0</v>
      </c>
      <c r="G357" s="43">
        <f>SUMIF('المشتريات '!$D:$D,B357,'المشتريات '!$I:$I)</f>
        <v>0</v>
      </c>
      <c r="H357" s="43">
        <f t="shared" si="24"/>
        <v>0</v>
      </c>
      <c r="I357" s="43">
        <f t="shared" si="25"/>
        <v>0</v>
      </c>
      <c r="J357" s="43">
        <f t="shared" si="26"/>
        <v>0</v>
      </c>
      <c r="K357" s="43">
        <f t="shared" si="27"/>
        <v>0</v>
      </c>
    </row>
    <row r="358" spans="1:11" ht="16.5" thickTop="1" thickBot="1">
      <c r="A358" s="38"/>
      <c r="B358" s="38"/>
      <c r="C358" s="38"/>
      <c r="D358" s="42"/>
      <c r="E358" s="42"/>
      <c r="F358" s="43">
        <f>SUMIF('مدفوعات للموردين '!$D:$D,B358,'مدفوعات للموردين '!$E:$E)</f>
        <v>0</v>
      </c>
      <c r="G358" s="43">
        <f>SUMIF('المشتريات '!$D:$D,B358,'المشتريات '!$I:$I)</f>
        <v>0</v>
      </c>
      <c r="H358" s="43">
        <f t="shared" si="24"/>
        <v>0</v>
      </c>
      <c r="I358" s="43">
        <f t="shared" si="25"/>
        <v>0</v>
      </c>
      <c r="J358" s="43">
        <f t="shared" si="26"/>
        <v>0</v>
      </c>
      <c r="K358" s="43">
        <f t="shared" si="27"/>
        <v>0</v>
      </c>
    </row>
    <row r="359" spans="1:11" ht="16.5" thickTop="1" thickBot="1">
      <c r="A359" s="38"/>
      <c r="B359" s="38"/>
      <c r="C359" s="38"/>
      <c r="D359" s="42"/>
      <c r="E359" s="42"/>
      <c r="F359" s="43">
        <f>SUMIF('مدفوعات للموردين '!$D:$D,B359,'مدفوعات للموردين '!$E:$E)</f>
        <v>0</v>
      </c>
      <c r="G359" s="43">
        <f>SUMIF('المشتريات '!$D:$D,B359,'المشتريات '!$I:$I)</f>
        <v>0</v>
      </c>
      <c r="H359" s="43">
        <f t="shared" si="24"/>
        <v>0</v>
      </c>
      <c r="I359" s="43">
        <f t="shared" si="25"/>
        <v>0</v>
      </c>
      <c r="J359" s="43">
        <f t="shared" si="26"/>
        <v>0</v>
      </c>
      <c r="K359" s="43">
        <f t="shared" si="27"/>
        <v>0</v>
      </c>
    </row>
    <row r="360" spans="1:11" ht="16.5" thickTop="1" thickBot="1">
      <c r="A360" s="38"/>
      <c r="B360" s="38"/>
      <c r="C360" s="38"/>
      <c r="D360" s="42"/>
      <c r="E360" s="42"/>
      <c r="F360" s="43">
        <f>SUMIF('مدفوعات للموردين '!$D:$D,B360,'مدفوعات للموردين '!$E:$E)</f>
        <v>0</v>
      </c>
      <c r="G360" s="43">
        <f>SUMIF('المشتريات '!$D:$D,B360,'المشتريات '!$I:$I)</f>
        <v>0</v>
      </c>
      <c r="H360" s="43">
        <f t="shared" si="24"/>
        <v>0</v>
      </c>
      <c r="I360" s="43">
        <f t="shared" si="25"/>
        <v>0</v>
      </c>
      <c r="J360" s="43">
        <f t="shared" si="26"/>
        <v>0</v>
      </c>
      <c r="K360" s="43">
        <f t="shared" si="27"/>
        <v>0</v>
      </c>
    </row>
    <row r="361" spans="1:11" ht="16.5" thickTop="1" thickBot="1">
      <c r="A361" s="38"/>
      <c r="B361" s="38"/>
      <c r="C361" s="38"/>
      <c r="D361" s="42"/>
      <c r="E361" s="42"/>
      <c r="F361" s="43">
        <f>SUMIF('مدفوعات للموردين '!$D:$D,B361,'مدفوعات للموردين '!$E:$E)</f>
        <v>0</v>
      </c>
      <c r="G361" s="43">
        <f>SUMIF('المشتريات '!$D:$D,B361,'المشتريات '!$I:$I)</f>
        <v>0</v>
      </c>
      <c r="H361" s="43">
        <f t="shared" si="24"/>
        <v>0</v>
      </c>
      <c r="I361" s="43">
        <f t="shared" si="25"/>
        <v>0</v>
      </c>
      <c r="J361" s="43">
        <f t="shared" si="26"/>
        <v>0</v>
      </c>
      <c r="K361" s="43">
        <f t="shared" si="27"/>
        <v>0</v>
      </c>
    </row>
    <row r="362" spans="1:11" ht="16.5" thickTop="1" thickBot="1">
      <c r="A362" s="38"/>
      <c r="B362" s="38"/>
      <c r="C362" s="38"/>
      <c r="D362" s="42"/>
      <c r="E362" s="42"/>
      <c r="F362" s="43">
        <f>SUMIF('مدفوعات للموردين '!$D:$D,B362,'مدفوعات للموردين '!$E:$E)</f>
        <v>0</v>
      </c>
      <c r="G362" s="43">
        <f>SUMIF('المشتريات '!$D:$D,B362,'المشتريات '!$I:$I)</f>
        <v>0</v>
      </c>
      <c r="H362" s="43">
        <f t="shared" si="24"/>
        <v>0</v>
      </c>
      <c r="I362" s="43">
        <f t="shared" si="25"/>
        <v>0</v>
      </c>
      <c r="J362" s="43">
        <f t="shared" si="26"/>
        <v>0</v>
      </c>
      <c r="K362" s="43">
        <f t="shared" si="27"/>
        <v>0</v>
      </c>
    </row>
    <row r="363" spans="1:11" ht="16.5" thickTop="1" thickBot="1">
      <c r="A363" s="38"/>
      <c r="B363" s="38"/>
      <c r="C363" s="38"/>
      <c r="D363" s="42"/>
      <c r="E363" s="42"/>
      <c r="F363" s="43">
        <f>SUMIF('مدفوعات للموردين '!$D:$D,B363,'مدفوعات للموردين '!$E:$E)</f>
        <v>0</v>
      </c>
      <c r="G363" s="43">
        <f>SUMIF('المشتريات '!$D:$D,B363,'المشتريات '!$I:$I)</f>
        <v>0</v>
      </c>
      <c r="H363" s="43">
        <f t="shared" si="24"/>
        <v>0</v>
      </c>
      <c r="I363" s="43">
        <f t="shared" si="25"/>
        <v>0</v>
      </c>
      <c r="J363" s="43">
        <f t="shared" si="26"/>
        <v>0</v>
      </c>
      <c r="K363" s="43">
        <f t="shared" si="27"/>
        <v>0</v>
      </c>
    </row>
    <row r="364" spans="1:11" ht="16.5" thickTop="1" thickBot="1">
      <c r="A364" s="38"/>
      <c r="B364" s="38"/>
      <c r="C364" s="38"/>
      <c r="D364" s="42"/>
      <c r="E364" s="42"/>
      <c r="F364" s="43">
        <f>SUMIF('مدفوعات للموردين '!$D:$D,B364,'مدفوعات للموردين '!$E:$E)</f>
        <v>0</v>
      </c>
      <c r="G364" s="43">
        <f>SUMIF('المشتريات '!$D:$D,B364,'المشتريات '!$I:$I)</f>
        <v>0</v>
      </c>
      <c r="H364" s="43">
        <f t="shared" si="24"/>
        <v>0</v>
      </c>
      <c r="I364" s="43">
        <f t="shared" si="25"/>
        <v>0</v>
      </c>
      <c r="J364" s="43">
        <f t="shared" si="26"/>
        <v>0</v>
      </c>
      <c r="K364" s="43">
        <f t="shared" si="27"/>
        <v>0</v>
      </c>
    </row>
    <row r="365" spans="1:11" ht="16.5" thickTop="1" thickBot="1">
      <c r="A365" s="38"/>
      <c r="B365" s="38"/>
      <c r="C365" s="38"/>
      <c r="D365" s="42"/>
      <c r="E365" s="42"/>
      <c r="F365" s="43">
        <f>SUMIF('مدفوعات للموردين '!$D:$D,B365,'مدفوعات للموردين '!$E:$E)</f>
        <v>0</v>
      </c>
      <c r="G365" s="43">
        <f>SUMIF('المشتريات '!$D:$D,B365,'المشتريات '!$I:$I)</f>
        <v>0</v>
      </c>
      <c r="H365" s="43">
        <f t="shared" si="24"/>
        <v>0</v>
      </c>
      <c r="I365" s="43">
        <f t="shared" si="25"/>
        <v>0</v>
      </c>
      <c r="J365" s="43">
        <f t="shared" si="26"/>
        <v>0</v>
      </c>
      <c r="K365" s="43">
        <f t="shared" si="27"/>
        <v>0</v>
      </c>
    </row>
    <row r="366" spans="1:11" ht="16.5" thickTop="1" thickBot="1">
      <c r="A366" s="38"/>
      <c r="B366" s="38"/>
      <c r="C366" s="38"/>
      <c r="D366" s="42"/>
      <c r="E366" s="42"/>
      <c r="F366" s="43">
        <f>SUMIF('مدفوعات للموردين '!$D:$D,B366,'مدفوعات للموردين '!$E:$E)</f>
        <v>0</v>
      </c>
      <c r="G366" s="43">
        <f>SUMIF('المشتريات '!$D:$D,B366,'المشتريات '!$I:$I)</f>
        <v>0</v>
      </c>
      <c r="H366" s="43">
        <f t="shared" si="24"/>
        <v>0</v>
      </c>
      <c r="I366" s="43">
        <f t="shared" si="25"/>
        <v>0</v>
      </c>
      <c r="J366" s="43">
        <f t="shared" si="26"/>
        <v>0</v>
      </c>
      <c r="K366" s="43">
        <f t="shared" si="27"/>
        <v>0</v>
      </c>
    </row>
    <row r="367" spans="1:11" ht="16.5" thickTop="1" thickBot="1">
      <c r="A367" s="38"/>
      <c r="B367" s="38"/>
      <c r="C367" s="38"/>
      <c r="D367" s="42"/>
      <c r="E367" s="42"/>
      <c r="F367" s="43">
        <f>SUMIF('مدفوعات للموردين '!$D:$D,B367,'مدفوعات للموردين '!$E:$E)</f>
        <v>0</v>
      </c>
      <c r="G367" s="43">
        <f>SUMIF('المشتريات '!$D:$D,B367,'المشتريات '!$I:$I)</f>
        <v>0</v>
      </c>
      <c r="H367" s="43">
        <f t="shared" si="24"/>
        <v>0</v>
      </c>
      <c r="I367" s="43">
        <f t="shared" si="25"/>
        <v>0</v>
      </c>
      <c r="J367" s="43">
        <f t="shared" si="26"/>
        <v>0</v>
      </c>
      <c r="K367" s="43">
        <f t="shared" si="27"/>
        <v>0</v>
      </c>
    </row>
    <row r="368" spans="1:11" ht="16.5" thickTop="1" thickBot="1">
      <c r="A368" s="38"/>
      <c r="B368" s="38"/>
      <c r="C368" s="38"/>
      <c r="D368" s="42"/>
      <c r="E368" s="42"/>
      <c r="F368" s="43">
        <f>SUMIF('مدفوعات للموردين '!$D:$D,B368,'مدفوعات للموردين '!$E:$E)</f>
        <v>0</v>
      </c>
      <c r="G368" s="43">
        <f>SUMIF('المشتريات '!$D:$D,B368,'المشتريات '!$I:$I)</f>
        <v>0</v>
      </c>
      <c r="H368" s="43">
        <f t="shared" si="24"/>
        <v>0</v>
      </c>
      <c r="I368" s="43">
        <f t="shared" si="25"/>
        <v>0</v>
      </c>
      <c r="J368" s="43">
        <f t="shared" si="26"/>
        <v>0</v>
      </c>
      <c r="K368" s="43">
        <f t="shared" si="27"/>
        <v>0</v>
      </c>
    </row>
    <row r="369" spans="1:11" ht="16.5" thickTop="1" thickBot="1">
      <c r="A369" s="38"/>
      <c r="B369" s="38"/>
      <c r="C369" s="38"/>
      <c r="D369" s="42"/>
      <c r="E369" s="42"/>
      <c r="F369" s="43">
        <f>SUMIF('مدفوعات للموردين '!$D:$D,B369,'مدفوعات للموردين '!$E:$E)</f>
        <v>0</v>
      </c>
      <c r="G369" s="43">
        <f>SUMIF('المشتريات '!$D:$D,B369,'المشتريات '!$I:$I)</f>
        <v>0</v>
      </c>
      <c r="H369" s="43">
        <f t="shared" si="24"/>
        <v>0</v>
      </c>
      <c r="I369" s="43">
        <f t="shared" si="25"/>
        <v>0</v>
      </c>
      <c r="J369" s="43">
        <f t="shared" si="26"/>
        <v>0</v>
      </c>
      <c r="K369" s="43">
        <f t="shared" si="27"/>
        <v>0</v>
      </c>
    </row>
    <row r="370" spans="1:11" ht="16.5" thickTop="1" thickBot="1">
      <c r="A370" s="38"/>
      <c r="B370" s="38"/>
      <c r="C370" s="38"/>
      <c r="D370" s="42"/>
      <c r="E370" s="42"/>
      <c r="F370" s="43">
        <f>SUMIF('مدفوعات للموردين '!$D:$D,B370,'مدفوعات للموردين '!$E:$E)</f>
        <v>0</v>
      </c>
      <c r="G370" s="43">
        <f>SUMIF('المشتريات '!$D:$D,B370,'المشتريات '!$I:$I)</f>
        <v>0</v>
      </c>
      <c r="H370" s="43">
        <f t="shared" si="24"/>
        <v>0</v>
      </c>
      <c r="I370" s="43">
        <f t="shared" si="25"/>
        <v>0</v>
      </c>
      <c r="J370" s="43">
        <f t="shared" si="26"/>
        <v>0</v>
      </c>
      <c r="K370" s="43">
        <f t="shared" si="27"/>
        <v>0</v>
      </c>
    </row>
    <row r="371" spans="1:11" ht="16.5" thickTop="1" thickBot="1">
      <c r="A371" s="38"/>
      <c r="B371" s="38"/>
      <c r="C371" s="38"/>
      <c r="D371" s="42"/>
      <c r="E371" s="42"/>
      <c r="F371" s="43">
        <f>SUMIF('مدفوعات للموردين '!$D:$D,B371,'مدفوعات للموردين '!$E:$E)</f>
        <v>0</v>
      </c>
      <c r="G371" s="43">
        <f>SUMIF('المشتريات '!$D:$D,B371,'المشتريات '!$I:$I)</f>
        <v>0</v>
      </c>
      <c r="H371" s="43">
        <f t="shared" si="24"/>
        <v>0</v>
      </c>
      <c r="I371" s="43">
        <f t="shared" si="25"/>
        <v>0</v>
      </c>
      <c r="J371" s="43">
        <f t="shared" si="26"/>
        <v>0</v>
      </c>
      <c r="K371" s="43">
        <f t="shared" si="27"/>
        <v>0</v>
      </c>
    </row>
    <row r="372" spans="1:11" ht="16.5" thickTop="1" thickBot="1">
      <c r="A372" s="38"/>
      <c r="B372" s="38"/>
      <c r="C372" s="38"/>
      <c r="D372" s="42"/>
      <c r="E372" s="42"/>
      <c r="F372" s="43">
        <f>SUMIF('مدفوعات للموردين '!$D:$D,B372,'مدفوعات للموردين '!$E:$E)</f>
        <v>0</v>
      </c>
      <c r="G372" s="43">
        <f>SUMIF('المشتريات '!$D:$D,B372,'المشتريات '!$I:$I)</f>
        <v>0</v>
      </c>
      <c r="H372" s="43">
        <f t="shared" si="24"/>
        <v>0</v>
      </c>
      <c r="I372" s="43">
        <f t="shared" si="25"/>
        <v>0</v>
      </c>
      <c r="J372" s="43">
        <f t="shared" si="26"/>
        <v>0</v>
      </c>
      <c r="K372" s="43">
        <f t="shared" si="27"/>
        <v>0</v>
      </c>
    </row>
    <row r="373" spans="1:11" ht="16.5" thickTop="1" thickBot="1">
      <c r="A373" s="38"/>
      <c r="B373" s="38"/>
      <c r="C373" s="38"/>
      <c r="D373" s="42"/>
      <c r="E373" s="42"/>
      <c r="F373" s="43">
        <f>SUMIF('مدفوعات للموردين '!$D:$D,B373,'مدفوعات للموردين '!$E:$E)</f>
        <v>0</v>
      </c>
      <c r="G373" s="43">
        <f>SUMIF('المشتريات '!$D:$D,B373,'المشتريات '!$I:$I)</f>
        <v>0</v>
      </c>
      <c r="H373" s="43">
        <f t="shared" si="24"/>
        <v>0</v>
      </c>
      <c r="I373" s="43">
        <f t="shared" si="25"/>
        <v>0</v>
      </c>
      <c r="J373" s="43">
        <f t="shared" si="26"/>
        <v>0</v>
      </c>
      <c r="K373" s="43">
        <f t="shared" si="27"/>
        <v>0</v>
      </c>
    </row>
    <row r="374" spans="1:11" ht="16.5" thickTop="1" thickBot="1">
      <c r="A374" s="38"/>
      <c r="B374" s="38"/>
      <c r="C374" s="38"/>
      <c r="D374" s="42"/>
      <c r="E374" s="42"/>
      <c r="F374" s="43">
        <f>SUMIF('مدفوعات للموردين '!$D:$D,B374,'مدفوعات للموردين '!$E:$E)</f>
        <v>0</v>
      </c>
      <c r="G374" s="43">
        <f>SUMIF('المشتريات '!$D:$D,B374,'المشتريات '!$I:$I)</f>
        <v>0</v>
      </c>
      <c r="H374" s="43">
        <f t="shared" si="24"/>
        <v>0</v>
      </c>
      <c r="I374" s="43">
        <f t="shared" si="25"/>
        <v>0</v>
      </c>
      <c r="J374" s="43">
        <f t="shared" si="26"/>
        <v>0</v>
      </c>
      <c r="K374" s="43">
        <f t="shared" si="27"/>
        <v>0</v>
      </c>
    </row>
    <row r="375" spans="1:11" ht="16.5" thickTop="1" thickBot="1">
      <c r="A375" s="38"/>
      <c r="B375" s="38"/>
      <c r="C375" s="38"/>
      <c r="D375" s="42"/>
      <c r="E375" s="42"/>
      <c r="F375" s="43">
        <f>SUMIF('مدفوعات للموردين '!$D:$D,B375,'مدفوعات للموردين '!$E:$E)</f>
        <v>0</v>
      </c>
      <c r="G375" s="43">
        <f>SUMIF('المشتريات '!$D:$D,B375,'المشتريات '!$I:$I)</f>
        <v>0</v>
      </c>
      <c r="H375" s="43">
        <f t="shared" si="24"/>
        <v>0</v>
      </c>
      <c r="I375" s="43">
        <f t="shared" si="25"/>
        <v>0</v>
      </c>
      <c r="J375" s="43">
        <f t="shared" si="26"/>
        <v>0</v>
      </c>
      <c r="K375" s="43">
        <f t="shared" si="27"/>
        <v>0</v>
      </c>
    </row>
    <row r="376" spans="1:11" ht="16.5" thickTop="1" thickBot="1">
      <c r="A376" s="38"/>
      <c r="B376" s="38"/>
      <c r="C376" s="38"/>
      <c r="D376" s="42"/>
      <c r="E376" s="42"/>
      <c r="F376" s="43">
        <f>SUMIF('مدفوعات للموردين '!$D:$D,B376,'مدفوعات للموردين '!$E:$E)</f>
        <v>0</v>
      </c>
      <c r="G376" s="43">
        <f>SUMIF('المشتريات '!$D:$D,B376,'المشتريات '!$I:$I)</f>
        <v>0</v>
      </c>
      <c r="H376" s="43">
        <f t="shared" si="24"/>
        <v>0</v>
      </c>
      <c r="I376" s="43">
        <f t="shared" si="25"/>
        <v>0</v>
      </c>
      <c r="J376" s="43">
        <f t="shared" si="26"/>
        <v>0</v>
      </c>
      <c r="K376" s="43">
        <f t="shared" si="27"/>
        <v>0</v>
      </c>
    </row>
    <row r="377" spans="1:11" ht="16.5" thickTop="1" thickBot="1">
      <c r="A377" s="38"/>
      <c r="B377" s="38"/>
      <c r="C377" s="38"/>
      <c r="D377" s="42"/>
      <c r="E377" s="42"/>
      <c r="F377" s="43">
        <f>SUMIF('مدفوعات للموردين '!$D:$D,B377,'مدفوعات للموردين '!$E:$E)</f>
        <v>0</v>
      </c>
      <c r="G377" s="43">
        <f>SUMIF('المشتريات '!$D:$D,B377,'المشتريات '!$I:$I)</f>
        <v>0</v>
      </c>
      <c r="H377" s="43">
        <f t="shared" si="24"/>
        <v>0</v>
      </c>
      <c r="I377" s="43">
        <f t="shared" si="25"/>
        <v>0</v>
      </c>
      <c r="J377" s="43">
        <f t="shared" si="26"/>
        <v>0</v>
      </c>
      <c r="K377" s="43">
        <f t="shared" si="27"/>
        <v>0</v>
      </c>
    </row>
    <row r="378" spans="1:11" ht="16.5" thickTop="1" thickBot="1">
      <c r="A378" s="38"/>
      <c r="B378" s="38"/>
      <c r="C378" s="38"/>
      <c r="D378" s="42"/>
      <c r="E378" s="42"/>
      <c r="F378" s="43">
        <f>SUMIF('مدفوعات للموردين '!$D:$D,B378,'مدفوعات للموردين '!$E:$E)</f>
        <v>0</v>
      </c>
      <c r="G378" s="43">
        <f>SUMIF('المشتريات '!$D:$D,B378,'المشتريات '!$I:$I)</f>
        <v>0</v>
      </c>
      <c r="H378" s="43">
        <f t="shared" si="24"/>
        <v>0</v>
      </c>
      <c r="I378" s="43">
        <f t="shared" si="25"/>
        <v>0</v>
      </c>
      <c r="J378" s="43">
        <f t="shared" si="26"/>
        <v>0</v>
      </c>
      <c r="K378" s="43">
        <f t="shared" si="27"/>
        <v>0</v>
      </c>
    </row>
    <row r="379" spans="1:11" ht="16.5" thickTop="1" thickBot="1">
      <c r="A379" s="38"/>
      <c r="B379" s="38"/>
      <c r="C379" s="38"/>
      <c r="D379" s="42"/>
      <c r="E379" s="42"/>
      <c r="F379" s="43">
        <f>SUMIF('مدفوعات للموردين '!$D:$D,B379,'مدفوعات للموردين '!$E:$E)</f>
        <v>0</v>
      </c>
      <c r="G379" s="43">
        <f>SUMIF('المشتريات '!$D:$D,B379,'المشتريات '!$I:$I)</f>
        <v>0</v>
      </c>
      <c r="H379" s="43">
        <f t="shared" si="24"/>
        <v>0</v>
      </c>
      <c r="I379" s="43">
        <f t="shared" si="25"/>
        <v>0</v>
      </c>
      <c r="J379" s="43">
        <f t="shared" si="26"/>
        <v>0</v>
      </c>
      <c r="K379" s="43">
        <f t="shared" si="27"/>
        <v>0</v>
      </c>
    </row>
    <row r="380" spans="1:11" ht="16.5" thickTop="1" thickBot="1">
      <c r="A380" s="38"/>
      <c r="B380" s="38"/>
      <c r="C380" s="38"/>
      <c r="D380" s="42"/>
      <c r="E380" s="42"/>
      <c r="F380" s="43">
        <f>SUMIF('مدفوعات للموردين '!$D:$D,B380,'مدفوعات للموردين '!$E:$E)</f>
        <v>0</v>
      </c>
      <c r="G380" s="43">
        <f>SUMIF('المشتريات '!$D:$D,B380,'المشتريات '!$I:$I)</f>
        <v>0</v>
      </c>
      <c r="H380" s="43">
        <f t="shared" si="24"/>
        <v>0</v>
      </c>
      <c r="I380" s="43">
        <f t="shared" si="25"/>
        <v>0</v>
      </c>
      <c r="J380" s="43">
        <f t="shared" si="26"/>
        <v>0</v>
      </c>
      <c r="K380" s="43">
        <f t="shared" si="27"/>
        <v>0</v>
      </c>
    </row>
    <row r="381" spans="1:11" ht="16.5" thickTop="1" thickBot="1">
      <c r="A381" s="38"/>
      <c r="B381" s="38"/>
      <c r="C381" s="38"/>
      <c r="D381" s="42"/>
      <c r="E381" s="42"/>
      <c r="F381" s="43">
        <f>SUMIF('مدفوعات للموردين '!$D:$D,B381,'مدفوعات للموردين '!$E:$E)</f>
        <v>0</v>
      </c>
      <c r="G381" s="43">
        <f>SUMIF('المشتريات '!$D:$D,B381,'المشتريات '!$I:$I)</f>
        <v>0</v>
      </c>
      <c r="H381" s="43">
        <f t="shared" si="24"/>
        <v>0</v>
      </c>
      <c r="I381" s="43">
        <f t="shared" si="25"/>
        <v>0</v>
      </c>
      <c r="J381" s="43">
        <f t="shared" si="26"/>
        <v>0</v>
      </c>
      <c r="K381" s="43">
        <f t="shared" si="27"/>
        <v>0</v>
      </c>
    </row>
    <row r="382" spans="1:11" ht="16.5" thickTop="1" thickBot="1">
      <c r="A382" s="38"/>
      <c r="B382" s="38"/>
      <c r="C382" s="38"/>
      <c r="D382" s="42"/>
      <c r="E382" s="42"/>
      <c r="F382" s="43">
        <f>SUMIF('مدفوعات للموردين '!$D:$D,B382,'مدفوعات للموردين '!$E:$E)</f>
        <v>0</v>
      </c>
      <c r="G382" s="43">
        <f>SUMIF('المشتريات '!$D:$D,B382,'المشتريات '!$I:$I)</f>
        <v>0</v>
      </c>
      <c r="H382" s="43">
        <f t="shared" si="24"/>
        <v>0</v>
      </c>
      <c r="I382" s="43">
        <f t="shared" si="25"/>
        <v>0</v>
      </c>
      <c r="J382" s="43">
        <f t="shared" si="26"/>
        <v>0</v>
      </c>
      <c r="K382" s="43">
        <f t="shared" si="27"/>
        <v>0</v>
      </c>
    </row>
    <row r="383" spans="1:11" ht="16.5" thickTop="1" thickBot="1">
      <c r="A383" s="38"/>
      <c r="B383" s="38"/>
      <c r="C383" s="38"/>
      <c r="D383" s="42"/>
      <c r="E383" s="42"/>
      <c r="F383" s="43">
        <f>SUMIF('مدفوعات للموردين '!$D:$D,B383,'مدفوعات للموردين '!$E:$E)</f>
        <v>0</v>
      </c>
      <c r="G383" s="43">
        <f>SUMIF('المشتريات '!$D:$D,B383,'المشتريات '!$I:$I)</f>
        <v>0</v>
      </c>
      <c r="H383" s="43">
        <f t="shared" si="24"/>
        <v>0</v>
      </c>
      <c r="I383" s="43">
        <f t="shared" si="25"/>
        <v>0</v>
      </c>
      <c r="J383" s="43">
        <f t="shared" si="26"/>
        <v>0</v>
      </c>
      <c r="K383" s="43">
        <f t="shared" si="27"/>
        <v>0</v>
      </c>
    </row>
    <row r="384" spans="1:11" ht="16.5" thickTop="1" thickBot="1">
      <c r="A384" s="38"/>
      <c r="B384" s="38"/>
      <c r="C384" s="38"/>
      <c r="D384" s="42"/>
      <c r="E384" s="42"/>
      <c r="F384" s="43">
        <f>SUMIF('مدفوعات للموردين '!$D:$D,B384,'مدفوعات للموردين '!$E:$E)</f>
        <v>0</v>
      </c>
      <c r="G384" s="43">
        <f>SUMIF('المشتريات '!$D:$D,B384,'المشتريات '!$I:$I)</f>
        <v>0</v>
      </c>
      <c r="H384" s="43">
        <f t="shared" si="24"/>
        <v>0</v>
      </c>
      <c r="I384" s="43">
        <f t="shared" si="25"/>
        <v>0</v>
      </c>
      <c r="J384" s="43">
        <f t="shared" si="26"/>
        <v>0</v>
      </c>
      <c r="K384" s="43">
        <f t="shared" si="27"/>
        <v>0</v>
      </c>
    </row>
    <row r="385" spans="1:11" ht="16.5" thickTop="1" thickBot="1">
      <c r="A385" s="38"/>
      <c r="B385" s="38"/>
      <c r="C385" s="38"/>
      <c r="D385" s="42"/>
      <c r="E385" s="42"/>
      <c r="F385" s="43">
        <f>SUMIF('مدفوعات للموردين '!$D:$D,B385,'مدفوعات للموردين '!$E:$E)</f>
        <v>0</v>
      </c>
      <c r="G385" s="43">
        <f>SUMIF('المشتريات '!$D:$D,B385,'المشتريات '!$I:$I)</f>
        <v>0</v>
      </c>
      <c r="H385" s="43">
        <f t="shared" si="24"/>
        <v>0</v>
      </c>
      <c r="I385" s="43">
        <f t="shared" si="25"/>
        <v>0</v>
      </c>
      <c r="J385" s="43">
        <f t="shared" si="26"/>
        <v>0</v>
      </c>
      <c r="K385" s="43">
        <f t="shared" si="27"/>
        <v>0</v>
      </c>
    </row>
    <row r="386" spans="1:11" ht="16.5" thickTop="1" thickBot="1">
      <c r="A386" s="38"/>
      <c r="B386" s="38"/>
      <c r="C386" s="38"/>
      <c r="D386" s="42"/>
      <c r="E386" s="42"/>
      <c r="F386" s="43">
        <f>SUMIF('مدفوعات للموردين '!$D:$D,B386,'مدفوعات للموردين '!$E:$E)</f>
        <v>0</v>
      </c>
      <c r="G386" s="43">
        <f>SUMIF('المشتريات '!$D:$D,B386,'المشتريات '!$I:$I)</f>
        <v>0</v>
      </c>
      <c r="H386" s="43">
        <f t="shared" si="24"/>
        <v>0</v>
      </c>
      <c r="I386" s="43">
        <f t="shared" si="25"/>
        <v>0</v>
      </c>
      <c r="J386" s="43">
        <f t="shared" si="26"/>
        <v>0</v>
      </c>
      <c r="K386" s="43">
        <f t="shared" si="27"/>
        <v>0</v>
      </c>
    </row>
    <row r="387" spans="1:11" ht="16.5" thickTop="1" thickBot="1">
      <c r="A387" s="38"/>
      <c r="B387" s="38"/>
      <c r="C387" s="38"/>
      <c r="D387" s="42"/>
      <c r="E387" s="42"/>
      <c r="F387" s="43">
        <f>SUMIF('مدفوعات للموردين '!$D:$D,B387,'مدفوعات للموردين '!$E:$E)</f>
        <v>0</v>
      </c>
      <c r="G387" s="43">
        <f>SUMIF('المشتريات '!$D:$D,B387,'المشتريات '!$I:$I)</f>
        <v>0</v>
      </c>
      <c r="H387" s="43">
        <f t="shared" si="24"/>
        <v>0</v>
      </c>
      <c r="I387" s="43">
        <f t="shared" si="25"/>
        <v>0</v>
      </c>
      <c r="J387" s="43">
        <f t="shared" si="26"/>
        <v>0</v>
      </c>
      <c r="K387" s="43">
        <f t="shared" si="27"/>
        <v>0</v>
      </c>
    </row>
    <row r="388" spans="1:11" ht="16.5" thickTop="1" thickBot="1">
      <c r="A388" s="38"/>
      <c r="B388" s="38"/>
      <c r="C388" s="38"/>
      <c r="D388" s="42"/>
      <c r="E388" s="42"/>
      <c r="F388" s="43">
        <f>SUMIF('مدفوعات للموردين '!$D:$D,B388,'مدفوعات للموردين '!$E:$E)</f>
        <v>0</v>
      </c>
      <c r="G388" s="43">
        <f>SUMIF('المشتريات '!$D:$D,B388,'المشتريات '!$I:$I)</f>
        <v>0</v>
      </c>
      <c r="H388" s="43">
        <f t="shared" si="24"/>
        <v>0</v>
      </c>
      <c r="I388" s="43">
        <f t="shared" si="25"/>
        <v>0</v>
      </c>
      <c r="J388" s="43">
        <f t="shared" si="26"/>
        <v>0</v>
      </c>
      <c r="K388" s="43">
        <f t="shared" si="27"/>
        <v>0</v>
      </c>
    </row>
    <row r="389" spans="1:11" ht="16.5" thickTop="1" thickBot="1">
      <c r="A389" s="38"/>
      <c r="B389" s="38"/>
      <c r="C389" s="38"/>
      <c r="D389" s="42"/>
      <c r="E389" s="42"/>
      <c r="F389" s="43">
        <f>SUMIF('مدفوعات للموردين '!$D:$D,B389,'مدفوعات للموردين '!$E:$E)</f>
        <v>0</v>
      </c>
      <c r="G389" s="43">
        <f>SUMIF('المشتريات '!$D:$D,B389,'المشتريات '!$I:$I)</f>
        <v>0</v>
      </c>
      <c r="H389" s="43">
        <f t="shared" si="24"/>
        <v>0</v>
      </c>
      <c r="I389" s="43">
        <f t="shared" si="25"/>
        <v>0</v>
      </c>
      <c r="J389" s="43">
        <f t="shared" si="26"/>
        <v>0</v>
      </c>
      <c r="K389" s="43">
        <f t="shared" si="27"/>
        <v>0</v>
      </c>
    </row>
    <row r="390" spans="1:11" ht="16.5" thickTop="1" thickBot="1">
      <c r="A390" s="38"/>
      <c r="B390" s="38"/>
      <c r="C390" s="38"/>
      <c r="D390" s="42"/>
      <c r="E390" s="42"/>
      <c r="F390" s="43">
        <f>SUMIF('مدفوعات للموردين '!$D:$D,B390,'مدفوعات للموردين '!$E:$E)</f>
        <v>0</v>
      </c>
      <c r="G390" s="43">
        <f>SUMIF('المشتريات '!$D:$D,B390,'المشتريات '!$I:$I)</f>
        <v>0</v>
      </c>
      <c r="H390" s="43">
        <f t="shared" si="24"/>
        <v>0</v>
      </c>
      <c r="I390" s="43">
        <f t="shared" si="25"/>
        <v>0</v>
      </c>
      <c r="J390" s="43">
        <f t="shared" si="26"/>
        <v>0</v>
      </c>
      <c r="K390" s="43">
        <f t="shared" si="27"/>
        <v>0</v>
      </c>
    </row>
    <row r="391" spans="1:11" ht="16.5" thickTop="1" thickBot="1">
      <c r="A391" s="38"/>
      <c r="B391" s="38"/>
      <c r="C391" s="38"/>
      <c r="D391" s="42"/>
      <c r="E391" s="42"/>
      <c r="F391" s="43">
        <f>SUMIF('مدفوعات للموردين '!$D:$D,B391,'مدفوعات للموردين '!$E:$E)</f>
        <v>0</v>
      </c>
      <c r="G391" s="43">
        <f>SUMIF('المشتريات '!$D:$D,B391,'المشتريات '!$I:$I)</f>
        <v>0</v>
      </c>
      <c r="H391" s="43">
        <f t="shared" si="24"/>
        <v>0</v>
      </c>
      <c r="I391" s="43">
        <f t="shared" si="25"/>
        <v>0</v>
      </c>
      <c r="J391" s="43">
        <f t="shared" si="26"/>
        <v>0</v>
      </c>
      <c r="K391" s="43">
        <f t="shared" si="27"/>
        <v>0</v>
      </c>
    </row>
    <row r="392" spans="1:11" ht="16.5" thickTop="1" thickBot="1">
      <c r="A392" s="38"/>
      <c r="B392" s="38"/>
      <c r="C392" s="38"/>
      <c r="D392" s="42"/>
      <c r="E392" s="42"/>
      <c r="F392" s="43">
        <f>SUMIF('مدفوعات للموردين '!$D:$D,B392,'مدفوعات للموردين '!$E:$E)</f>
        <v>0</v>
      </c>
      <c r="G392" s="43">
        <f>SUMIF('المشتريات '!$D:$D,B392,'المشتريات '!$I:$I)</f>
        <v>0</v>
      </c>
      <c r="H392" s="43">
        <f t="shared" si="24"/>
        <v>0</v>
      </c>
      <c r="I392" s="43">
        <f t="shared" si="25"/>
        <v>0</v>
      </c>
      <c r="J392" s="43">
        <f t="shared" si="26"/>
        <v>0</v>
      </c>
      <c r="K392" s="43">
        <f t="shared" si="27"/>
        <v>0</v>
      </c>
    </row>
    <row r="393" spans="1:11" ht="16.5" thickTop="1" thickBot="1">
      <c r="A393" s="38"/>
      <c r="B393" s="38"/>
      <c r="C393" s="38"/>
      <c r="D393" s="42"/>
      <c r="E393" s="42"/>
      <c r="F393" s="43">
        <f>SUMIF('مدفوعات للموردين '!$D:$D,B393,'مدفوعات للموردين '!$E:$E)</f>
        <v>0</v>
      </c>
      <c r="G393" s="43">
        <f>SUMIF('المشتريات '!$D:$D,B393,'المشتريات '!$I:$I)</f>
        <v>0</v>
      </c>
      <c r="H393" s="43">
        <f t="shared" si="24"/>
        <v>0</v>
      </c>
      <c r="I393" s="43">
        <f t="shared" si="25"/>
        <v>0</v>
      </c>
      <c r="J393" s="43">
        <f t="shared" si="26"/>
        <v>0</v>
      </c>
      <c r="K393" s="43">
        <f t="shared" si="27"/>
        <v>0</v>
      </c>
    </row>
    <row r="394" spans="1:11" ht="16.5" thickTop="1" thickBot="1">
      <c r="A394" s="38"/>
      <c r="B394" s="38"/>
      <c r="C394" s="38"/>
      <c r="D394" s="42"/>
      <c r="E394" s="42"/>
      <c r="F394" s="43">
        <f>SUMIF('مدفوعات للموردين '!$D:$D,B394,'مدفوعات للموردين '!$E:$E)</f>
        <v>0</v>
      </c>
      <c r="G394" s="43">
        <f>SUMIF('المشتريات '!$D:$D,B394,'المشتريات '!$I:$I)</f>
        <v>0</v>
      </c>
      <c r="H394" s="43">
        <f t="shared" si="24"/>
        <v>0</v>
      </c>
      <c r="I394" s="43">
        <f t="shared" si="25"/>
        <v>0</v>
      </c>
      <c r="J394" s="43">
        <f t="shared" si="26"/>
        <v>0</v>
      </c>
      <c r="K394" s="43">
        <f t="shared" si="27"/>
        <v>0</v>
      </c>
    </row>
    <row r="395" spans="1:11" ht="16.5" thickTop="1" thickBot="1">
      <c r="A395" s="38"/>
      <c r="B395" s="38"/>
      <c r="C395" s="38"/>
      <c r="D395" s="42"/>
      <c r="E395" s="42"/>
      <c r="F395" s="43">
        <f>SUMIF('مدفوعات للموردين '!$D:$D,B395,'مدفوعات للموردين '!$E:$E)</f>
        <v>0</v>
      </c>
      <c r="G395" s="43">
        <f>SUMIF('المشتريات '!$D:$D,B395,'المشتريات '!$I:$I)</f>
        <v>0</v>
      </c>
      <c r="H395" s="43">
        <f t="shared" si="24"/>
        <v>0</v>
      </c>
      <c r="I395" s="43">
        <f t="shared" si="25"/>
        <v>0</v>
      </c>
      <c r="J395" s="43">
        <f t="shared" si="26"/>
        <v>0</v>
      </c>
      <c r="K395" s="43">
        <f t="shared" si="27"/>
        <v>0</v>
      </c>
    </row>
    <row r="396" spans="1:11" ht="16.5" thickTop="1" thickBot="1">
      <c r="A396" s="38"/>
      <c r="B396" s="38"/>
      <c r="C396" s="38"/>
      <c r="D396" s="42"/>
      <c r="E396" s="42"/>
      <c r="F396" s="43">
        <f>SUMIF('مدفوعات للموردين '!$D:$D,B396,'مدفوعات للموردين '!$E:$E)</f>
        <v>0</v>
      </c>
      <c r="G396" s="43">
        <f>SUMIF('المشتريات '!$D:$D,B396,'المشتريات '!$I:$I)</f>
        <v>0</v>
      </c>
      <c r="H396" s="43">
        <f t="shared" si="24"/>
        <v>0</v>
      </c>
      <c r="I396" s="43">
        <f t="shared" si="25"/>
        <v>0</v>
      </c>
      <c r="J396" s="43">
        <f t="shared" si="26"/>
        <v>0</v>
      </c>
      <c r="K396" s="43">
        <f t="shared" si="27"/>
        <v>0</v>
      </c>
    </row>
    <row r="397" spans="1:11" ht="16.5" thickTop="1" thickBot="1">
      <c r="A397" s="38"/>
      <c r="B397" s="38"/>
      <c r="C397" s="38"/>
      <c r="D397" s="42"/>
      <c r="E397" s="42"/>
      <c r="F397" s="43">
        <f>SUMIF('مدفوعات للموردين '!$D:$D,B397,'مدفوعات للموردين '!$E:$E)</f>
        <v>0</v>
      </c>
      <c r="G397" s="43">
        <f>SUMIF('المشتريات '!$D:$D,B397,'المشتريات '!$I:$I)</f>
        <v>0</v>
      </c>
      <c r="H397" s="43">
        <f t="shared" si="24"/>
        <v>0</v>
      </c>
      <c r="I397" s="43">
        <f t="shared" si="25"/>
        <v>0</v>
      </c>
      <c r="J397" s="43">
        <f t="shared" si="26"/>
        <v>0</v>
      </c>
      <c r="K397" s="43">
        <f t="shared" si="27"/>
        <v>0</v>
      </c>
    </row>
    <row r="398" spans="1:11" ht="16.5" thickTop="1" thickBot="1">
      <c r="A398" s="38"/>
      <c r="B398" s="38"/>
      <c r="C398" s="38"/>
      <c r="D398" s="42"/>
      <c r="E398" s="42"/>
      <c r="F398" s="43">
        <f>SUMIF('مدفوعات للموردين '!$D:$D,B398,'مدفوعات للموردين '!$E:$E)</f>
        <v>0</v>
      </c>
      <c r="G398" s="43">
        <f>SUMIF('المشتريات '!$D:$D,B398,'المشتريات '!$I:$I)</f>
        <v>0</v>
      </c>
      <c r="H398" s="43">
        <f t="shared" si="24"/>
        <v>0</v>
      </c>
      <c r="I398" s="43">
        <f t="shared" si="25"/>
        <v>0</v>
      </c>
      <c r="J398" s="43">
        <f t="shared" si="26"/>
        <v>0</v>
      </c>
      <c r="K398" s="43">
        <f t="shared" si="27"/>
        <v>0</v>
      </c>
    </row>
    <row r="399" spans="1:11" ht="16.5" thickTop="1" thickBot="1">
      <c r="A399" s="38"/>
      <c r="B399" s="38"/>
      <c r="C399" s="38"/>
      <c r="D399" s="42"/>
      <c r="E399" s="42"/>
      <c r="F399" s="43">
        <f>SUMIF('مدفوعات للموردين '!$D:$D,B399,'مدفوعات للموردين '!$E:$E)</f>
        <v>0</v>
      </c>
      <c r="G399" s="43">
        <f>SUMIF('المشتريات '!$D:$D,B399,'المشتريات '!$I:$I)</f>
        <v>0</v>
      </c>
      <c r="H399" s="43">
        <f t="shared" si="24"/>
        <v>0</v>
      </c>
      <c r="I399" s="43">
        <f t="shared" si="25"/>
        <v>0</v>
      </c>
      <c r="J399" s="43">
        <f t="shared" si="26"/>
        <v>0</v>
      </c>
      <c r="K399" s="43">
        <f t="shared" si="27"/>
        <v>0</v>
      </c>
    </row>
    <row r="400" spans="1:11" ht="16.5" thickTop="1" thickBot="1">
      <c r="A400" s="38"/>
      <c r="B400" s="38"/>
      <c r="C400" s="38"/>
      <c r="D400" s="42"/>
      <c r="E400" s="42"/>
      <c r="F400" s="43">
        <f>SUMIF('مدفوعات للموردين '!$D:$D,B400,'مدفوعات للموردين '!$E:$E)</f>
        <v>0</v>
      </c>
      <c r="G400" s="43">
        <f>SUMIF('المشتريات '!$D:$D,B400,'المشتريات '!$I:$I)</f>
        <v>0</v>
      </c>
      <c r="H400" s="43">
        <f t="shared" si="24"/>
        <v>0</v>
      </c>
      <c r="I400" s="43">
        <f t="shared" si="25"/>
        <v>0</v>
      </c>
      <c r="J400" s="43">
        <f t="shared" si="26"/>
        <v>0</v>
      </c>
      <c r="K400" s="43">
        <f t="shared" si="27"/>
        <v>0</v>
      </c>
    </row>
    <row r="401" spans="1:11" ht="16.5" thickTop="1" thickBot="1">
      <c r="A401" s="38"/>
      <c r="B401" s="38"/>
      <c r="C401" s="38"/>
      <c r="D401" s="42"/>
      <c r="E401" s="42"/>
      <c r="F401" s="43">
        <f>SUMIF('مدفوعات للموردين '!$D:$D,B401,'مدفوعات للموردين '!$E:$E)</f>
        <v>0</v>
      </c>
      <c r="G401" s="43">
        <f>SUMIF('المشتريات '!$D:$D,B401,'المشتريات '!$I:$I)</f>
        <v>0</v>
      </c>
      <c r="H401" s="43">
        <f t="shared" si="24"/>
        <v>0</v>
      </c>
      <c r="I401" s="43">
        <f t="shared" si="25"/>
        <v>0</v>
      </c>
      <c r="J401" s="43">
        <f t="shared" si="26"/>
        <v>0</v>
      </c>
      <c r="K401" s="43">
        <f t="shared" si="27"/>
        <v>0</v>
      </c>
    </row>
    <row r="402" spans="1:11" ht="16.5" thickTop="1" thickBot="1">
      <c r="A402" s="38"/>
      <c r="B402" s="38"/>
      <c r="C402" s="38"/>
      <c r="D402" s="42"/>
      <c r="E402" s="42"/>
      <c r="F402" s="43">
        <f>SUMIF('مدفوعات للموردين '!$D:$D,B402,'مدفوعات للموردين '!$E:$E)</f>
        <v>0</v>
      </c>
      <c r="G402" s="43">
        <f>SUMIF('المشتريات '!$D:$D,B402,'المشتريات '!$I:$I)</f>
        <v>0</v>
      </c>
      <c r="H402" s="43">
        <f t="shared" si="24"/>
        <v>0</v>
      </c>
      <c r="I402" s="43">
        <f t="shared" si="25"/>
        <v>0</v>
      </c>
      <c r="J402" s="43">
        <f t="shared" si="26"/>
        <v>0</v>
      </c>
      <c r="K402" s="43">
        <f t="shared" si="27"/>
        <v>0</v>
      </c>
    </row>
    <row r="403" spans="1:11" ht="16.5" thickTop="1" thickBot="1">
      <c r="A403" s="38"/>
      <c r="B403" s="38"/>
      <c r="C403" s="38"/>
      <c r="D403" s="42"/>
      <c r="E403" s="42"/>
      <c r="F403" s="43">
        <f>SUMIF('مدفوعات للموردين '!$D:$D,B403,'مدفوعات للموردين '!$E:$E)</f>
        <v>0</v>
      </c>
      <c r="G403" s="43">
        <f>SUMIF('المشتريات '!$D:$D,B403,'المشتريات '!$I:$I)</f>
        <v>0</v>
      </c>
      <c r="H403" s="43">
        <f t="shared" si="24"/>
        <v>0</v>
      </c>
      <c r="I403" s="43">
        <f t="shared" si="25"/>
        <v>0</v>
      </c>
      <c r="J403" s="43">
        <f t="shared" si="26"/>
        <v>0</v>
      </c>
      <c r="K403" s="43">
        <f t="shared" si="27"/>
        <v>0</v>
      </c>
    </row>
    <row r="404" spans="1:11" ht="16.5" thickTop="1" thickBot="1">
      <c r="A404" s="38"/>
      <c r="B404" s="38"/>
      <c r="C404" s="38"/>
      <c r="D404" s="42"/>
      <c r="E404" s="42"/>
      <c r="F404" s="43">
        <f>SUMIF('مدفوعات للموردين '!$D:$D,B404,'مدفوعات للموردين '!$E:$E)</f>
        <v>0</v>
      </c>
      <c r="G404" s="43">
        <f>SUMIF('المشتريات '!$D:$D,B404,'المشتريات '!$I:$I)</f>
        <v>0</v>
      </c>
      <c r="H404" s="43">
        <f t="shared" si="24"/>
        <v>0</v>
      </c>
      <c r="I404" s="43">
        <f t="shared" si="25"/>
        <v>0</v>
      </c>
      <c r="J404" s="43">
        <f t="shared" si="26"/>
        <v>0</v>
      </c>
      <c r="K404" s="43">
        <f t="shared" si="27"/>
        <v>0</v>
      </c>
    </row>
    <row r="405" spans="1:11" ht="16.5" thickTop="1" thickBot="1">
      <c r="A405" s="38"/>
      <c r="B405" s="38"/>
      <c r="C405" s="38"/>
      <c r="D405" s="42"/>
      <c r="E405" s="42"/>
      <c r="F405" s="43">
        <f>SUMIF('مدفوعات للموردين '!$D:$D,B405,'مدفوعات للموردين '!$E:$E)</f>
        <v>0</v>
      </c>
      <c r="G405" s="43">
        <f>SUMIF('المشتريات '!$D:$D,B405,'المشتريات '!$I:$I)</f>
        <v>0</v>
      </c>
      <c r="H405" s="43">
        <f t="shared" si="24"/>
        <v>0</v>
      </c>
      <c r="I405" s="43">
        <f t="shared" si="25"/>
        <v>0</v>
      </c>
      <c r="J405" s="43">
        <f t="shared" si="26"/>
        <v>0</v>
      </c>
      <c r="K405" s="43">
        <f t="shared" si="27"/>
        <v>0</v>
      </c>
    </row>
    <row r="406" spans="1:11" ht="16.5" thickTop="1" thickBot="1">
      <c r="A406" s="38"/>
      <c r="B406" s="38"/>
      <c r="C406" s="38"/>
      <c r="D406" s="42"/>
      <c r="E406" s="42"/>
      <c r="F406" s="43">
        <f>SUMIF('مدفوعات للموردين '!$D:$D,B406,'مدفوعات للموردين '!$E:$E)</f>
        <v>0</v>
      </c>
      <c r="G406" s="43">
        <f>SUMIF('المشتريات '!$D:$D,B406,'المشتريات '!$I:$I)</f>
        <v>0</v>
      </c>
      <c r="H406" s="43">
        <f t="shared" si="24"/>
        <v>0</v>
      </c>
      <c r="I406" s="43">
        <f t="shared" si="25"/>
        <v>0</v>
      </c>
      <c r="J406" s="43">
        <f t="shared" si="26"/>
        <v>0</v>
      </c>
      <c r="K406" s="43">
        <f t="shared" si="27"/>
        <v>0</v>
      </c>
    </row>
    <row r="407" spans="1:11" ht="16.5" thickTop="1" thickBot="1">
      <c r="A407" s="38"/>
      <c r="B407" s="38"/>
      <c r="C407" s="38"/>
      <c r="D407" s="42"/>
      <c r="E407" s="42"/>
      <c r="F407" s="43">
        <f>SUMIF('مدفوعات للموردين '!$D:$D,B407,'مدفوعات للموردين '!$E:$E)</f>
        <v>0</v>
      </c>
      <c r="G407" s="43">
        <f>SUMIF('المشتريات '!$D:$D,B407,'المشتريات '!$I:$I)</f>
        <v>0</v>
      </c>
      <c r="H407" s="43">
        <f t="shared" si="24"/>
        <v>0</v>
      </c>
      <c r="I407" s="43">
        <f t="shared" si="25"/>
        <v>0</v>
      </c>
      <c r="J407" s="43">
        <f t="shared" si="26"/>
        <v>0</v>
      </c>
      <c r="K407" s="43">
        <f t="shared" si="27"/>
        <v>0</v>
      </c>
    </row>
    <row r="408" spans="1:11" ht="16.5" thickTop="1" thickBot="1">
      <c r="A408" s="38"/>
      <c r="B408" s="38"/>
      <c r="C408" s="38"/>
      <c r="D408" s="42"/>
      <c r="E408" s="42"/>
      <c r="F408" s="43">
        <f>SUMIF('مدفوعات للموردين '!$D:$D,B408,'مدفوعات للموردين '!$E:$E)</f>
        <v>0</v>
      </c>
      <c r="G408" s="43">
        <f>SUMIF('المشتريات '!$D:$D,B408,'المشتريات '!$I:$I)</f>
        <v>0</v>
      </c>
      <c r="H408" s="43">
        <f t="shared" si="24"/>
        <v>0</v>
      </c>
      <c r="I408" s="43">
        <f t="shared" si="25"/>
        <v>0</v>
      </c>
      <c r="J408" s="43">
        <f t="shared" si="26"/>
        <v>0</v>
      </c>
      <c r="K408" s="43">
        <f t="shared" si="27"/>
        <v>0</v>
      </c>
    </row>
    <row r="409" spans="1:11" ht="16.5" thickTop="1" thickBot="1">
      <c r="A409" s="38"/>
      <c r="B409" s="38"/>
      <c r="C409" s="38"/>
      <c r="D409" s="42"/>
      <c r="E409" s="42"/>
      <c r="F409" s="43">
        <f>SUMIF('مدفوعات للموردين '!$D:$D,B409,'مدفوعات للموردين '!$E:$E)</f>
        <v>0</v>
      </c>
      <c r="G409" s="43">
        <f>SUMIF('المشتريات '!$D:$D,B409,'المشتريات '!$I:$I)</f>
        <v>0</v>
      </c>
      <c r="H409" s="43">
        <f t="shared" si="24"/>
        <v>0</v>
      </c>
      <c r="I409" s="43">
        <f t="shared" si="25"/>
        <v>0</v>
      </c>
      <c r="J409" s="43">
        <f t="shared" si="26"/>
        <v>0</v>
      </c>
      <c r="K409" s="43">
        <f t="shared" si="27"/>
        <v>0</v>
      </c>
    </row>
    <row r="410" spans="1:11" ht="16.5" thickTop="1" thickBot="1">
      <c r="A410" s="38"/>
      <c r="B410" s="38"/>
      <c r="C410" s="38"/>
      <c r="D410" s="42"/>
      <c r="E410" s="42"/>
      <c r="F410" s="43">
        <f>SUMIF('مدفوعات للموردين '!$D:$D,B410,'مدفوعات للموردين '!$E:$E)</f>
        <v>0</v>
      </c>
      <c r="G410" s="43">
        <f>SUMIF('المشتريات '!$D:$D,B410,'المشتريات '!$I:$I)</f>
        <v>0</v>
      </c>
      <c r="H410" s="43">
        <f t="shared" si="24"/>
        <v>0</v>
      </c>
      <c r="I410" s="43">
        <f t="shared" si="25"/>
        <v>0</v>
      </c>
      <c r="J410" s="43">
        <f t="shared" si="26"/>
        <v>0</v>
      </c>
      <c r="K410" s="43">
        <f t="shared" si="27"/>
        <v>0</v>
      </c>
    </row>
    <row r="411" spans="1:11" ht="16.5" thickTop="1" thickBot="1">
      <c r="A411" s="38"/>
      <c r="B411" s="38"/>
      <c r="C411" s="38"/>
      <c r="D411" s="42"/>
      <c r="E411" s="42"/>
      <c r="F411" s="43">
        <f>SUMIF('مدفوعات للموردين '!$D:$D,B411,'مدفوعات للموردين '!$E:$E)</f>
        <v>0</v>
      </c>
      <c r="G411" s="43">
        <f>SUMIF('المشتريات '!$D:$D,B411,'المشتريات '!$I:$I)</f>
        <v>0</v>
      </c>
      <c r="H411" s="43">
        <f t="shared" ref="H411:H474" si="28">D411+F411</f>
        <v>0</v>
      </c>
      <c r="I411" s="43">
        <f t="shared" ref="I411:I474" si="29">E411+G411</f>
        <v>0</v>
      </c>
      <c r="J411" s="43">
        <f t="shared" ref="J411:J474" si="30">IF(H411&gt;I411,H411-I411,0)</f>
        <v>0</v>
      </c>
      <c r="K411" s="43">
        <f t="shared" ref="K411:K474" si="31">IF(I411&gt;H411,I411-H411,0)</f>
        <v>0</v>
      </c>
    </row>
    <row r="412" spans="1:11" ht="16.5" thickTop="1" thickBot="1">
      <c r="A412" s="38"/>
      <c r="B412" s="38"/>
      <c r="C412" s="38"/>
      <c r="D412" s="42"/>
      <c r="E412" s="42"/>
      <c r="F412" s="43">
        <f>SUMIF('مدفوعات للموردين '!$D:$D,B412,'مدفوعات للموردين '!$E:$E)</f>
        <v>0</v>
      </c>
      <c r="G412" s="43">
        <f>SUMIF('المشتريات '!$D:$D,B412,'المشتريات '!$I:$I)</f>
        <v>0</v>
      </c>
      <c r="H412" s="43">
        <f t="shared" si="28"/>
        <v>0</v>
      </c>
      <c r="I412" s="43">
        <f t="shared" si="29"/>
        <v>0</v>
      </c>
      <c r="J412" s="43">
        <f t="shared" si="30"/>
        <v>0</v>
      </c>
      <c r="K412" s="43">
        <f t="shared" si="31"/>
        <v>0</v>
      </c>
    </row>
    <row r="413" spans="1:11" ht="16.5" thickTop="1" thickBot="1">
      <c r="A413" s="38"/>
      <c r="B413" s="38"/>
      <c r="C413" s="38"/>
      <c r="D413" s="42"/>
      <c r="E413" s="42"/>
      <c r="F413" s="43">
        <f>SUMIF('مدفوعات للموردين '!$D:$D,B413,'مدفوعات للموردين '!$E:$E)</f>
        <v>0</v>
      </c>
      <c r="G413" s="43">
        <f>SUMIF('المشتريات '!$D:$D,B413,'المشتريات '!$I:$I)</f>
        <v>0</v>
      </c>
      <c r="H413" s="43">
        <f t="shared" si="28"/>
        <v>0</v>
      </c>
      <c r="I413" s="43">
        <f t="shared" si="29"/>
        <v>0</v>
      </c>
      <c r="J413" s="43">
        <f t="shared" si="30"/>
        <v>0</v>
      </c>
      <c r="K413" s="43">
        <f t="shared" si="31"/>
        <v>0</v>
      </c>
    </row>
    <row r="414" spans="1:11" ht="16.5" thickTop="1" thickBot="1">
      <c r="A414" s="38"/>
      <c r="B414" s="38"/>
      <c r="C414" s="38"/>
      <c r="D414" s="42"/>
      <c r="E414" s="42"/>
      <c r="F414" s="43">
        <f>SUMIF('مدفوعات للموردين '!$D:$D,B414,'مدفوعات للموردين '!$E:$E)</f>
        <v>0</v>
      </c>
      <c r="G414" s="43">
        <f>SUMIF('المشتريات '!$D:$D,B414,'المشتريات '!$I:$I)</f>
        <v>0</v>
      </c>
      <c r="H414" s="43">
        <f t="shared" si="28"/>
        <v>0</v>
      </c>
      <c r="I414" s="43">
        <f t="shared" si="29"/>
        <v>0</v>
      </c>
      <c r="J414" s="43">
        <f t="shared" si="30"/>
        <v>0</v>
      </c>
      <c r="K414" s="43">
        <f t="shared" si="31"/>
        <v>0</v>
      </c>
    </row>
    <row r="415" spans="1:11" ht="16.5" thickTop="1" thickBot="1">
      <c r="A415" s="38"/>
      <c r="B415" s="38"/>
      <c r="C415" s="38"/>
      <c r="D415" s="42"/>
      <c r="E415" s="42"/>
      <c r="F415" s="43">
        <f>SUMIF('مدفوعات للموردين '!$D:$D,B415,'مدفوعات للموردين '!$E:$E)</f>
        <v>0</v>
      </c>
      <c r="G415" s="43">
        <f>SUMIF('المشتريات '!$D:$D,B415,'المشتريات '!$I:$I)</f>
        <v>0</v>
      </c>
      <c r="H415" s="43">
        <f t="shared" si="28"/>
        <v>0</v>
      </c>
      <c r="I415" s="43">
        <f t="shared" si="29"/>
        <v>0</v>
      </c>
      <c r="J415" s="43">
        <f t="shared" si="30"/>
        <v>0</v>
      </c>
      <c r="K415" s="43">
        <f t="shared" si="31"/>
        <v>0</v>
      </c>
    </row>
    <row r="416" spans="1:11" ht="16.5" thickTop="1" thickBot="1">
      <c r="A416" s="38"/>
      <c r="B416" s="38"/>
      <c r="C416" s="38"/>
      <c r="D416" s="42"/>
      <c r="E416" s="42"/>
      <c r="F416" s="43">
        <f>SUMIF('مدفوعات للموردين '!$D:$D,B416,'مدفوعات للموردين '!$E:$E)</f>
        <v>0</v>
      </c>
      <c r="G416" s="43">
        <f>SUMIF('المشتريات '!$D:$D,B416,'المشتريات '!$I:$I)</f>
        <v>0</v>
      </c>
      <c r="H416" s="43">
        <f t="shared" si="28"/>
        <v>0</v>
      </c>
      <c r="I416" s="43">
        <f t="shared" si="29"/>
        <v>0</v>
      </c>
      <c r="J416" s="43">
        <f t="shared" si="30"/>
        <v>0</v>
      </c>
      <c r="K416" s="43">
        <f t="shared" si="31"/>
        <v>0</v>
      </c>
    </row>
    <row r="417" spans="1:11" ht="16.5" thickTop="1" thickBot="1">
      <c r="A417" s="38"/>
      <c r="B417" s="38"/>
      <c r="C417" s="38"/>
      <c r="D417" s="42"/>
      <c r="E417" s="42"/>
      <c r="F417" s="43">
        <f>SUMIF('مدفوعات للموردين '!$D:$D,B417,'مدفوعات للموردين '!$E:$E)</f>
        <v>0</v>
      </c>
      <c r="G417" s="43">
        <f>SUMIF('المشتريات '!$D:$D,B417,'المشتريات '!$I:$I)</f>
        <v>0</v>
      </c>
      <c r="H417" s="43">
        <f t="shared" si="28"/>
        <v>0</v>
      </c>
      <c r="I417" s="43">
        <f t="shared" si="29"/>
        <v>0</v>
      </c>
      <c r="J417" s="43">
        <f t="shared" si="30"/>
        <v>0</v>
      </c>
      <c r="K417" s="43">
        <f t="shared" si="31"/>
        <v>0</v>
      </c>
    </row>
    <row r="418" spans="1:11" ht="16.5" thickTop="1" thickBot="1">
      <c r="A418" s="38"/>
      <c r="B418" s="38"/>
      <c r="C418" s="38"/>
      <c r="D418" s="42"/>
      <c r="E418" s="42"/>
      <c r="F418" s="43">
        <f>SUMIF('مدفوعات للموردين '!$D:$D,B418,'مدفوعات للموردين '!$E:$E)</f>
        <v>0</v>
      </c>
      <c r="G418" s="43">
        <f>SUMIF('المشتريات '!$D:$D,B418,'المشتريات '!$I:$I)</f>
        <v>0</v>
      </c>
      <c r="H418" s="43">
        <f t="shared" si="28"/>
        <v>0</v>
      </c>
      <c r="I418" s="43">
        <f t="shared" si="29"/>
        <v>0</v>
      </c>
      <c r="J418" s="43">
        <f t="shared" si="30"/>
        <v>0</v>
      </c>
      <c r="K418" s="43">
        <f t="shared" si="31"/>
        <v>0</v>
      </c>
    </row>
    <row r="419" spans="1:11" ht="16.5" thickTop="1" thickBot="1">
      <c r="A419" s="38"/>
      <c r="B419" s="38"/>
      <c r="C419" s="38"/>
      <c r="D419" s="42"/>
      <c r="E419" s="42"/>
      <c r="F419" s="43">
        <f>SUMIF('مدفوعات للموردين '!$D:$D,B419,'مدفوعات للموردين '!$E:$E)</f>
        <v>0</v>
      </c>
      <c r="G419" s="43">
        <f>SUMIF('المشتريات '!$D:$D,B419,'المشتريات '!$I:$I)</f>
        <v>0</v>
      </c>
      <c r="H419" s="43">
        <f t="shared" si="28"/>
        <v>0</v>
      </c>
      <c r="I419" s="43">
        <f t="shared" si="29"/>
        <v>0</v>
      </c>
      <c r="J419" s="43">
        <f t="shared" si="30"/>
        <v>0</v>
      </c>
      <c r="K419" s="43">
        <f t="shared" si="31"/>
        <v>0</v>
      </c>
    </row>
    <row r="420" spans="1:11" ht="16.5" thickTop="1" thickBot="1">
      <c r="A420" s="38"/>
      <c r="B420" s="38"/>
      <c r="C420" s="38"/>
      <c r="D420" s="42"/>
      <c r="E420" s="42"/>
      <c r="F420" s="43">
        <f>SUMIF('مدفوعات للموردين '!$D:$D,B420,'مدفوعات للموردين '!$E:$E)</f>
        <v>0</v>
      </c>
      <c r="G420" s="43">
        <f>SUMIF('المشتريات '!$D:$D,B420,'المشتريات '!$I:$I)</f>
        <v>0</v>
      </c>
      <c r="H420" s="43">
        <f t="shared" si="28"/>
        <v>0</v>
      </c>
      <c r="I420" s="43">
        <f t="shared" si="29"/>
        <v>0</v>
      </c>
      <c r="J420" s="43">
        <f t="shared" si="30"/>
        <v>0</v>
      </c>
      <c r="K420" s="43">
        <f t="shared" si="31"/>
        <v>0</v>
      </c>
    </row>
    <row r="421" spans="1:11" ht="16.5" thickTop="1" thickBot="1">
      <c r="A421" s="38"/>
      <c r="B421" s="38"/>
      <c r="C421" s="38"/>
      <c r="D421" s="42"/>
      <c r="E421" s="42"/>
      <c r="F421" s="43">
        <f>SUMIF('مدفوعات للموردين '!$D:$D,B421,'مدفوعات للموردين '!$E:$E)</f>
        <v>0</v>
      </c>
      <c r="G421" s="43">
        <f>SUMIF('المشتريات '!$D:$D,B421,'المشتريات '!$I:$I)</f>
        <v>0</v>
      </c>
      <c r="H421" s="43">
        <f t="shared" si="28"/>
        <v>0</v>
      </c>
      <c r="I421" s="43">
        <f t="shared" si="29"/>
        <v>0</v>
      </c>
      <c r="J421" s="43">
        <f t="shared" si="30"/>
        <v>0</v>
      </c>
      <c r="K421" s="43">
        <f t="shared" si="31"/>
        <v>0</v>
      </c>
    </row>
    <row r="422" spans="1:11" ht="16.5" thickTop="1" thickBot="1">
      <c r="A422" s="38"/>
      <c r="B422" s="38"/>
      <c r="C422" s="38"/>
      <c r="D422" s="42"/>
      <c r="E422" s="42"/>
      <c r="F422" s="43">
        <f>SUMIF('مدفوعات للموردين '!$D:$D,B422,'مدفوعات للموردين '!$E:$E)</f>
        <v>0</v>
      </c>
      <c r="G422" s="43">
        <f>SUMIF('المشتريات '!$D:$D,B422,'المشتريات '!$I:$I)</f>
        <v>0</v>
      </c>
      <c r="H422" s="43">
        <f t="shared" si="28"/>
        <v>0</v>
      </c>
      <c r="I422" s="43">
        <f t="shared" si="29"/>
        <v>0</v>
      </c>
      <c r="J422" s="43">
        <f t="shared" si="30"/>
        <v>0</v>
      </c>
      <c r="K422" s="43">
        <f t="shared" si="31"/>
        <v>0</v>
      </c>
    </row>
    <row r="423" spans="1:11" ht="16.5" thickTop="1" thickBot="1">
      <c r="A423" s="38"/>
      <c r="B423" s="38"/>
      <c r="C423" s="38"/>
      <c r="D423" s="42"/>
      <c r="E423" s="42"/>
      <c r="F423" s="43">
        <f>SUMIF('مدفوعات للموردين '!$D:$D,B423,'مدفوعات للموردين '!$E:$E)</f>
        <v>0</v>
      </c>
      <c r="G423" s="43">
        <f>SUMIF('المشتريات '!$D:$D,B423,'المشتريات '!$I:$I)</f>
        <v>0</v>
      </c>
      <c r="H423" s="43">
        <f t="shared" si="28"/>
        <v>0</v>
      </c>
      <c r="I423" s="43">
        <f t="shared" si="29"/>
        <v>0</v>
      </c>
      <c r="J423" s="43">
        <f t="shared" si="30"/>
        <v>0</v>
      </c>
      <c r="K423" s="43">
        <f t="shared" si="31"/>
        <v>0</v>
      </c>
    </row>
    <row r="424" spans="1:11" ht="16.5" thickTop="1" thickBot="1">
      <c r="A424" s="38"/>
      <c r="B424" s="38"/>
      <c r="C424" s="38"/>
      <c r="D424" s="42"/>
      <c r="E424" s="42"/>
      <c r="F424" s="43">
        <f>SUMIF('مدفوعات للموردين '!$D:$D,B424,'مدفوعات للموردين '!$E:$E)</f>
        <v>0</v>
      </c>
      <c r="G424" s="43">
        <f>SUMIF('المشتريات '!$D:$D,B424,'المشتريات '!$I:$I)</f>
        <v>0</v>
      </c>
      <c r="H424" s="43">
        <f t="shared" si="28"/>
        <v>0</v>
      </c>
      <c r="I424" s="43">
        <f t="shared" si="29"/>
        <v>0</v>
      </c>
      <c r="J424" s="43">
        <f t="shared" si="30"/>
        <v>0</v>
      </c>
      <c r="K424" s="43">
        <f t="shared" si="31"/>
        <v>0</v>
      </c>
    </row>
    <row r="425" spans="1:11" ht="16.5" thickTop="1" thickBot="1">
      <c r="A425" s="38"/>
      <c r="B425" s="38"/>
      <c r="C425" s="38"/>
      <c r="D425" s="42"/>
      <c r="E425" s="42"/>
      <c r="F425" s="43">
        <f>SUMIF('مدفوعات للموردين '!$D:$D,B425,'مدفوعات للموردين '!$E:$E)</f>
        <v>0</v>
      </c>
      <c r="G425" s="43">
        <f>SUMIF('المشتريات '!$D:$D,B425,'المشتريات '!$I:$I)</f>
        <v>0</v>
      </c>
      <c r="H425" s="43">
        <f t="shared" si="28"/>
        <v>0</v>
      </c>
      <c r="I425" s="43">
        <f t="shared" si="29"/>
        <v>0</v>
      </c>
      <c r="J425" s="43">
        <f t="shared" si="30"/>
        <v>0</v>
      </c>
      <c r="K425" s="43">
        <f t="shared" si="31"/>
        <v>0</v>
      </c>
    </row>
    <row r="426" spans="1:11" ht="16.5" thickTop="1" thickBot="1">
      <c r="A426" s="38"/>
      <c r="B426" s="38"/>
      <c r="C426" s="38"/>
      <c r="D426" s="42"/>
      <c r="E426" s="42"/>
      <c r="F426" s="43">
        <f>SUMIF('مدفوعات للموردين '!$D:$D,B426,'مدفوعات للموردين '!$E:$E)</f>
        <v>0</v>
      </c>
      <c r="G426" s="43">
        <f>SUMIF('المشتريات '!$D:$D,B426,'المشتريات '!$I:$I)</f>
        <v>0</v>
      </c>
      <c r="H426" s="43">
        <f t="shared" si="28"/>
        <v>0</v>
      </c>
      <c r="I426" s="43">
        <f t="shared" si="29"/>
        <v>0</v>
      </c>
      <c r="J426" s="43">
        <f t="shared" si="30"/>
        <v>0</v>
      </c>
      <c r="K426" s="43">
        <f t="shared" si="31"/>
        <v>0</v>
      </c>
    </row>
    <row r="427" spans="1:11" ht="16.5" thickTop="1" thickBot="1">
      <c r="A427" s="38"/>
      <c r="B427" s="38"/>
      <c r="C427" s="38"/>
      <c r="D427" s="42"/>
      <c r="E427" s="42"/>
      <c r="F427" s="43">
        <f>SUMIF('مدفوعات للموردين '!$D:$D,B427,'مدفوعات للموردين '!$E:$E)</f>
        <v>0</v>
      </c>
      <c r="G427" s="43">
        <f>SUMIF('المشتريات '!$D:$D,B427,'المشتريات '!$I:$I)</f>
        <v>0</v>
      </c>
      <c r="H427" s="43">
        <f t="shared" si="28"/>
        <v>0</v>
      </c>
      <c r="I427" s="43">
        <f t="shared" si="29"/>
        <v>0</v>
      </c>
      <c r="J427" s="43">
        <f t="shared" si="30"/>
        <v>0</v>
      </c>
      <c r="K427" s="43">
        <f t="shared" si="31"/>
        <v>0</v>
      </c>
    </row>
    <row r="428" spans="1:11" ht="16.5" thickTop="1" thickBot="1">
      <c r="A428" s="38"/>
      <c r="B428" s="38"/>
      <c r="C428" s="38"/>
      <c r="D428" s="42"/>
      <c r="E428" s="42"/>
      <c r="F428" s="43">
        <f>SUMIF('مدفوعات للموردين '!$D:$D,B428,'مدفوعات للموردين '!$E:$E)</f>
        <v>0</v>
      </c>
      <c r="G428" s="43">
        <f>SUMIF('المشتريات '!$D:$D,B428,'المشتريات '!$I:$I)</f>
        <v>0</v>
      </c>
      <c r="H428" s="43">
        <f t="shared" si="28"/>
        <v>0</v>
      </c>
      <c r="I428" s="43">
        <f t="shared" si="29"/>
        <v>0</v>
      </c>
      <c r="J428" s="43">
        <f t="shared" si="30"/>
        <v>0</v>
      </c>
      <c r="K428" s="43">
        <f t="shared" si="31"/>
        <v>0</v>
      </c>
    </row>
    <row r="429" spans="1:11" ht="16.5" thickTop="1" thickBot="1">
      <c r="A429" s="38"/>
      <c r="B429" s="38"/>
      <c r="C429" s="38"/>
      <c r="D429" s="42"/>
      <c r="E429" s="42"/>
      <c r="F429" s="43">
        <f>SUMIF('مدفوعات للموردين '!$D:$D,B429,'مدفوعات للموردين '!$E:$E)</f>
        <v>0</v>
      </c>
      <c r="G429" s="43">
        <f>SUMIF('المشتريات '!$D:$D,B429,'المشتريات '!$I:$I)</f>
        <v>0</v>
      </c>
      <c r="H429" s="43">
        <f t="shared" si="28"/>
        <v>0</v>
      </c>
      <c r="I429" s="43">
        <f t="shared" si="29"/>
        <v>0</v>
      </c>
      <c r="J429" s="43">
        <f t="shared" si="30"/>
        <v>0</v>
      </c>
      <c r="K429" s="43">
        <f t="shared" si="31"/>
        <v>0</v>
      </c>
    </row>
    <row r="430" spans="1:11" ht="16.5" thickTop="1" thickBot="1">
      <c r="A430" s="38"/>
      <c r="B430" s="38"/>
      <c r="C430" s="38"/>
      <c r="D430" s="42"/>
      <c r="E430" s="42"/>
      <c r="F430" s="43">
        <f>SUMIF('مدفوعات للموردين '!$D:$D,B430,'مدفوعات للموردين '!$E:$E)</f>
        <v>0</v>
      </c>
      <c r="G430" s="43">
        <f>SUMIF('المشتريات '!$D:$D,B430,'المشتريات '!$I:$I)</f>
        <v>0</v>
      </c>
      <c r="H430" s="43">
        <f t="shared" si="28"/>
        <v>0</v>
      </c>
      <c r="I430" s="43">
        <f t="shared" si="29"/>
        <v>0</v>
      </c>
      <c r="J430" s="43">
        <f t="shared" si="30"/>
        <v>0</v>
      </c>
      <c r="K430" s="43">
        <f t="shared" si="31"/>
        <v>0</v>
      </c>
    </row>
    <row r="431" spans="1:11" ht="16.5" thickTop="1" thickBot="1">
      <c r="A431" s="38"/>
      <c r="B431" s="38"/>
      <c r="C431" s="38"/>
      <c r="D431" s="42"/>
      <c r="E431" s="42"/>
      <c r="F431" s="43">
        <f>SUMIF('مدفوعات للموردين '!$D:$D,B431,'مدفوعات للموردين '!$E:$E)</f>
        <v>0</v>
      </c>
      <c r="G431" s="43">
        <f>SUMIF('المشتريات '!$D:$D,B431,'المشتريات '!$I:$I)</f>
        <v>0</v>
      </c>
      <c r="H431" s="43">
        <f t="shared" si="28"/>
        <v>0</v>
      </c>
      <c r="I431" s="43">
        <f t="shared" si="29"/>
        <v>0</v>
      </c>
      <c r="J431" s="43">
        <f t="shared" si="30"/>
        <v>0</v>
      </c>
      <c r="K431" s="43">
        <f t="shared" si="31"/>
        <v>0</v>
      </c>
    </row>
    <row r="432" spans="1:11" ht="16.5" thickTop="1" thickBot="1">
      <c r="A432" s="38"/>
      <c r="B432" s="38"/>
      <c r="C432" s="38"/>
      <c r="D432" s="42"/>
      <c r="E432" s="42"/>
      <c r="F432" s="43">
        <f>SUMIF('مدفوعات للموردين '!$D:$D,B432,'مدفوعات للموردين '!$E:$E)</f>
        <v>0</v>
      </c>
      <c r="G432" s="43">
        <f>SUMIF('المشتريات '!$D:$D,B432,'المشتريات '!$I:$I)</f>
        <v>0</v>
      </c>
      <c r="H432" s="43">
        <f t="shared" si="28"/>
        <v>0</v>
      </c>
      <c r="I432" s="43">
        <f t="shared" si="29"/>
        <v>0</v>
      </c>
      <c r="J432" s="43">
        <f t="shared" si="30"/>
        <v>0</v>
      </c>
      <c r="K432" s="43">
        <f t="shared" si="31"/>
        <v>0</v>
      </c>
    </row>
    <row r="433" spans="1:11" ht="16.5" thickTop="1" thickBot="1">
      <c r="A433" s="38"/>
      <c r="B433" s="38"/>
      <c r="C433" s="38"/>
      <c r="D433" s="42"/>
      <c r="E433" s="42"/>
      <c r="F433" s="43">
        <f>SUMIF('مدفوعات للموردين '!$D:$D,B433,'مدفوعات للموردين '!$E:$E)</f>
        <v>0</v>
      </c>
      <c r="G433" s="43">
        <f>SUMIF('المشتريات '!$D:$D,B433,'المشتريات '!$I:$I)</f>
        <v>0</v>
      </c>
      <c r="H433" s="43">
        <f t="shared" si="28"/>
        <v>0</v>
      </c>
      <c r="I433" s="43">
        <f t="shared" si="29"/>
        <v>0</v>
      </c>
      <c r="J433" s="43">
        <f t="shared" si="30"/>
        <v>0</v>
      </c>
      <c r="K433" s="43">
        <f t="shared" si="31"/>
        <v>0</v>
      </c>
    </row>
    <row r="434" spans="1:11" ht="16.5" thickTop="1" thickBot="1">
      <c r="A434" s="38"/>
      <c r="B434" s="38"/>
      <c r="C434" s="38"/>
      <c r="D434" s="42"/>
      <c r="E434" s="42"/>
      <c r="F434" s="43">
        <f>SUMIF('مدفوعات للموردين '!$D:$D,B434,'مدفوعات للموردين '!$E:$E)</f>
        <v>0</v>
      </c>
      <c r="G434" s="43">
        <f>SUMIF('المشتريات '!$D:$D,B434,'المشتريات '!$I:$I)</f>
        <v>0</v>
      </c>
      <c r="H434" s="43">
        <f t="shared" si="28"/>
        <v>0</v>
      </c>
      <c r="I434" s="43">
        <f t="shared" si="29"/>
        <v>0</v>
      </c>
      <c r="J434" s="43">
        <f t="shared" si="30"/>
        <v>0</v>
      </c>
      <c r="K434" s="43">
        <f t="shared" si="31"/>
        <v>0</v>
      </c>
    </row>
    <row r="435" spans="1:11" ht="16.5" thickTop="1" thickBot="1">
      <c r="A435" s="38"/>
      <c r="B435" s="38"/>
      <c r="C435" s="38"/>
      <c r="D435" s="42"/>
      <c r="E435" s="42"/>
      <c r="F435" s="43">
        <f>SUMIF('مدفوعات للموردين '!$D:$D,B435,'مدفوعات للموردين '!$E:$E)</f>
        <v>0</v>
      </c>
      <c r="G435" s="43">
        <f>SUMIF('المشتريات '!$D:$D,B435,'المشتريات '!$I:$I)</f>
        <v>0</v>
      </c>
      <c r="H435" s="43">
        <f t="shared" si="28"/>
        <v>0</v>
      </c>
      <c r="I435" s="43">
        <f t="shared" si="29"/>
        <v>0</v>
      </c>
      <c r="J435" s="43">
        <f t="shared" si="30"/>
        <v>0</v>
      </c>
      <c r="K435" s="43">
        <f t="shared" si="31"/>
        <v>0</v>
      </c>
    </row>
    <row r="436" spans="1:11" ht="16.5" thickTop="1" thickBot="1">
      <c r="A436" s="38"/>
      <c r="B436" s="38"/>
      <c r="C436" s="38"/>
      <c r="D436" s="42"/>
      <c r="E436" s="42"/>
      <c r="F436" s="43">
        <f>SUMIF('مدفوعات للموردين '!$D:$D,B436,'مدفوعات للموردين '!$E:$E)</f>
        <v>0</v>
      </c>
      <c r="G436" s="43">
        <f>SUMIF('المشتريات '!$D:$D,B436,'المشتريات '!$I:$I)</f>
        <v>0</v>
      </c>
      <c r="H436" s="43">
        <f t="shared" si="28"/>
        <v>0</v>
      </c>
      <c r="I436" s="43">
        <f t="shared" si="29"/>
        <v>0</v>
      </c>
      <c r="J436" s="43">
        <f t="shared" si="30"/>
        <v>0</v>
      </c>
      <c r="K436" s="43">
        <f t="shared" si="31"/>
        <v>0</v>
      </c>
    </row>
    <row r="437" spans="1:11" ht="16.5" thickTop="1" thickBot="1">
      <c r="A437" s="38"/>
      <c r="B437" s="38"/>
      <c r="C437" s="38"/>
      <c r="D437" s="42"/>
      <c r="E437" s="42"/>
      <c r="F437" s="43">
        <f>SUMIF('مدفوعات للموردين '!$D:$D,B437,'مدفوعات للموردين '!$E:$E)</f>
        <v>0</v>
      </c>
      <c r="G437" s="43">
        <f>SUMIF('المشتريات '!$D:$D,B437,'المشتريات '!$I:$I)</f>
        <v>0</v>
      </c>
      <c r="H437" s="43">
        <f t="shared" si="28"/>
        <v>0</v>
      </c>
      <c r="I437" s="43">
        <f t="shared" si="29"/>
        <v>0</v>
      </c>
      <c r="J437" s="43">
        <f t="shared" si="30"/>
        <v>0</v>
      </c>
      <c r="K437" s="43">
        <f t="shared" si="31"/>
        <v>0</v>
      </c>
    </row>
    <row r="438" spans="1:11" ht="16.5" thickTop="1" thickBot="1">
      <c r="A438" s="38"/>
      <c r="B438" s="38"/>
      <c r="C438" s="38"/>
      <c r="D438" s="42"/>
      <c r="E438" s="42"/>
      <c r="F438" s="43">
        <f>SUMIF('مدفوعات للموردين '!$D:$D,B438,'مدفوعات للموردين '!$E:$E)</f>
        <v>0</v>
      </c>
      <c r="G438" s="43">
        <f>SUMIF('المشتريات '!$D:$D,B438,'المشتريات '!$I:$I)</f>
        <v>0</v>
      </c>
      <c r="H438" s="43">
        <f t="shared" si="28"/>
        <v>0</v>
      </c>
      <c r="I438" s="43">
        <f t="shared" si="29"/>
        <v>0</v>
      </c>
      <c r="J438" s="43">
        <f t="shared" si="30"/>
        <v>0</v>
      </c>
      <c r="K438" s="43">
        <f t="shared" si="31"/>
        <v>0</v>
      </c>
    </row>
    <row r="439" spans="1:11" ht="16.5" thickTop="1" thickBot="1">
      <c r="A439" s="38"/>
      <c r="B439" s="38"/>
      <c r="C439" s="38"/>
      <c r="D439" s="42"/>
      <c r="E439" s="42"/>
      <c r="F439" s="43">
        <f>SUMIF('مدفوعات للموردين '!$D:$D,B439,'مدفوعات للموردين '!$E:$E)</f>
        <v>0</v>
      </c>
      <c r="G439" s="43">
        <f>SUMIF('المشتريات '!$D:$D,B439,'المشتريات '!$I:$I)</f>
        <v>0</v>
      </c>
      <c r="H439" s="43">
        <f t="shared" si="28"/>
        <v>0</v>
      </c>
      <c r="I439" s="43">
        <f t="shared" si="29"/>
        <v>0</v>
      </c>
      <c r="J439" s="43">
        <f t="shared" si="30"/>
        <v>0</v>
      </c>
      <c r="K439" s="43">
        <f t="shared" si="31"/>
        <v>0</v>
      </c>
    </row>
    <row r="440" spans="1:11" ht="16.5" thickTop="1" thickBot="1">
      <c r="A440" s="38"/>
      <c r="B440" s="38"/>
      <c r="C440" s="38"/>
      <c r="D440" s="42"/>
      <c r="E440" s="42"/>
      <c r="F440" s="43">
        <f>SUMIF('مدفوعات للموردين '!$D:$D,B440,'مدفوعات للموردين '!$E:$E)</f>
        <v>0</v>
      </c>
      <c r="G440" s="43">
        <f>SUMIF('المشتريات '!$D:$D,B440,'المشتريات '!$I:$I)</f>
        <v>0</v>
      </c>
      <c r="H440" s="43">
        <f t="shared" si="28"/>
        <v>0</v>
      </c>
      <c r="I440" s="43">
        <f t="shared" si="29"/>
        <v>0</v>
      </c>
      <c r="J440" s="43">
        <f t="shared" si="30"/>
        <v>0</v>
      </c>
      <c r="K440" s="43">
        <f t="shared" si="31"/>
        <v>0</v>
      </c>
    </row>
    <row r="441" spans="1:11" ht="16.5" thickTop="1" thickBot="1">
      <c r="A441" s="38"/>
      <c r="B441" s="38"/>
      <c r="C441" s="38"/>
      <c r="D441" s="42"/>
      <c r="E441" s="42"/>
      <c r="F441" s="43">
        <f>SUMIF('مدفوعات للموردين '!$D:$D,B441,'مدفوعات للموردين '!$E:$E)</f>
        <v>0</v>
      </c>
      <c r="G441" s="43">
        <f>SUMIF('المشتريات '!$D:$D,B441,'المشتريات '!$I:$I)</f>
        <v>0</v>
      </c>
      <c r="H441" s="43">
        <f t="shared" si="28"/>
        <v>0</v>
      </c>
      <c r="I441" s="43">
        <f t="shared" si="29"/>
        <v>0</v>
      </c>
      <c r="J441" s="43">
        <f t="shared" si="30"/>
        <v>0</v>
      </c>
      <c r="K441" s="43">
        <f t="shared" si="31"/>
        <v>0</v>
      </c>
    </row>
    <row r="442" spans="1:11" ht="16.5" thickTop="1" thickBot="1">
      <c r="A442" s="38"/>
      <c r="B442" s="38"/>
      <c r="C442" s="38"/>
      <c r="D442" s="42"/>
      <c r="E442" s="42"/>
      <c r="F442" s="43">
        <f>SUMIF('مدفوعات للموردين '!$D:$D,B442,'مدفوعات للموردين '!$E:$E)</f>
        <v>0</v>
      </c>
      <c r="G442" s="43">
        <f>SUMIF('المشتريات '!$D:$D,B442,'المشتريات '!$I:$I)</f>
        <v>0</v>
      </c>
      <c r="H442" s="43">
        <f t="shared" si="28"/>
        <v>0</v>
      </c>
      <c r="I442" s="43">
        <f t="shared" si="29"/>
        <v>0</v>
      </c>
      <c r="J442" s="43">
        <f t="shared" si="30"/>
        <v>0</v>
      </c>
      <c r="K442" s="43">
        <f t="shared" si="31"/>
        <v>0</v>
      </c>
    </row>
    <row r="443" spans="1:11" ht="16.5" thickTop="1" thickBot="1">
      <c r="A443" s="38"/>
      <c r="B443" s="38"/>
      <c r="C443" s="38"/>
      <c r="D443" s="42"/>
      <c r="E443" s="42"/>
      <c r="F443" s="43">
        <f>SUMIF('مدفوعات للموردين '!$D:$D,B443,'مدفوعات للموردين '!$E:$E)</f>
        <v>0</v>
      </c>
      <c r="G443" s="43">
        <f>SUMIF('المشتريات '!$D:$D,B443,'المشتريات '!$I:$I)</f>
        <v>0</v>
      </c>
      <c r="H443" s="43">
        <f t="shared" si="28"/>
        <v>0</v>
      </c>
      <c r="I443" s="43">
        <f t="shared" si="29"/>
        <v>0</v>
      </c>
      <c r="J443" s="43">
        <f t="shared" si="30"/>
        <v>0</v>
      </c>
      <c r="K443" s="43">
        <f t="shared" si="31"/>
        <v>0</v>
      </c>
    </row>
    <row r="444" spans="1:11" ht="16.5" thickTop="1" thickBot="1">
      <c r="A444" s="38"/>
      <c r="B444" s="38"/>
      <c r="C444" s="38"/>
      <c r="D444" s="42"/>
      <c r="E444" s="42"/>
      <c r="F444" s="43">
        <f>SUMIF('مدفوعات للموردين '!$D:$D,B444,'مدفوعات للموردين '!$E:$E)</f>
        <v>0</v>
      </c>
      <c r="G444" s="43">
        <f>SUMIF('المشتريات '!$D:$D,B444,'المشتريات '!$I:$I)</f>
        <v>0</v>
      </c>
      <c r="H444" s="43">
        <f t="shared" si="28"/>
        <v>0</v>
      </c>
      <c r="I444" s="43">
        <f t="shared" si="29"/>
        <v>0</v>
      </c>
      <c r="J444" s="43">
        <f t="shared" si="30"/>
        <v>0</v>
      </c>
      <c r="K444" s="43">
        <f t="shared" si="31"/>
        <v>0</v>
      </c>
    </row>
    <row r="445" spans="1:11" ht="16.5" thickTop="1" thickBot="1">
      <c r="A445" s="38"/>
      <c r="B445" s="38"/>
      <c r="C445" s="38"/>
      <c r="D445" s="42"/>
      <c r="E445" s="42"/>
      <c r="F445" s="43">
        <f>SUMIF('مدفوعات للموردين '!$D:$D,B445,'مدفوعات للموردين '!$E:$E)</f>
        <v>0</v>
      </c>
      <c r="G445" s="43">
        <f>SUMIF('المشتريات '!$D:$D,B445,'المشتريات '!$I:$I)</f>
        <v>0</v>
      </c>
      <c r="H445" s="43">
        <f t="shared" si="28"/>
        <v>0</v>
      </c>
      <c r="I445" s="43">
        <f t="shared" si="29"/>
        <v>0</v>
      </c>
      <c r="J445" s="43">
        <f t="shared" si="30"/>
        <v>0</v>
      </c>
      <c r="K445" s="43">
        <f t="shared" si="31"/>
        <v>0</v>
      </c>
    </row>
    <row r="446" spans="1:11" ht="16.5" thickTop="1" thickBot="1">
      <c r="A446" s="38"/>
      <c r="B446" s="38"/>
      <c r="C446" s="38"/>
      <c r="D446" s="42"/>
      <c r="E446" s="42"/>
      <c r="F446" s="43">
        <f>SUMIF('مدفوعات للموردين '!$D:$D,B446,'مدفوعات للموردين '!$E:$E)</f>
        <v>0</v>
      </c>
      <c r="G446" s="43">
        <f>SUMIF('المشتريات '!$D:$D,B446,'المشتريات '!$I:$I)</f>
        <v>0</v>
      </c>
      <c r="H446" s="43">
        <f t="shared" si="28"/>
        <v>0</v>
      </c>
      <c r="I446" s="43">
        <f t="shared" si="29"/>
        <v>0</v>
      </c>
      <c r="J446" s="43">
        <f t="shared" si="30"/>
        <v>0</v>
      </c>
      <c r="K446" s="43">
        <f t="shared" si="31"/>
        <v>0</v>
      </c>
    </row>
    <row r="447" spans="1:11" ht="16.5" thickTop="1" thickBot="1">
      <c r="A447" s="38"/>
      <c r="B447" s="38"/>
      <c r="C447" s="38"/>
      <c r="D447" s="42"/>
      <c r="E447" s="42"/>
      <c r="F447" s="43">
        <f>SUMIF('مدفوعات للموردين '!$D:$D,B447,'مدفوعات للموردين '!$E:$E)</f>
        <v>0</v>
      </c>
      <c r="G447" s="43">
        <f>SUMIF('المشتريات '!$D:$D,B447,'المشتريات '!$I:$I)</f>
        <v>0</v>
      </c>
      <c r="H447" s="43">
        <f t="shared" si="28"/>
        <v>0</v>
      </c>
      <c r="I447" s="43">
        <f t="shared" si="29"/>
        <v>0</v>
      </c>
      <c r="J447" s="43">
        <f t="shared" si="30"/>
        <v>0</v>
      </c>
      <c r="K447" s="43">
        <f t="shared" si="31"/>
        <v>0</v>
      </c>
    </row>
    <row r="448" spans="1:11" ht="16.5" thickTop="1" thickBot="1">
      <c r="A448" s="38"/>
      <c r="B448" s="38"/>
      <c r="C448" s="38"/>
      <c r="D448" s="42"/>
      <c r="E448" s="42"/>
      <c r="F448" s="43">
        <f>SUMIF('مدفوعات للموردين '!$D:$D,B448,'مدفوعات للموردين '!$E:$E)</f>
        <v>0</v>
      </c>
      <c r="G448" s="43">
        <f>SUMIF('المشتريات '!$D:$D,B448,'المشتريات '!$I:$I)</f>
        <v>0</v>
      </c>
      <c r="H448" s="43">
        <f t="shared" si="28"/>
        <v>0</v>
      </c>
      <c r="I448" s="43">
        <f t="shared" si="29"/>
        <v>0</v>
      </c>
      <c r="J448" s="43">
        <f t="shared" si="30"/>
        <v>0</v>
      </c>
      <c r="K448" s="43">
        <f t="shared" si="31"/>
        <v>0</v>
      </c>
    </row>
    <row r="449" spans="1:11" ht="16.5" thickTop="1" thickBot="1">
      <c r="A449" s="38"/>
      <c r="B449" s="38"/>
      <c r="C449" s="38"/>
      <c r="D449" s="42"/>
      <c r="E449" s="42"/>
      <c r="F449" s="43">
        <f>SUMIF('مدفوعات للموردين '!$D:$D,B449,'مدفوعات للموردين '!$E:$E)</f>
        <v>0</v>
      </c>
      <c r="G449" s="43">
        <f>SUMIF('المشتريات '!$D:$D,B449,'المشتريات '!$I:$I)</f>
        <v>0</v>
      </c>
      <c r="H449" s="43">
        <f t="shared" si="28"/>
        <v>0</v>
      </c>
      <c r="I449" s="43">
        <f t="shared" si="29"/>
        <v>0</v>
      </c>
      <c r="J449" s="43">
        <f t="shared" si="30"/>
        <v>0</v>
      </c>
      <c r="K449" s="43">
        <f t="shared" si="31"/>
        <v>0</v>
      </c>
    </row>
    <row r="450" spans="1:11" ht="16.5" thickTop="1" thickBot="1">
      <c r="A450" s="38"/>
      <c r="B450" s="38"/>
      <c r="C450" s="38"/>
      <c r="D450" s="42"/>
      <c r="E450" s="42"/>
      <c r="F450" s="43">
        <f>SUMIF('مدفوعات للموردين '!$D:$D,B450,'مدفوعات للموردين '!$E:$E)</f>
        <v>0</v>
      </c>
      <c r="G450" s="43">
        <f>SUMIF('المشتريات '!$D:$D,B450,'المشتريات '!$I:$I)</f>
        <v>0</v>
      </c>
      <c r="H450" s="43">
        <f t="shared" si="28"/>
        <v>0</v>
      </c>
      <c r="I450" s="43">
        <f t="shared" si="29"/>
        <v>0</v>
      </c>
      <c r="J450" s="43">
        <f t="shared" si="30"/>
        <v>0</v>
      </c>
      <c r="K450" s="43">
        <f t="shared" si="31"/>
        <v>0</v>
      </c>
    </row>
    <row r="451" spans="1:11" ht="16.5" thickTop="1" thickBot="1">
      <c r="A451" s="38"/>
      <c r="B451" s="38"/>
      <c r="C451" s="38"/>
      <c r="D451" s="42"/>
      <c r="E451" s="42"/>
      <c r="F451" s="43">
        <f>SUMIF('مدفوعات للموردين '!$D:$D,B451,'مدفوعات للموردين '!$E:$E)</f>
        <v>0</v>
      </c>
      <c r="G451" s="43">
        <f>SUMIF('المشتريات '!$D:$D,B451,'المشتريات '!$I:$I)</f>
        <v>0</v>
      </c>
      <c r="H451" s="43">
        <f t="shared" si="28"/>
        <v>0</v>
      </c>
      <c r="I451" s="43">
        <f t="shared" si="29"/>
        <v>0</v>
      </c>
      <c r="J451" s="43">
        <f t="shared" si="30"/>
        <v>0</v>
      </c>
      <c r="K451" s="43">
        <f t="shared" si="31"/>
        <v>0</v>
      </c>
    </row>
    <row r="452" spans="1:11" ht="16.5" thickTop="1" thickBot="1">
      <c r="A452" s="38"/>
      <c r="B452" s="38"/>
      <c r="C452" s="38"/>
      <c r="D452" s="42"/>
      <c r="E452" s="42"/>
      <c r="F452" s="43">
        <f>SUMIF('مدفوعات للموردين '!$D:$D,B452,'مدفوعات للموردين '!$E:$E)</f>
        <v>0</v>
      </c>
      <c r="G452" s="43">
        <f>SUMIF('المشتريات '!$D:$D,B452,'المشتريات '!$I:$I)</f>
        <v>0</v>
      </c>
      <c r="H452" s="43">
        <f t="shared" si="28"/>
        <v>0</v>
      </c>
      <c r="I452" s="43">
        <f t="shared" si="29"/>
        <v>0</v>
      </c>
      <c r="J452" s="43">
        <f t="shared" si="30"/>
        <v>0</v>
      </c>
      <c r="K452" s="43">
        <f t="shared" si="31"/>
        <v>0</v>
      </c>
    </row>
    <row r="453" spans="1:11" ht="16.5" thickTop="1" thickBot="1">
      <c r="A453" s="38"/>
      <c r="B453" s="38"/>
      <c r="C453" s="38"/>
      <c r="D453" s="42"/>
      <c r="E453" s="42"/>
      <c r="F453" s="43">
        <f>SUMIF('مدفوعات للموردين '!$D:$D,B453,'مدفوعات للموردين '!$E:$E)</f>
        <v>0</v>
      </c>
      <c r="G453" s="43">
        <f>SUMIF('المشتريات '!$D:$D,B453,'المشتريات '!$I:$I)</f>
        <v>0</v>
      </c>
      <c r="H453" s="43">
        <f t="shared" si="28"/>
        <v>0</v>
      </c>
      <c r="I453" s="43">
        <f t="shared" si="29"/>
        <v>0</v>
      </c>
      <c r="J453" s="43">
        <f t="shared" si="30"/>
        <v>0</v>
      </c>
      <c r="K453" s="43">
        <f t="shared" si="31"/>
        <v>0</v>
      </c>
    </row>
    <row r="454" spans="1:11" ht="16.5" thickTop="1" thickBot="1">
      <c r="A454" s="38"/>
      <c r="B454" s="38"/>
      <c r="C454" s="38"/>
      <c r="D454" s="42"/>
      <c r="E454" s="42"/>
      <c r="F454" s="43">
        <f>SUMIF('مدفوعات للموردين '!$D:$D,B454,'مدفوعات للموردين '!$E:$E)</f>
        <v>0</v>
      </c>
      <c r="G454" s="43">
        <f>SUMIF('المشتريات '!$D:$D,B454,'المشتريات '!$I:$I)</f>
        <v>0</v>
      </c>
      <c r="H454" s="43">
        <f t="shared" si="28"/>
        <v>0</v>
      </c>
      <c r="I454" s="43">
        <f t="shared" si="29"/>
        <v>0</v>
      </c>
      <c r="J454" s="43">
        <f t="shared" si="30"/>
        <v>0</v>
      </c>
      <c r="K454" s="43">
        <f t="shared" si="31"/>
        <v>0</v>
      </c>
    </row>
    <row r="455" spans="1:11" ht="16.5" thickTop="1" thickBot="1">
      <c r="A455" s="38"/>
      <c r="B455" s="38"/>
      <c r="C455" s="38"/>
      <c r="D455" s="42"/>
      <c r="E455" s="42"/>
      <c r="F455" s="43">
        <f>SUMIF('مدفوعات للموردين '!$D:$D,B455,'مدفوعات للموردين '!$E:$E)</f>
        <v>0</v>
      </c>
      <c r="G455" s="43">
        <f>SUMIF('المشتريات '!$D:$D,B455,'المشتريات '!$I:$I)</f>
        <v>0</v>
      </c>
      <c r="H455" s="43">
        <f t="shared" si="28"/>
        <v>0</v>
      </c>
      <c r="I455" s="43">
        <f t="shared" si="29"/>
        <v>0</v>
      </c>
      <c r="J455" s="43">
        <f t="shared" si="30"/>
        <v>0</v>
      </c>
      <c r="K455" s="43">
        <f t="shared" si="31"/>
        <v>0</v>
      </c>
    </row>
    <row r="456" spans="1:11" ht="16.5" thickTop="1" thickBot="1">
      <c r="A456" s="38"/>
      <c r="B456" s="38"/>
      <c r="C456" s="38"/>
      <c r="D456" s="42"/>
      <c r="E456" s="42"/>
      <c r="F456" s="43">
        <f>SUMIF('مدفوعات للموردين '!$D:$D,B456,'مدفوعات للموردين '!$E:$E)</f>
        <v>0</v>
      </c>
      <c r="G456" s="43">
        <f>SUMIF('المشتريات '!$D:$D,B456,'المشتريات '!$I:$I)</f>
        <v>0</v>
      </c>
      <c r="H456" s="43">
        <f t="shared" si="28"/>
        <v>0</v>
      </c>
      <c r="I456" s="43">
        <f t="shared" si="29"/>
        <v>0</v>
      </c>
      <c r="J456" s="43">
        <f t="shared" si="30"/>
        <v>0</v>
      </c>
      <c r="K456" s="43">
        <f t="shared" si="31"/>
        <v>0</v>
      </c>
    </row>
    <row r="457" spans="1:11" ht="16.5" thickTop="1" thickBot="1">
      <c r="A457" s="38"/>
      <c r="B457" s="38"/>
      <c r="C457" s="38"/>
      <c r="D457" s="42"/>
      <c r="E457" s="42"/>
      <c r="F457" s="43">
        <f>SUMIF('مدفوعات للموردين '!$D:$D,B457,'مدفوعات للموردين '!$E:$E)</f>
        <v>0</v>
      </c>
      <c r="G457" s="43">
        <f>SUMIF('المشتريات '!$D:$D,B457,'المشتريات '!$I:$I)</f>
        <v>0</v>
      </c>
      <c r="H457" s="43">
        <f t="shared" si="28"/>
        <v>0</v>
      </c>
      <c r="I457" s="43">
        <f t="shared" si="29"/>
        <v>0</v>
      </c>
      <c r="J457" s="43">
        <f t="shared" si="30"/>
        <v>0</v>
      </c>
      <c r="K457" s="43">
        <f t="shared" si="31"/>
        <v>0</v>
      </c>
    </row>
    <row r="458" spans="1:11" ht="16.5" thickTop="1" thickBot="1">
      <c r="A458" s="38"/>
      <c r="B458" s="38"/>
      <c r="C458" s="38"/>
      <c r="D458" s="42"/>
      <c r="E458" s="42"/>
      <c r="F458" s="43">
        <f>SUMIF('مدفوعات للموردين '!$D:$D,B458,'مدفوعات للموردين '!$E:$E)</f>
        <v>0</v>
      </c>
      <c r="G458" s="43">
        <f>SUMIF('المشتريات '!$D:$D,B458,'المشتريات '!$I:$I)</f>
        <v>0</v>
      </c>
      <c r="H458" s="43">
        <f t="shared" si="28"/>
        <v>0</v>
      </c>
      <c r="I458" s="43">
        <f t="shared" si="29"/>
        <v>0</v>
      </c>
      <c r="J458" s="43">
        <f t="shared" si="30"/>
        <v>0</v>
      </c>
      <c r="K458" s="43">
        <f t="shared" si="31"/>
        <v>0</v>
      </c>
    </row>
    <row r="459" spans="1:11" ht="16.5" thickTop="1" thickBot="1">
      <c r="A459" s="38"/>
      <c r="B459" s="38"/>
      <c r="C459" s="38"/>
      <c r="D459" s="42"/>
      <c r="E459" s="42"/>
      <c r="F459" s="43">
        <f>SUMIF('مدفوعات للموردين '!$D:$D,B459,'مدفوعات للموردين '!$E:$E)</f>
        <v>0</v>
      </c>
      <c r="G459" s="43">
        <f>SUMIF('المشتريات '!$D:$D,B459,'المشتريات '!$I:$I)</f>
        <v>0</v>
      </c>
      <c r="H459" s="43">
        <f t="shared" si="28"/>
        <v>0</v>
      </c>
      <c r="I459" s="43">
        <f t="shared" si="29"/>
        <v>0</v>
      </c>
      <c r="J459" s="43">
        <f t="shared" si="30"/>
        <v>0</v>
      </c>
      <c r="K459" s="43">
        <f t="shared" si="31"/>
        <v>0</v>
      </c>
    </row>
    <row r="460" spans="1:11" ht="16.5" thickTop="1" thickBot="1">
      <c r="A460" s="38"/>
      <c r="B460" s="38"/>
      <c r="C460" s="38"/>
      <c r="D460" s="42"/>
      <c r="E460" s="42"/>
      <c r="F460" s="43">
        <f>SUMIF('مدفوعات للموردين '!$D:$D,B460,'مدفوعات للموردين '!$E:$E)</f>
        <v>0</v>
      </c>
      <c r="G460" s="43">
        <f>SUMIF('المشتريات '!$D:$D,B460,'المشتريات '!$I:$I)</f>
        <v>0</v>
      </c>
      <c r="H460" s="43">
        <f t="shared" si="28"/>
        <v>0</v>
      </c>
      <c r="I460" s="43">
        <f t="shared" si="29"/>
        <v>0</v>
      </c>
      <c r="J460" s="43">
        <f t="shared" si="30"/>
        <v>0</v>
      </c>
      <c r="K460" s="43">
        <f t="shared" si="31"/>
        <v>0</v>
      </c>
    </row>
    <row r="461" spans="1:11" ht="16.5" thickTop="1" thickBot="1">
      <c r="A461" s="38"/>
      <c r="B461" s="38"/>
      <c r="C461" s="38"/>
      <c r="D461" s="42"/>
      <c r="E461" s="42"/>
      <c r="F461" s="43">
        <f>SUMIF('مدفوعات للموردين '!$D:$D,B461,'مدفوعات للموردين '!$E:$E)</f>
        <v>0</v>
      </c>
      <c r="G461" s="43">
        <f>SUMIF('المشتريات '!$D:$D,B461,'المشتريات '!$I:$I)</f>
        <v>0</v>
      </c>
      <c r="H461" s="43">
        <f t="shared" si="28"/>
        <v>0</v>
      </c>
      <c r="I461" s="43">
        <f t="shared" si="29"/>
        <v>0</v>
      </c>
      <c r="J461" s="43">
        <f t="shared" si="30"/>
        <v>0</v>
      </c>
      <c r="K461" s="43">
        <f t="shared" si="31"/>
        <v>0</v>
      </c>
    </row>
    <row r="462" spans="1:11" ht="16.5" thickTop="1" thickBot="1">
      <c r="A462" s="38"/>
      <c r="B462" s="38"/>
      <c r="C462" s="38"/>
      <c r="D462" s="42"/>
      <c r="E462" s="42"/>
      <c r="F462" s="43">
        <f>SUMIF('مدفوعات للموردين '!$D:$D,B462,'مدفوعات للموردين '!$E:$E)</f>
        <v>0</v>
      </c>
      <c r="G462" s="43">
        <f>SUMIF('المشتريات '!$D:$D,B462,'المشتريات '!$I:$I)</f>
        <v>0</v>
      </c>
      <c r="H462" s="43">
        <f t="shared" si="28"/>
        <v>0</v>
      </c>
      <c r="I462" s="43">
        <f t="shared" si="29"/>
        <v>0</v>
      </c>
      <c r="J462" s="43">
        <f t="shared" si="30"/>
        <v>0</v>
      </c>
      <c r="K462" s="43">
        <f t="shared" si="31"/>
        <v>0</v>
      </c>
    </row>
    <row r="463" spans="1:11" ht="16.5" thickTop="1" thickBot="1">
      <c r="A463" s="38"/>
      <c r="B463" s="38"/>
      <c r="C463" s="38"/>
      <c r="D463" s="42"/>
      <c r="E463" s="42"/>
      <c r="F463" s="43">
        <f>SUMIF('مدفوعات للموردين '!$D:$D,B463,'مدفوعات للموردين '!$E:$E)</f>
        <v>0</v>
      </c>
      <c r="G463" s="43">
        <f>SUMIF('المشتريات '!$D:$D,B463,'المشتريات '!$I:$I)</f>
        <v>0</v>
      </c>
      <c r="H463" s="43">
        <f t="shared" si="28"/>
        <v>0</v>
      </c>
      <c r="I463" s="43">
        <f t="shared" si="29"/>
        <v>0</v>
      </c>
      <c r="J463" s="43">
        <f t="shared" si="30"/>
        <v>0</v>
      </c>
      <c r="K463" s="43">
        <f t="shared" si="31"/>
        <v>0</v>
      </c>
    </row>
    <row r="464" spans="1:11" ht="16.5" thickTop="1" thickBot="1">
      <c r="A464" s="38"/>
      <c r="B464" s="38"/>
      <c r="C464" s="38"/>
      <c r="D464" s="42"/>
      <c r="E464" s="42"/>
      <c r="F464" s="43">
        <f>SUMIF('مدفوعات للموردين '!$D:$D,B464,'مدفوعات للموردين '!$E:$E)</f>
        <v>0</v>
      </c>
      <c r="G464" s="43">
        <f>SUMIF('المشتريات '!$D:$D,B464,'المشتريات '!$I:$I)</f>
        <v>0</v>
      </c>
      <c r="H464" s="43">
        <f t="shared" si="28"/>
        <v>0</v>
      </c>
      <c r="I464" s="43">
        <f t="shared" si="29"/>
        <v>0</v>
      </c>
      <c r="J464" s="43">
        <f t="shared" si="30"/>
        <v>0</v>
      </c>
      <c r="K464" s="43">
        <f t="shared" si="31"/>
        <v>0</v>
      </c>
    </row>
    <row r="465" spans="1:11" ht="16.5" thickTop="1" thickBot="1">
      <c r="A465" s="38"/>
      <c r="B465" s="38"/>
      <c r="C465" s="38"/>
      <c r="D465" s="42"/>
      <c r="E465" s="42"/>
      <c r="F465" s="43">
        <f>SUMIF('مدفوعات للموردين '!$D:$D,B465,'مدفوعات للموردين '!$E:$E)</f>
        <v>0</v>
      </c>
      <c r="G465" s="43">
        <f>SUMIF('المشتريات '!$D:$D,B465,'المشتريات '!$I:$I)</f>
        <v>0</v>
      </c>
      <c r="H465" s="43">
        <f t="shared" si="28"/>
        <v>0</v>
      </c>
      <c r="I465" s="43">
        <f t="shared" si="29"/>
        <v>0</v>
      </c>
      <c r="J465" s="43">
        <f t="shared" si="30"/>
        <v>0</v>
      </c>
      <c r="K465" s="43">
        <f t="shared" si="31"/>
        <v>0</v>
      </c>
    </row>
    <row r="466" spans="1:11" ht="16.5" thickTop="1" thickBot="1">
      <c r="A466" s="38"/>
      <c r="B466" s="38"/>
      <c r="C466" s="38"/>
      <c r="D466" s="42"/>
      <c r="E466" s="42"/>
      <c r="F466" s="43">
        <f>SUMIF('مدفوعات للموردين '!$D:$D,B466,'مدفوعات للموردين '!$E:$E)</f>
        <v>0</v>
      </c>
      <c r="G466" s="43">
        <f>SUMIF('المشتريات '!$D:$D,B466,'المشتريات '!$I:$I)</f>
        <v>0</v>
      </c>
      <c r="H466" s="43">
        <f t="shared" si="28"/>
        <v>0</v>
      </c>
      <c r="I466" s="43">
        <f t="shared" si="29"/>
        <v>0</v>
      </c>
      <c r="J466" s="43">
        <f t="shared" si="30"/>
        <v>0</v>
      </c>
      <c r="K466" s="43">
        <f t="shared" si="31"/>
        <v>0</v>
      </c>
    </row>
    <row r="467" spans="1:11" ht="16.5" thickTop="1" thickBot="1">
      <c r="A467" s="38"/>
      <c r="B467" s="38"/>
      <c r="C467" s="38"/>
      <c r="D467" s="42"/>
      <c r="E467" s="42"/>
      <c r="F467" s="43">
        <f>SUMIF('مدفوعات للموردين '!$D:$D,B467,'مدفوعات للموردين '!$E:$E)</f>
        <v>0</v>
      </c>
      <c r="G467" s="43">
        <f>SUMIF('المشتريات '!$D:$D,B467,'المشتريات '!$I:$I)</f>
        <v>0</v>
      </c>
      <c r="H467" s="43">
        <f t="shared" si="28"/>
        <v>0</v>
      </c>
      <c r="I467" s="43">
        <f t="shared" si="29"/>
        <v>0</v>
      </c>
      <c r="J467" s="43">
        <f t="shared" si="30"/>
        <v>0</v>
      </c>
      <c r="K467" s="43">
        <f t="shared" si="31"/>
        <v>0</v>
      </c>
    </row>
    <row r="468" spans="1:11" ht="16.5" thickTop="1" thickBot="1">
      <c r="A468" s="38"/>
      <c r="B468" s="38"/>
      <c r="C468" s="38"/>
      <c r="D468" s="42"/>
      <c r="E468" s="42"/>
      <c r="F468" s="43">
        <f>SUMIF('مدفوعات للموردين '!$D:$D,B468,'مدفوعات للموردين '!$E:$E)</f>
        <v>0</v>
      </c>
      <c r="G468" s="43">
        <f>SUMIF('المشتريات '!$D:$D,B468,'المشتريات '!$I:$I)</f>
        <v>0</v>
      </c>
      <c r="H468" s="43">
        <f t="shared" si="28"/>
        <v>0</v>
      </c>
      <c r="I468" s="43">
        <f t="shared" si="29"/>
        <v>0</v>
      </c>
      <c r="J468" s="43">
        <f t="shared" si="30"/>
        <v>0</v>
      </c>
      <c r="K468" s="43">
        <f t="shared" si="31"/>
        <v>0</v>
      </c>
    </row>
    <row r="469" spans="1:11" ht="16.5" thickTop="1" thickBot="1">
      <c r="A469" s="38"/>
      <c r="B469" s="38"/>
      <c r="C469" s="38"/>
      <c r="D469" s="42"/>
      <c r="E469" s="42"/>
      <c r="F469" s="43">
        <f>SUMIF('مدفوعات للموردين '!$D:$D,B469,'مدفوعات للموردين '!$E:$E)</f>
        <v>0</v>
      </c>
      <c r="G469" s="43">
        <f>SUMIF('المشتريات '!$D:$D,B469,'المشتريات '!$I:$I)</f>
        <v>0</v>
      </c>
      <c r="H469" s="43">
        <f t="shared" si="28"/>
        <v>0</v>
      </c>
      <c r="I469" s="43">
        <f t="shared" si="29"/>
        <v>0</v>
      </c>
      <c r="J469" s="43">
        <f t="shared" si="30"/>
        <v>0</v>
      </c>
      <c r="K469" s="43">
        <f t="shared" si="31"/>
        <v>0</v>
      </c>
    </row>
    <row r="470" spans="1:11" ht="16.5" thickTop="1" thickBot="1">
      <c r="A470" s="38"/>
      <c r="B470" s="38"/>
      <c r="C470" s="38"/>
      <c r="D470" s="42"/>
      <c r="E470" s="42"/>
      <c r="F470" s="43">
        <f>SUMIF('مدفوعات للموردين '!$D:$D,B470,'مدفوعات للموردين '!$E:$E)</f>
        <v>0</v>
      </c>
      <c r="G470" s="43">
        <f>SUMIF('المشتريات '!$D:$D,B470,'المشتريات '!$I:$I)</f>
        <v>0</v>
      </c>
      <c r="H470" s="43">
        <f t="shared" si="28"/>
        <v>0</v>
      </c>
      <c r="I470" s="43">
        <f t="shared" si="29"/>
        <v>0</v>
      </c>
      <c r="J470" s="43">
        <f t="shared" si="30"/>
        <v>0</v>
      </c>
      <c r="K470" s="43">
        <f t="shared" si="31"/>
        <v>0</v>
      </c>
    </row>
    <row r="471" spans="1:11" ht="16.5" thickTop="1" thickBot="1">
      <c r="A471" s="38"/>
      <c r="B471" s="38"/>
      <c r="C471" s="38"/>
      <c r="D471" s="42"/>
      <c r="E471" s="42"/>
      <c r="F471" s="43">
        <f>SUMIF('مدفوعات للموردين '!$D:$D,B471,'مدفوعات للموردين '!$E:$E)</f>
        <v>0</v>
      </c>
      <c r="G471" s="43">
        <f>SUMIF('المشتريات '!$D:$D,B471,'المشتريات '!$I:$I)</f>
        <v>0</v>
      </c>
      <c r="H471" s="43">
        <f t="shared" si="28"/>
        <v>0</v>
      </c>
      <c r="I471" s="43">
        <f t="shared" si="29"/>
        <v>0</v>
      </c>
      <c r="J471" s="43">
        <f t="shared" si="30"/>
        <v>0</v>
      </c>
      <c r="K471" s="43">
        <f t="shared" si="31"/>
        <v>0</v>
      </c>
    </row>
    <row r="472" spans="1:11" ht="16.5" thickTop="1" thickBot="1">
      <c r="A472" s="38"/>
      <c r="B472" s="38"/>
      <c r="C472" s="38"/>
      <c r="D472" s="42"/>
      <c r="E472" s="42"/>
      <c r="F472" s="43">
        <f>SUMIF('مدفوعات للموردين '!$D:$D,B472,'مدفوعات للموردين '!$E:$E)</f>
        <v>0</v>
      </c>
      <c r="G472" s="43">
        <f>SUMIF('المشتريات '!$D:$D,B472,'المشتريات '!$I:$I)</f>
        <v>0</v>
      </c>
      <c r="H472" s="43">
        <f t="shared" si="28"/>
        <v>0</v>
      </c>
      <c r="I472" s="43">
        <f t="shared" si="29"/>
        <v>0</v>
      </c>
      <c r="J472" s="43">
        <f t="shared" si="30"/>
        <v>0</v>
      </c>
      <c r="K472" s="43">
        <f t="shared" si="31"/>
        <v>0</v>
      </c>
    </row>
    <row r="473" spans="1:11" ht="16.5" thickTop="1" thickBot="1">
      <c r="A473" s="38"/>
      <c r="B473" s="38"/>
      <c r="C473" s="38"/>
      <c r="D473" s="42"/>
      <c r="E473" s="42"/>
      <c r="F473" s="43">
        <f>SUMIF('مدفوعات للموردين '!$D:$D,B473,'مدفوعات للموردين '!$E:$E)</f>
        <v>0</v>
      </c>
      <c r="G473" s="43">
        <f>SUMIF('المشتريات '!$D:$D,B473,'المشتريات '!$I:$I)</f>
        <v>0</v>
      </c>
      <c r="H473" s="43">
        <f t="shared" si="28"/>
        <v>0</v>
      </c>
      <c r="I473" s="43">
        <f t="shared" si="29"/>
        <v>0</v>
      </c>
      <c r="J473" s="43">
        <f t="shared" si="30"/>
        <v>0</v>
      </c>
      <c r="K473" s="43">
        <f t="shared" si="31"/>
        <v>0</v>
      </c>
    </row>
    <row r="474" spans="1:11" ht="16.5" thickTop="1" thickBot="1">
      <c r="A474" s="38"/>
      <c r="B474" s="38"/>
      <c r="C474" s="38"/>
      <c r="D474" s="42"/>
      <c r="E474" s="42"/>
      <c r="F474" s="43">
        <f>SUMIF('مدفوعات للموردين '!$D:$D,B474,'مدفوعات للموردين '!$E:$E)</f>
        <v>0</v>
      </c>
      <c r="G474" s="43">
        <f>SUMIF('المشتريات '!$D:$D,B474,'المشتريات '!$I:$I)</f>
        <v>0</v>
      </c>
      <c r="H474" s="43">
        <f t="shared" si="28"/>
        <v>0</v>
      </c>
      <c r="I474" s="43">
        <f t="shared" si="29"/>
        <v>0</v>
      </c>
      <c r="J474" s="43">
        <f t="shared" si="30"/>
        <v>0</v>
      </c>
      <c r="K474" s="43">
        <f t="shared" si="31"/>
        <v>0</v>
      </c>
    </row>
    <row r="475" spans="1:11" ht="16.5" thickTop="1" thickBot="1">
      <c r="A475" s="38"/>
      <c r="B475" s="38"/>
      <c r="C475" s="38"/>
      <c r="D475" s="42"/>
      <c r="E475" s="42"/>
      <c r="F475" s="43">
        <f>SUMIF('مدفوعات للموردين '!$D:$D,B475,'مدفوعات للموردين '!$E:$E)</f>
        <v>0</v>
      </c>
      <c r="G475" s="43">
        <f>SUMIF('المشتريات '!$D:$D,B475,'المشتريات '!$I:$I)</f>
        <v>0</v>
      </c>
      <c r="H475" s="43">
        <f t="shared" ref="H475:H501" si="32">D475+F475</f>
        <v>0</v>
      </c>
      <c r="I475" s="43">
        <f t="shared" ref="I475:I501" si="33">E475+G475</f>
        <v>0</v>
      </c>
      <c r="J475" s="43">
        <f t="shared" ref="J475:J501" si="34">IF(H475&gt;I475,H475-I475,0)</f>
        <v>0</v>
      </c>
      <c r="K475" s="43">
        <f t="shared" ref="K475:K501" si="35">IF(I475&gt;H475,I475-H475,0)</f>
        <v>0</v>
      </c>
    </row>
    <row r="476" spans="1:11" ht="16.5" thickTop="1" thickBot="1">
      <c r="A476" s="38"/>
      <c r="B476" s="38"/>
      <c r="C476" s="38"/>
      <c r="D476" s="42"/>
      <c r="E476" s="42"/>
      <c r="F476" s="43">
        <f>SUMIF('مدفوعات للموردين '!$D:$D,B476,'مدفوعات للموردين '!$E:$E)</f>
        <v>0</v>
      </c>
      <c r="G476" s="43">
        <f>SUMIF('المشتريات '!$D:$D,B476,'المشتريات '!$I:$I)</f>
        <v>0</v>
      </c>
      <c r="H476" s="43">
        <f t="shared" si="32"/>
        <v>0</v>
      </c>
      <c r="I476" s="43">
        <f t="shared" si="33"/>
        <v>0</v>
      </c>
      <c r="J476" s="43">
        <f t="shared" si="34"/>
        <v>0</v>
      </c>
      <c r="K476" s="43">
        <f t="shared" si="35"/>
        <v>0</v>
      </c>
    </row>
    <row r="477" spans="1:11" ht="16.5" thickTop="1" thickBot="1">
      <c r="A477" s="38"/>
      <c r="B477" s="38"/>
      <c r="C477" s="38"/>
      <c r="D477" s="42"/>
      <c r="E477" s="42"/>
      <c r="F477" s="43">
        <f>SUMIF('مدفوعات للموردين '!$D:$D,B477,'مدفوعات للموردين '!$E:$E)</f>
        <v>0</v>
      </c>
      <c r="G477" s="43">
        <f>SUMIF('المشتريات '!$D:$D,B477,'المشتريات '!$I:$I)</f>
        <v>0</v>
      </c>
      <c r="H477" s="43">
        <f t="shared" si="32"/>
        <v>0</v>
      </c>
      <c r="I477" s="43">
        <f t="shared" si="33"/>
        <v>0</v>
      </c>
      <c r="J477" s="43">
        <f t="shared" si="34"/>
        <v>0</v>
      </c>
      <c r="K477" s="43">
        <f t="shared" si="35"/>
        <v>0</v>
      </c>
    </row>
    <row r="478" spans="1:11" ht="16.5" thickTop="1" thickBot="1">
      <c r="A478" s="38"/>
      <c r="B478" s="38"/>
      <c r="C478" s="38"/>
      <c r="D478" s="42"/>
      <c r="E478" s="42"/>
      <c r="F478" s="43">
        <f>SUMIF('مدفوعات للموردين '!$D:$D,B478,'مدفوعات للموردين '!$E:$E)</f>
        <v>0</v>
      </c>
      <c r="G478" s="43">
        <f>SUMIF('المشتريات '!$D:$D,B478,'المشتريات '!$I:$I)</f>
        <v>0</v>
      </c>
      <c r="H478" s="43">
        <f t="shared" si="32"/>
        <v>0</v>
      </c>
      <c r="I478" s="43">
        <f t="shared" si="33"/>
        <v>0</v>
      </c>
      <c r="J478" s="43">
        <f t="shared" si="34"/>
        <v>0</v>
      </c>
      <c r="K478" s="43">
        <f t="shared" si="35"/>
        <v>0</v>
      </c>
    </row>
    <row r="479" spans="1:11" ht="16.5" thickTop="1" thickBot="1">
      <c r="A479" s="38"/>
      <c r="B479" s="38"/>
      <c r="C479" s="38"/>
      <c r="D479" s="42"/>
      <c r="E479" s="42"/>
      <c r="F479" s="43">
        <f>SUMIF('مدفوعات للموردين '!$D:$D,B479,'مدفوعات للموردين '!$E:$E)</f>
        <v>0</v>
      </c>
      <c r="G479" s="43">
        <f>SUMIF('المشتريات '!$D:$D,B479,'المشتريات '!$I:$I)</f>
        <v>0</v>
      </c>
      <c r="H479" s="43">
        <f t="shared" si="32"/>
        <v>0</v>
      </c>
      <c r="I479" s="43">
        <f t="shared" si="33"/>
        <v>0</v>
      </c>
      <c r="J479" s="43">
        <f t="shared" si="34"/>
        <v>0</v>
      </c>
      <c r="K479" s="43">
        <f t="shared" si="35"/>
        <v>0</v>
      </c>
    </row>
    <row r="480" spans="1:11" ht="16.5" thickTop="1" thickBot="1">
      <c r="A480" s="38"/>
      <c r="B480" s="38"/>
      <c r="C480" s="38"/>
      <c r="D480" s="42"/>
      <c r="E480" s="42"/>
      <c r="F480" s="43">
        <f>SUMIF('مدفوعات للموردين '!$D:$D,B480,'مدفوعات للموردين '!$E:$E)</f>
        <v>0</v>
      </c>
      <c r="G480" s="43">
        <f>SUMIF('المشتريات '!$D:$D,B480,'المشتريات '!$I:$I)</f>
        <v>0</v>
      </c>
      <c r="H480" s="43">
        <f t="shared" si="32"/>
        <v>0</v>
      </c>
      <c r="I480" s="43">
        <f t="shared" si="33"/>
        <v>0</v>
      </c>
      <c r="J480" s="43">
        <f t="shared" si="34"/>
        <v>0</v>
      </c>
      <c r="K480" s="43">
        <f t="shared" si="35"/>
        <v>0</v>
      </c>
    </row>
    <row r="481" spans="1:11" ht="16.5" thickTop="1" thickBot="1">
      <c r="A481" s="38"/>
      <c r="B481" s="38"/>
      <c r="C481" s="38"/>
      <c r="D481" s="42"/>
      <c r="E481" s="42"/>
      <c r="F481" s="43">
        <f>SUMIF('مدفوعات للموردين '!$D:$D,B481,'مدفوعات للموردين '!$E:$E)</f>
        <v>0</v>
      </c>
      <c r="G481" s="43">
        <f>SUMIF('المشتريات '!$D:$D,B481,'المشتريات '!$I:$I)</f>
        <v>0</v>
      </c>
      <c r="H481" s="43">
        <f t="shared" si="32"/>
        <v>0</v>
      </c>
      <c r="I481" s="43">
        <f t="shared" si="33"/>
        <v>0</v>
      </c>
      <c r="J481" s="43">
        <f t="shared" si="34"/>
        <v>0</v>
      </c>
      <c r="K481" s="43">
        <f t="shared" si="35"/>
        <v>0</v>
      </c>
    </row>
    <row r="482" spans="1:11" ht="16.5" thickTop="1" thickBot="1">
      <c r="A482" s="38"/>
      <c r="B482" s="38"/>
      <c r="C482" s="38"/>
      <c r="D482" s="42"/>
      <c r="E482" s="42"/>
      <c r="F482" s="43">
        <f>SUMIF('مدفوعات للموردين '!$D:$D,B482,'مدفوعات للموردين '!$E:$E)</f>
        <v>0</v>
      </c>
      <c r="G482" s="43">
        <f>SUMIF('المشتريات '!$D:$D,B482,'المشتريات '!$I:$I)</f>
        <v>0</v>
      </c>
      <c r="H482" s="43">
        <f t="shared" si="32"/>
        <v>0</v>
      </c>
      <c r="I482" s="43">
        <f t="shared" si="33"/>
        <v>0</v>
      </c>
      <c r="J482" s="43">
        <f t="shared" si="34"/>
        <v>0</v>
      </c>
      <c r="K482" s="43">
        <f t="shared" si="35"/>
        <v>0</v>
      </c>
    </row>
    <row r="483" spans="1:11" ht="16.5" thickTop="1" thickBot="1">
      <c r="A483" s="38"/>
      <c r="B483" s="38"/>
      <c r="C483" s="38"/>
      <c r="D483" s="42"/>
      <c r="E483" s="42"/>
      <c r="F483" s="43">
        <f>SUMIF('مدفوعات للموردين '!$D:$D,B483,'مدفوعات للموردين '!$E:$E)</f>
        <v>0</v>
      </c>
      <c r="G483" s="43">
        <f>SUMIF('المشتريات '!$D:$D,B483,'المشتريات '!$I:$I)</f>
        <v>0</v>
      </c>
      <c r="H483" s="43">
        <f t="shared" si="32"/>
        <v>0</v>
      </c>
      <c r="I483" s="43">
        <f t="shared" si="33"/>
        <v>0</v>
      </c>
      <c r="J483" s="43">
        <f t="shared" si="34"/>
        <v>0</v>
      </c>
      <c r="K483" s="43">
        <f t="shared" si="35"/>
        <v>0</v>
      </c>
    </row>
    <row r="484" spans="1:11" ht="16.5" thickTop="1" thickBot="1">
      <c r="A484" s="38"/>
      <c r="B484" s="38"/>
      <c r="C484" s="38"/>
      <c r="D484" s="42"/>
      <c r="E484" s="42"/>
      <c r="F484" s="43">
        <f>SUMIF('مدفوعات للموردين '!$D:$D,B484,'مدفوعات للموردين '!$E:$E)</f>
        <v>0</v>
      </c>
      <c r="G484" s="43">
        <f>SUMIF('المشتريات '!$D:$D,B484,'المشتريات '!$I:$I)</f>
        <v>0</v>
      </c>
      <c r="H484" s="43">
        <f t="shared" si="32"/>
        <v>0</v>
      </c>
      <c r="I484" s="43">
        <f t="shared" si="33"/>
        <v>0</v>
      </c>
      <c r="J484" s="43">
        <f t="shared" si="34"/>
        <v>0</v>
      </c>
      <c r="K484" s="43">
        <f t="shared" si="35"/>
        <v>0</v>
      </c>
    </row>
    <row r="485" spans="1:11" ht="16.5" thickTop="1" thickBot="1">
      <c r="A485" s="38"/>
      <c r="B485" s="38"/>
      <c r="C485" s="38"/>
      <c r="D485" s="42"/>
      <c r="E485" s="42"/>
      <c r="F485" s="43">
        <f>SUMIF('مدفوعات للموردين '!$D:$D,B485,'مدفوعات للموردين '!$E:$E)</f>
        <v>0</v>
      </c>
      <c r="G485" s="43">
        <f>SUMIF('المشتريات '!$D:$D,B485,'المشتريات '!$I:$I)</f>
        <v>0</v>
      </c>
      <c r="H485" s="43">
        <f t="shared" si="32"/>
        <v>0</v>
      </c>
      <c r="I485" s="43">
        <f t="shared" si="33"/>
        <v>0</v>
      </c>
      <c r="J485" s="43">
        <f t="shared" si="34"/>
        <v>0</v>
      </c>
      <c r="K485" s="43">
        <f t="shared" si="35"/>
        <v>0</v>
      </c>
    </row>
    <row r="486" spans="1:11" ht="16.5" thickTop="1" thickBot="1">
      <c r="A486" s="38"/>
      <c r="B486" s="38"/>
      <c r="C486" s="38"/>
      <c r="D486" s="42"/>
      <c r="E486" s="42"/>
      <c r="F486" s="43">
        <f>SUMIF('مدفوعات للموردين '!$D:$D,B486,'مدفوعات للموردين '!$E:$E)</f>
        <v>0</v>
      </c>
      <c r="G486" s="43">
        <f>SUMIF('المشتريات '!$D:$D,B486,'المشتريات '!$I:$I)</f>
        <v>0</v>
      </c>
      <c r="H486" s="43">
        <f t="shared" si="32"/>
        <v>0</v>
      </c>
      <c r="I486" s="43">
        <f t="shared" si="33"/>
        <v>0</v>
      </c>
      <c r="J486" s="43">
        <f t="shared" si="34"/>
        <v>0</v>
      </c>
      <c r="K486" s="43">
        <f t="shared" si="35"/>
        <v>0</v>
      </c>
    </row>
    <row r="487" spans="1:11" ht="16.5" thickTop="1" thickBot="1">
      <c r="A487" s="38"/>
      <c r="B487" s="38"/>
      <c r="C487" s="38"/>
      <c r="D487" s="42"/>
      <c r="E487" s="42"/>
      <c r="F487" s="43">
        <f>SUMIF('مدفوعات للموردين '!$D:$D,B487,'مدفوعات للموردين '!$E:$E)</f>
        <v>0</v>
      </c>
      <c r="G487" s="43">
        <f>SUMIF('المشتريات '!$D:$D,B487,'المشتريات '!$I:$I)</f>
        <v>0</v>
      </c>
      <c r="H487" s="43">
        <f t="shared" si="32"/>
        <v>0</v>
      </c>
      <c r="I487" s="43">
        <f t="shared" si="33"/>
        <v>0</v>
      </c>
      <c r="J487" s="43">
        <f t="shared" si="34"/>
        <v>0</v>
      </c>
      <c r="K487" s="43">
        <f t="shared" si="35"/>
        <v>0</v>
      </c>
    </row>
    <row r="488" spans="1:11" ht="16.5" thickTop="1" thickBot="1">
      <c r="A488" s="38"/>
      <c r="B488" s="38"/>
      <c r="C488" s="38"/>
      <c r="D488" s="42"/>
      <c r="E488" s="42"/>
      <c r="F488" s="43">
        <f>SUMIF('مدفوعات للموردين '!$D:$D,B488,'مدفوعات للموردين '!$E:$E)</f>
        <v>0</v>
      </c>
      <c r="G488" s="43">
        <f>SUMIF('المشتريات '!$D:$D,B488,'المشتريات '!$I:$I)</f>
        <v>0</v>
      </c>
      <c r="H488" s="43">
        <f t="shared" si="32"/>
        <v>0</v>
      </c>
      <c r="I488" s="43">
        <f t="shared" si="33"/>
        <v>0</v>
      </c>
      <c r="J488" s="43">
        <f t="shared" si="34"/>
        <v>0</v>
      </c>
      <c r="K488" s="43">
        <f t="shared" si="35"/>
        <v>0</v>
      </c>
    </row>
    <row r="489" spans="1:11" ht="16.5" thickTop="1" thickBot="1">
      <c r="A489" s="38"/>
      <c r="B489" s="38"/>
      <c r="C489" s="38"/>
      <c r="D489" s="42"/>
      <c r="E489" s="42"/>
      <c r="F489" s="43">
        <f>SUMIF('مدفوعات للموردين '!$D:$D,B489,'مدفوعات للموردين '!$E:$E)</f>
        <v>0</v>
      </c>
      <c r="G489" s="43">
        <f>SUMIF('المشتريات '!$D:$D,B489,'المشتريات '!$I:$I)</f>
        <v>0</v>
      </c>
      <c r="H489" s="43">
        <f t="shared" si="32"/>
        <v>0</v>
      </c>
      <c r="I489" s="43">
        <f t="shared" si="33"/>
        <v>0</v>
      </c>
      <c r="J489" s="43">
        <f t="shared" si="34"/>
        <v>0</v>
      </c>
      <c r="K489" s="43">
        <f t="shared" si="35"/>
        <v>0</v>
      </c>
    </row>
    <row r="490" spans="1:11" ht="16.5" thickTop="1" thickBot="1">
      <c r="A490" s="38"/>
      <c r="B490" s="38"/>
      <c r="C490" s="38"/>
      <c r="D490" s="42"/>
      <c r="E490" s="42"/>
      <c r="F490" s="43">
        <f>SUMIF('مدفوعات للموردين '!$D:$D,B490,'مدفوعات للموردين '!$E:$E)</f>
        <v>0</v>
      </c>
      <c r="G490" s="43">
        <f>SUMIF('المشتريات '!$D:$D,B490,'المشتريات '!$I:$I)</f>
        <v>0</v>
      </c>
      <c r="H490" s="43">
        <f t="shared" si="32"/>
        <v>0</v>
      </c>
      <c r="I490" s="43">
        <f t="shared" si="33"/>
        <v>0</v>
      </c>
      <c r="J490" s="43">
        <f t="shared" si="34"/>
        <v>0</v>
      </c>
      <c r="K490" s="43">
        <f t="shared" si="35"/>
        <v>0</v>
      </c>
    </row>
    <row r="491" spans="1:11" ht="16.5" thickTop="1" thickBot="1">
      <c r="A491" s="38"/>
      <c r="B491" s="38"/>
      <c r="C491" s="38"/>
      <c r="D491" s="42"/>
      <c r="E491" s="42"/>
      <c r="F491" s="43">
        <f>SUMIF('مدفوعات للموردين '!$D:$D,B491,'مدفوعات للموردين '!$E:$E)</f>
        <v>0</v>
      </c>
      <c r="G491" s="43">
        <f>SUMIF('المشتريات '!$D:$D,B491,'المشتريات '!$I:$I)</f>
        <v>0</v>
      </c>
      <c r="H491" s="43">
        <f t="shared" si="32"/>
        <v>0</v>
      </c>
      <c r="I491" s="43">
        <f t="shared" si="33"/>
        <v>0</v>
      </c>
      <c r="J491" s="43">
        <f t="shared" si="34"/>
        <v>0</v>
      </c>
      <c r="K491" s="43">
        <f t="shared" si="35"/>
        <v>0</v>
      </c>
    </row>
    <row r="492" spans="1:11" ht="16.5" thickTop="1" thickBot="1">
      <c r="A492" s="38"/>
      <c r="B492" s="38"/>
      <c r="C492" s="38"/>
      <c r="D492" s="42"/>
      <c r="E492" s="42"/>
      <c r="F492" s="43">
        <f>SUMIF('مدفوعات للموردين '!$D:$D,B492,'مدفوعات للموردين '!$E:$E)</f>
        <v>0</v>
      </c>
      <c r="G492" s="43">
        <f>SUMIF('المشتريات '!$D:$D,B492,'المشتريات '!$I:$I)</f>
        <v>0</v>
      </c>
      <c r="H492" s="43">
        <f t="shared" si="32"/>
        <v>0</v>
      </c>
      <c r="I492" s="43">
        <f t="shared" si="33"/>
        <v>0</v>
      </c>
      <c r="J492" s="43">
        <f t="shared" si="34"/>
        <v>0</v>
      </c>
      <c r="K492" s="43">
        <f t="shared" si="35"/>
        <v>0</v>
      </c>
    </row>
    <row r="493" spans="1:11" ht="16.5" thickTop="1" thickBot="1">
      <c r="A493" s="38"/>
      <c r="B493" s="38"/>
      <c r="C493" s="38"/>
      <c r="D493" s="42"/>
      <c r="E493" s="42"/>
      <c r="F493" s="43">
        <f>SUMIF('مدفوعات للموردين '!$D:$D,B493,'مدفوعات للموردين '!$E:$E)</f>
        <v>0</v>
      </c>
      <c r="G493" s="43">
        <f>SUMIF('المشتريات '!$D:$D,B493,'المشتريات '!$I:$I)</f>
        <v>0</v>
      </c>
      <c r="H493" s="43">
        <f t="shared" si="32"/>
        <v>0</v>
      </c>
      <c r="I493" s="43">
        <f t="shared" si="33"/>
        <v>0</v>
      </c>
      <c r="J493" s="43">
        <f t="shared" si="34"/>
        <v>0</v>
      </c>
      <c r="K493" s="43">
        <f t="shared" si="35"/>
        <v>0</v>
      </c>
    </row>
    <row r="494" spans="1:11" ht="16.5" thickTop="1" thickBot="1">
      <c r="A494" s="38"/>
      <c r="B494" s="38"/>
      <c r="C494" s="38"/>
      <c r="D494" s="42"/>
      <c r="E494" s="42"/>
      <c r="F494" s="43">
        <f>SUMIF('مدفوعات للموردين '!$D:$D,B494,'مدفوعات للموردين '!$E:$E)</f>
        <v>0</v>
      </c>
      <c r="G494" s="43">
        <f>SUMIF('المشتريات '!$D:$D,B494,'المشتريات '!$I:$I)</f>
        <v>0</v>
      </c>
      <c r="H494" s="43">
        <f t="shared" si="32"/>
        <v>0</v>
      </c>
      <c r="I494" s="43">
        <f t="shared" si="33"/>
        <v>0</v>
      </c>
      <c r="J494" s="43">
        <f t="shared" si="34"/>
        <v>0</v>
      </c>
      <c r="K494" s="43">
        <f t="shared" si="35"/>
        <v>0</v>
      </c>
    </row>
    <row r="495" spans="1:11" ht="16.5" thickTop="1" thickBot="1">
      <c r="A495" s="38"/>
      <c r="B495" s="38"/>
      <c r="C495" s="38"/>
      <c r="D495" s="42"/>
      <c r="E495" s="42"/>
      <c r="F495" s="43">
        <f>SUMIF('مدفوعات للموردين '!$D:$D,B495,'مدفوعات للموردين '!$E:$E)</f>
        <v>0</v>
      </c>
      <c r="G495" s="43">
        <f>SUMIF('المشتريات '!$D:$D,B495,'المشتريات '!$I:$I)</f>
        <v>0</v>
      </c>
      <c r="H495" s="43">
        <f t="shared" si="32"/>
        <v>0</v>
      </c>
      <c r="I495" s="43">
        <f t="shared" si="33"/>
        <v>0</v>
      </c>
      <c r="J495" s="43">
        <f t="shared" si="34"/>
        <v>0</v>
      </c>
      <c r="K495" s="43">
        <f t="shared" si="35"/>
        <v>0</v>
      </c>
    </row>
    <row r="496" spans="1:11" ht="16.5" thickTop="1" thickBot="1">
      <c r="A496" s="38"/>
      <c r="B496" s="38"/>
      <c r="C496" s="38"/>
      <c r="D496" s="42"/>
      <c r="E496" s="42"/>
      <c r="F496" s="43">
        <f>SUMIF('مدفوعات للموردين '!$D:$D,B496,'مدفوعات للموردين '!$E:$E)</f>
        <v>0</v>
      </c>
      <c r="G496" s="43">
        <f>SUMIF('المشتريات '!$D:$D,B496,'المشتريات '!$I:$I)</f>
        <v>0</v>
      </c>
      <c r="H496" s="43">
        <f t="shared" si="32"/>
        <v>0</v>
      </c>
      <c r="I496" s="43">
        <f t="shared" si="33"/>
        <v>0</v>
      </c>
      <c r="J496" s="43">
        <f t="shared" si="34"/>
        <v>0</v>
      </c>
      <c r="K496" s="43">
        <f t="shared" si="35"/>
        <v>0</v>
      </c>
    </row>
    <row r="497" spans="1:11" ht="16.5" thickTop="1" thickBot="1">
      <c r="A497" s="38"/>
      <c r="B497" s="38"/>
      <c r="C497" s="38"/>
      <c r="D497" s="42"/>
      <c r="E497" s="42"/>
      <c r="F497" s="43">
        <f>SUMIF('مدفوعات للموردين '!$D:$D,B497,'مدفوعات للموردين '!$E:$E)</f>
        <v>0</v>
      </c>
      <c r="G497" s="43">
        <f>SUMIF('المشتريات '!$D:$D,B497,'المشتريات '!$I:$I)</f>
        <v>0</v>
      </c>
      <c r="H497" s="43">
        <f t="shared" si="32"/>
        <v>0</v>
      </c>
      <c r="I497" s="43">
        <f t="shared" si="33"/>
        <v>0</v>
      </c>
      <c r="J497" s="43">
        <f t="shared" si="34"/>
        <v>0</v>
      </c>
      <c r="K497" s="43">
        <f t="shared" si="35"/>
        <v>0</v>
      </c>
    </row>
    <row r="498" spans="1:11" ht="16.5" thickTop="1" thickBot="1">
      <c r="A498" s="38"/>
      <c r="B498" s="38"/>
      <c r="C498" s="38"/>
      <c r="D498" s="42"/>
      <c r="E498" s="42"/>
      <c r="F498" s="43">
        <f>SUMIF('مدفوعات للموردين '!$D:$D,B498,'مدفوعات للموردين '!$E:$E)</f>
        <v>0</v>
      </c>
      <c r="G498" s="43">
        <f>SUMIF('المشتريات '!$D:$D,B498,'المشتريات '!$I:$I)</f>
        <v>0</v>
      </c>
      <c r="H498" s="43">
        <f t="shared" si="32"/>
        <v>0</v>
      </c>
      <c r="I498" s="43">
        <f t="shared" si="33"/>
        <v>0</v>
      </c>
      <c r="J498" s="43">
        <f t="shared" si="34"/>
        <v>0</v>
      </c>
      <c r="K498" s="43">
        <f t="shared" si="35"/>
        <v>0</v>
      </c>
    </row>
    <row r="499" spans="1:11" ht="16.5" thickTop="1" thickBot="1">
      <c r="A499" s="38"/>
      <c r="B499" s="38"/>
      <c r="C499" s="38"/>
      <c r="D499" s="42"/>
      <c r="E499" s="42"/>
      <c r="F499" s="43">
        <f>SUMIF('مدفوعات للموردين '!$D:$D,B499,'مدفوعات للموردين '!$E:$E)</f>
        <v>0</v>
      </c>
      <c r="G499" s="43">
        <f>SUMIF('المشتريات '!$D:$D,B499,'المشتريات '!$I:$I)</f>
        <v>0</v>
      </c>
      <c r="H499" s="43">
        <f t="shared" si="32"/>
        <v>0</v>
      </c>
      <c r="I499" s="43">
        <f t="shared" si="33"/>
        <v>0</v>
      </c>
      <c r="J499" s="43">
        <f t="shared" si="34"/>
        <v>0</v>
      </c>
      <c r="K499" s="43">
        <f t="shared" si="35"/>
        <v>0</v>
      </c>
    </row>
    <row r="500" spans="1:11" ht="16.5" thickTop="1" thickBot="1">
      <c r="A500" s="38"/>
      <c r="B500" s="38"/>
      <c r="C500" s="38"/>
      <c r="D500" s="42"/>
      <c r="E500" s="42"/>
      <c r="F500" s="43">
        <f>SUMIF('مدفوعات للموردين '!$D:$D,B500,'مدفوعات للموردين '!$E:$E)</f>
        <v>0</v>
      </c>
      <c r="G500" s="43">
        <f>SUMIF('المشتريات '!$D:$D,B500,'المشتريات '!$I:$I)</f>
        <v>0</v>
      </c>
      <c r="H500" s="43">
        <f t="shared" si="32"/>
        <v>0</v>
      </c>
      <c r="I500" s="43">
        <f t="shared" si="33"/>
        <v>0</v>
      </c>
      <c r="J500" s="43">
        <f t="shared" si="34"/>
        <v>0</v>
      </c>
      <c r="K500" s="43">
        <f t="shared" si="35"/>
        <v>0</v>
      </c>
    </row>
    <row r="501" spans="1:11" ht="16.5" thickTop="1" thickBot="1">
      <c r="A501" s="38"/>
      <c r="B501" s="38"/>
      <c r="C501" s="38"/>
      <c r="D501" s="42"/>
      <c r="E501" s="42"/>
      <c r="F501" s="43">
        <f>SUMIF('مدفوعات للموردين '!$D:$D,B501,'مدفوعات للموردين '!$E:$E)</f>
        <v>0</v>
      </c>
      <c r="G501" s="43">
        <f>SUMIF('المشتريات '!$D:$D,B501,'المشتريات '!$I:$I)</f>
        <v>0</v>
      </c>
      <c r="H501" s="43">
        <f t="shared" si="32"/>
        <v>0</v>
      </c>
      <c r="I501" s="43">
        <f t="shared" si="33"/>
        <v>0</v>
      </c>
      <c r="J501" s="43">
        <f t="shared" si="34"/>
        <v>0</v>
      </c>
      <c r="K501" s="43">
        <f t="shared" si="35"/>
        <v>0</v>
      </c>
    </row>
    <row r="502" spans="1:11" ht="15.75" thickTop="1"/>
  </sheetData>
  <mergeCells count="15">
    <mergeCell ref="A1:A4"/>
    <mergeCell ref="B1:B4"/>
    <mergeCell ref="F1:G1"/>
    <mergeCell ref="J1:K1"/>
    <mergeCell ref="J2:J4"/>
    <mergeCell ref="K2:K4"/>
    <mergeCell ref="D2:D4"/>
    <mergeCell ref="E2:E4"/>
    <mergeCell ref="F2:F4"/>
    <mergeCell ref="G2:G4"/>
    <mergeCell ref="C1:C4"/>
    <mergeCell ref="D1:E1"/>
    <mergeCell ref="H1:I1"/>
    <mergeCell ref="H2:H4"/>
    <mergeCell ref="I2:I4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2"/>
  <sheetViews>
    <sheetView showGridLines="0" showRowColHeaders="0" rightToLeft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A4"/>
    </sheetView>
  </sheetViews>
  <sheetFormatPr defaultColWidth="9" defaultRowHeight="15"/>
  <cols>
    <col min="1" max="1" width="9" style="1"/>
    <col min="2" max="2" width="22.42578125" style="1" customWidth="1"/>
    <col min="3" max="3" width="19.28515625" style="1" customWidth="1"/>
    <col min="4" max="4" width="12.42578125" style="3" customWidth="1"/>
    <col min="5" max="5" width="12" style="3" customWidth="1"/>
    <col min="6" max="7" width="11.85546875" style="10" customWidth="1"/>
    <col min="8" max="8" width="12.85546875" style="10" customWidth="1"/>
    <col min="9" max="9" width="11.7109375" style="10" customWidth="1"/>
    <col min="10" max="16384" width="9" style="1"/>
  </cols>
  <sheetData>
    <row r="1" spans="1:9" ht="16.5" thickTop="1" thickBot="1">
      <c r="A1" s="57" t="s">
        <v>29</v>
      </c>
      <c r="B1" s="57" t="s">
        <v>30</v>
      </c>
      <c r="C1" s="57" t="s">
        <v>23</v>
      </c>
      <c r="D1" s="61" t="s">
        <v>24</v>
      </c>
      <c r="E1" s="61"/>
      <c r="F1" s="60" t="s">
        <v>7</v>
      </c>
      <c r="G1" s="60"/>
      <c r="H1" s="54" t="s">
        <v>8</v>
      </c>
      <c r="I1" s="54"/>
    </row>
    <row r="2" spans="1:9" ht="16.5" thickTop="1" thickBot="1">
      <c r="A2" s="57"/>
      <c r="B2" s="57"/>
      <c r="C2" s="57"/>
      <c r="D2" s="59" t="s">
        <v>25</v>
      </c>
      <c r="E2" s="59" t="s">
        <v>26</v>
      </c>
      <c r="F2" s="54" t="s">
        <v>25</v>
      </c>
      <c r="G2" s="54" t="s">
        <v>27</v>
      </c>
      <c r="H2" s="54" t="s">
        <v>25</v>
      </c>
      <c r="I2" s="54" t="s">
        <v>27</v>
      </c>
    </row>
    <row r="3" spans="1:9" ht="16.5" thickTop="1" thickBot="1">
      <c r="A3" s="57"/>
      <c r="B3" s="57"/>
      <c r="C3" s="57"/>
      <c r="D3" s="59"/>
      <c r="E3" s="59"/>
      <c r="F3" s="54"/>
      <c r="G3" s="54"/>
      <c r="H3" s="54"/>
      <c r="I3" s="54"/>
    </row>
    <row r="4" spans="1:9" ht="16.5" thickTop="1" thickBot="1">
      <c r="A4" s="57"/>
      <c r="B4" s="57"/>
      <c r="C4" s="57"/>
      <c r="D4" s="59"/>
      <c r="E4" s="59"/>
      <c r="F4" s="54"/>
      <c r="G4" s="54"/>
      <c r="H4" s="54"/>
      <c r="I4" s="54"/>
    </row>
    <row r="5" spans="1:9" ht="16.5" thickTop="1" thickBot="1">
      <c r="A5" s="38"/>
      <c r="B5" s="38"/>
      <c r="C5" s="38"/>
      <c r="D5" s="42"/>
      <c r="E5" s="42"/>
      <c r="F5" s="43">
        <f>SUMIF('المبيعات '!$D:$D,B5,'المبيعات '!$I:$I)</f>
        <v>0</v>
      </c>
      <c r="G5" s="43">
        <f>SUMIF('متحصلات العملاء'!$D:$D,B5,'متحصلات العملاء'!$E:$E)</f>
        <v>0</v>
      </c>
      <c r="H5" s="43">
        <f>IF((D5+F5)&gt;(E5+G5),(D5+F5)-(E5+G5),0)</f>
        <v>0</v>
      </c>
      <c r="I5" s="43">
        <f>IF((E5+G5)&gt;(D5+F5),(E5+G5)&gt;(D5+F5),0)</f>
        <v>0</v>
      </c>
    </row>
    <row r="6" spans="1:9" ht="16.5" thickTop="1" thickBot="1">
      <c r="A6" s="38"/>
      <c r="B6" s="38"/>
      <c r="C6" s="38"/>
      <c r="D6" s="42"/>
      <c r="E6" s="42"/>
      <c r="F6" s="43">
        <f>SUMIF('المبيعات '!$D:$D,B6,'المبيعات '!$I:$I)</f>
        <v>0</v>
      </c>
      <c r="G6" s="43">
        <f>SUMIF('متحصلات العملاء'!$D:$D,B6,'متحصلات العملاء'!$E:$E)</f>
        <v>0</v>
      </c>
      <c r="H6" s="43">
        <f t="shared" ref="H6:H26" si="0">IF((D6+F6)&gt;(E6+G6),(D6+F6)-(E6+G6),0)</f>
        <v>0</v>
      </c>
      <c r="I6" s="43">
        <f t="shared" ref="I6:I26" si="1">IF((E6+G6)&gt;(D6+F6),(E6+G6)&gt;(D6+F6),0)</f>
        <v>0</v>
      </c>
    </row>
    <row r="7" spans="1:9" ht="16.5" thickTop="1" thickBot="1">
      <c r="A7" s="38"/>
      <c r="B7" s="38"/>
      <c r="C7" s="38"/>
      <c r="D7" s="42"/>
      <c r="E7" s="42"/>
      <c r="F7" s="43">
        <f>SUMIF('المبيعات '!$D:$D,B7,'المبيعات '!$I:$I)</f>
        <v>0</v>
      </c>
      <c r="G7" s="43">
        <f>SUMIF('متحصلات العملاء'!$D:$D,B7,'متحصلات العملاء'!$E:$E)</f>
        <v>0</v>
      </c>
      <c r="H7" s="43">
        <f t="shared" si="0"/>
        <v>0</v>
      </c>
      <c r="I7" s="43">
        <f t="shared" si="1"/>
        <v>0</v>
      </c>
    </row>
    <row r="8" spans="1:9" ht="16.5" thickTop="1" thickBot="1">
      <c r="A8" s="38"/>
      <c r="B8" s="38"/>
      <c r="C8" s="38"/>
      <c r="D8" s="42"/>
      <c r="E8" s="42"/>
      <c r="F8" s="43">
        <f>SUMIF('المبيعات '!$D:$D,B8,'المبيعات '!$I:$I)</f>
        <v>0</v>
      </c>
      <c r="G8" s="43">
        <f>SUMIF('متحصلات العملاء'!$D:$D,B8,'متحصلات العملاء'!$E:$E)</f>
        <v>0</v>
      </c>
      <c r="H8" s="43">
        <f t="shared" si="0"/>
        <v>0</v>
      </c>
      <c r="I8" s="43">
        <f t="shared" si="1"/>
        <v>0</v>
      </c>
    </row>
    <row r="9" spans="1:9" ht="16.5" thickTop="1" thickBot="1">
      <c r="A9" s="38"/>
      <c r="B9" s="38"/>
      <c r="C9" s="38"/>
      <c r="D9" s="42"/>
      <c r="E9" s="42"/>
      <c r="F9" s="43">
        <f>SUMIF('المبيعات '!$D:$D,B9,'المبيعات '!$I:$I)</f>
        <v>0</v>
      </c>
      <c r="G9" s="43">
        <f>SUMIF('متحصلات العملاء'!$D:$D,B9,'متحصلات العملاء'!$E:$E)</f>
        <v>0</v>
      </c>
      <c r="H9" s="43">
        <f t="shared" si="0"/>
        <v>0</v>
      </c>
      <c r="I9" s="43">
        <f t="shared" si="1"/>
        <v>0</v>
      </c>
    </row>
    <row r="10" spans="1:9" ht="16.5" thickTop="1" thickBot="1">
      <c r="A10" s="38"/>
      <c r="B10" s="38"/>
      <c r="C10" s="38"/>
      <c r="D10" s="42"/>
      <c r="E10" s="42"/>
      <c r="F10" s="43">
        <f>SUMIF('المبيعات '!$D:$D,B10,'المبيعات '!$I:$I)</f>
        <v>0</v>
      </c>
      <c r="G10" s="43">
        <f>SUMIF('متحصلات العملاء'!$D:$D,B10,'متحصلات العملاء'!$E:$E)</f>
        <v>0</v>
      </c>
      <c r="H10" s="43">
        <f t="shared" si="0"/>
        <v>0</v>
      </c>
      <c r="I10" s="43">
        <f t="shared" si="1"/>
        <v>0</v>
      </c>
    </row>
    <row r="11" spans="1:9" ht="16.5" thickTop="1" thickBot="1">
      <c r="A11" s="38"/>
      <c r="B11" s="38"/>
      <c r="C11" s="38"/>
      <c r="D11" s="42"/>
      <c r="E11" s="42"/>
      <c r="F11" s="43">
        <f>SUMIF('المبيعات '!$D:$D,B11,'المبيعات '!$I:$I)</f>
        <v>0</v>
      </c>
      <c r="G11" s="43">
        <f>SUMIF('متحصلات العملاء'!$D:$D,B11,'متحصلات العملاء'!$E:$E)</f>
        <v>0</v>
      </c>
      <c r="H11" s="43">
        <f t="shared" si="0"/>
        <v>0</v>
      </c>
      <c r="I11" s="43">
        <f t="shared" si="1"/>
        <v>0</v>
      </c>
    </row>
    <row r="12" spans="1:9" ht="16.5" thickTop="1" thickBot="1">
      <c r="A12" s="38"/>
      <c r="B12" s="38"/>
      <c r="C12" s="38"/>
      <c r="D12" s="42"/>
      <c r="E12" s="42"/>
      <c r="F12" s="43">
        <f>SUMIF('المبيعات '!$D:$D,B12,'المبيعات '!$I:$I)</f>
        <v>0</v>
      </c>
      <c r="G12" s="43">
        <f>SUMIF('متحصلات العملاء'!$D:$D,B12,'متحصلات العملاء'!$E:$E)</f>
        <v>0</v>
      </c>
      <c r="H12" s="43">
        <f t="shared" si="0"/>
        <v>0</v>
      </c>
      <c r="I12" s="43">
        <f t="shared" si="1"/>
        <v>0</v>
      </c>
    </row>
    <row r="13" spans="1:9" ht="16.5" thickTop="1" thickBot="1">
      <c r="A13" s="38"/>
      <c r="B13" s="38"/>
      <c r="C13" s="38"/>
      <c r="D13" s="42"/>
      <c r="E13" s="42"/>
      <c r="F13" s="43">
        <f>SUMIF('المبيعات '!$D:$D,B13,'المبيعات '!$I:$I)</f>
        <v>0</v>
      </c>
      <c r="G13" s="43">
        <f>SUMIF('متحصلات العملاء'!$D:$D,B13,'متحصلات العملاء'!$E:$E)</f>
        <v>0</v>
      </c>
      <c r="H13" s="43">
        <f t="shared" si="0"/>
        <v>0</v>
      </c>
      <c r="I13" s="43">
        <f t="shared" si="1"/>
        <v>0</v>
      </c>
    </row>
    <row r="14" spans="1:9" ht="16.5" thickTop="1" thickBot="1">
      <c r="A14" s="38"/>
      <c r="B14" s="38"/>
      <c r="C14" s="38"/>
      <c r="D14" s="42"/>
      <c r="E14" s="42"/>
      <c r="F14" s="43">
        <f>SUMIF('المبيعات '!$D:$D,B14,'المبيعات '!$I:$I)</f>
        <v>0</v>
      </c>
      <c r="G14" s="43">
        <f>SUMIF('متحصلات العملاء'!$D:$D,B14,'متحصلات العملاء'!$E:$E)</f>
        <v>0</v>
      </c>
      <c r="H14" s="43">
        <f t="shared" si="0"/>
        <v>0</v>
      </c>
      <c r="I14" s="43">
        <f t="shared" si="1"/>
        <v>0</v>
      </c>
    </row>
    <row r="15" spans="1:9" ht="16.5" thickTop="1" thickBot="1">
      <c r="A15" s="38"/>
      <c r="B15" s="38"/>
      <c r="C15" s="38"/>
      <c r="D15" s="42"/>
      <c r="E15" s="42"/>
      <c r="F15" s="43">
        <f>SUMIF('المبيعات '!$D:$D,B15,'المبيعات '!$I:$I)</f>
        <v>0</v>
      </c>
      <c r="G15" s="43">
        <f>SUMIF('متحصلات العملاء'!$D:$D,B15,'متحصلات العملاء'!$E:$E)</f>
        <v>0</v>
      </c>
      <c r="H15" s="43">
        <f t="shared" si="0"/>
        <v>0</v>
      </c>
      <c r="I15" s="43">
        <f t="shared" si="1"/>
        <v>0</v>
      </c>
    </row>
    <row r="16" spans="1:9" ht="16.5" thickTop="1" thickBot="1">
      <c r="A16" s="38"/>
      <c r="B16" s="38"/>
      <c r="C16" s="38"/>
      <c r="D16" s="42"/>
      <c r="E16" s="42"/>
      <c r="F16" s="43">
        <f>SUMIF('المبيعات '!$D:$D,B16,'المبيعات '!$I:$I)</f>
        <v>0</v>
      </c>
      <c r="G16" s="43">
        <f>SUMIF('متحصلات العملاء'!$D:$D,B16,'متحصلات العملاء'!$E:$E)</f>
        <v>0</v>
      </c>
      <c r="H16" s="43">
        <f t="shared" si="0"/>
        <v>0</v>
      </c>
      <c r="I16" s="43">
        <f t="shared" si="1"/>
        <v>0</v>
      </c>
    </row>
    <row r="17" spans="1:9" ht="16.5" thickTop="1" thickBot="1">
      <c r="A17" s="38"/>
      <c r="B17" s="38"/>
      <c r="C17" s="38"/>
      <c r="D17" s="42"/>
      <c r="E17" s="42"/>
      <c r="F17" s="43">
        <f>SUMIF('المبيعات '!$D:$D,B17,'المبيعات '!$I:$I)</f>
        <v>0</v>
      </c>
      <c r="G17" s="43">
        <f>SUMIF('متحصلات العملاء'!$D:$D,B17,'متحصلات العملاء'!$E:$E)</f>
        <v>0</v>
      </c>
      <c r="H17" s="43">
        <f t="shared" si="0"/>
        <v>0</v>
      </c>
      <c r="I17" s="43">
        <f t="shared" si="1"/>
        <v>0</v>
      </c>
    </row>
    <row r="18" spans="1:9" ht="16.5" thickTop="1" thickBot="1">
      <c r="A18" s="38"/>
      <c r="B18" s="38"/>
      <c r="C18" s="38"/>
      <c r="D18" s="42"/>
      <c r="E18" s="42"/>
      <c r="F18" s="43">
        <f>SUMIF('المبيعات '!$D:$D,B18,'المبيعات '!$I:$I)</f>
        <v>0</v>
      </c>
      <c r="G18" s="43">
        <f>SUMIF('متحصلات العملاء'!$D:$D,B18,'متحصلات العملاء'!$E:$E)</f>
        <v>0</v>
      </c>
      <c r="H18" s="43">
        <f t="shared" si="0"/>
        <v>0</v>
      </c>
      <c r="I18" s="43">
        <f t="shared" si="1"/>
        <v>0</v>
      </c>
    </row>
    <row r="19" spans="1:9" ht="16.5" thickTop="1" thickBot="1">
      <c r="A19" s="38"/>
      <c r="B19" s="38"/>
      <c r="C19" s="38"/>
      <c r="D19" s="42"/>
      <c r="E19" s="42"/>
      <c r="F19" s="43">
        <f>SUMIF('المبيعات '!$D:$D,B19,'المبيعات '!$I:$I)</f>
        <v>0</v>
      </c>
      <c r="G19" s="43">
        <f>SUMIF('متحصلات العملاء'!$D:$D,B19,'متحصلات العملاء'!$E:$E)</f>
        <v>0</v>
      </c>
      <c r="H19" s="43">
        <f t="shared" si="0"/>
        <v>0</v>
      </c>
      <c r="I19" s="43">
        <f t="shared" si="1"/>
        <v>0</v>
      </c>
    </row>
    <row r="20" spans="1:9" ht="16.5" thickTop="1" thickBot="1">
      <c r="A20" s="38"/>
      <c r="B20" s="38"/>
      <c r="C20" s="38"/>
      <c r="D20" s="42"/>
      <c r="E20" s="42"/>
      <c r="F20" s="43">
        <f>SUMIF('المبيعات '!$D:$D,B20,'المبيعات '!$I:$I)</f>
        <v>0</v>
      </c>
      <c r="G20" s="43">
        <f>SUMIF('متحصلات العملاء'!$D:$D,B20,'متحصلات العملاء'!$E:$E)</f>
        <v>0</v>
      </c>
      <c r="H20" s="43">
        <f t="shared" si="0"/>
        <v>0</v>
      </c>
      <c r="I20" s="43">
        <f t="shared" si="1"/>
        <v>0</v>
      </c>
    </row>
    <row r="21" spans="1:9" ht="16.5" thickTop="1" thickBot="1">
      <c r="A21" s="38"/>
      <c r="B21" s="38"/>
      <c r="C21" s="38"/>
      <c r="D21" s="42"/>
      <c r="E21" s="42"/>
      <c r="F21" s="43">
        <f>SUMIF('المبيعات '!$D:$D,B21,'المبيعات '!$I:$I)</f>
        <v>0</v>
      </c>
      <c r="G21" s="43">
        <f>SUMIF('متحصلات العملاء'!$D:$D,B21,'متحصلات العملاء'!$E:$E)</f>
        <v>0</v>
      </c>
      <c r="H21" s="43">
        <f t="shared" si="0"/>
        <v>0</v>
      </c>
      <c r="I21" s="43">
        <f t="shared" si="1"/>
        <v>0</v>
      </c>
    </row>
    <row r="22" spans="1:9" ht="16.5" thickTop="1" thickBot="1">
      <c r="A22" s="38"/>
      <c r="B22" s="38"/>
      <c r="C22" s="38"/>
      <c r="D22" s="42"/>
      <c r="E22" s="42"/>
      <c r="F22" s="43">
        <f>SUMIF('المبيعات '!$D:$D,B22,'المبيعات '!$I:$I)</f>
        <v>0</v>
      </c>
      <c r="G22" s="43">
        <f>SUMIF('متحصلات العملاء'!$D:$D,B22,'متحصلات العملاء'!$E:$E)</f>
        <v>0</v>
      </c>
      <c r="H22" s="43">
        <f t="shared" si="0"/>
        <v>0</v>
      </c>
      <c r="I22" s="43">
        <f t="shared" si="1"/>
        <v>0</v>
      </c>
    </row>
    <row r="23" spans="1:9" ht="16.5" thickTop="1" thickBot="1">
      <c r="A23" s="38"/>
      <c r="B23" s="38"/>
      <c r="C23" s="38"/>
      <c r="D23" s="42"/>
      <c r="E23" s="42"/>
      <c r="F23" s="43">
        <f>SUMIF('المبيعات '!$D:$D,B23,'المبيعات '!$I:$I)</f>
        <v>0</v>
      </c>
      <c r="G23" s="43">
        <f>SUMIF('متحصلات العملاء'!$D:$D,B23,'متحصلات العملاء'!$E:$E)</f>
        <v>0</v>
      </c>
      <c r="H23" s="43">
        <f t="shared" si="0"/>
        <v>0</v>
      </c>
      <c r="I23" s="43">
        <f t="shared" si="1"/>
        <v>0</v>
      </c>
    </row>
    <row r="24" spans="1:9" ht="16.5" thickTop="1" thickBot="1">
      <c r="A24" s="38"/>
      <c r="B24" s="38"/>
      <c r="C24" s="38"/>
      <c r="D24" s="42"/>
      <c r="E24" s="42"/>
      <c r="F24" s="43">
        <f>SUMIF('المبيعات '!$D:$D,B24,'المبيعات '!$I:$I)</f>
        <v>0</v>
      </c>
      <c r="G24" s="43">
        <f>SUMIF('متحصلات العملاء'!$D:$D,B24,'متحصلات العملاء'!$E:$E)</f>
        <v>0</v>
      </c>
      <c r="H24" s="43">
        <f t="shared" si="0"/>
        <v>0</v>
      </c>
      <c r="I24" s="43">
        <f t="shared" si="1"/>
        <v>0</v>
      </c>
    </row>
    <row r="25" spans="1:9" ht="16.5" thickTop="1" thickBot="1">
      <c r="A25" s="38"/>
      <c r="B25" s="38"/>
      <c r="C25" s="38"/>
      <c r="D25" s="42"/>
      <c r="E25" s="42"/>
      <c r="F25" s="43">
        <f>SUMIF('المبيعات '!$D:$D,B25,'المبيعات '!$I:$I)</f>
        <v>0</v>
      </c>
      <c r="G25" s="43">
        <f>SUMIF('متحصلات العملاء'!$D:$D,B25,'متحصلات العملاء'!$E:$E)</f>
        <v>0</v>
      </c>
      <c r="H25" s="43">
        <f t="shared" si="0"/>
        <v>0</v>
      </c>
      <c r="I25" s="43">
        <f t="shared" si="1"/>
        <v>0</v>
      </c>
    </row>
    <row r="26" spans="1:9" ht="16.5" thickTop="1" thickBot="1">
      <c r="A26" s="38"/>
      <c r="B26" s="38"/>
      <c r="C26" s="38"/>
      <c r="D26" s="42"/>
      <c r="E26" s="42"/>
      <c r="F26" s="43">
        <f>SUMIF('المبيعات '!$D:$D,B26,'المبيعات '!$I:$I)</f>
        <v>0</v>
      </c>
      <c r="G26" s="43">
        <f>SUMIF('متحصلات العملاء'!$D:$D,B26,'متحصلات العملاء'!$E:$E)</f>
        <v>0</v>
      </c>
      <c r="H26" s="43">
        <f t="shared" si="0"/>
        <v>0</v>
      </c>
      <c r="I26" s="43">
        <f t="shared" si="1"/>
        <v>0</v>
      </c>
    </row>
    <row r="27" spans="1:9" ht="16.5" thickTop="1" thickBot="1">
      <c r="A27" s="38"/>
      <c r="B27" s="38"/>
      <c r="C27" s="38"/>
      <c r="D27" s="42"/>
      <c r="E27" s="42"/>
      <c r="F27" s="43">
        <f>SUMIF('المبيعات '!$D:$D,B27,'المبيعات '!$I:$I)</f>
        <v>0</v>
      </c>
      <c r="G27" s="43">
        <f>SUMIF('متحصلات العملاء'!$D:$D,B27,'متحصلات العملاء'!$E:$E)</f>
        <v>0</v>
      </c>
      <c r="H27" s="43">
        <f t="shared" ref="H27:H90" si="2">IF((D27+F27)&gt;(E27+G27),(D27+F27)-(E27+G27),0)</f>
        <v>0</v>
      </c>
      <c r="I27" s="43">
        <f t="shared" ref="I27:I90" si="3">IF((E27+G27)&gt;(D27+F27),(E27+G27)&gt;(D27+F27),0)</f>
        <v>0</v>
      </c>
    </row>
    <row r="28" spans="1:9" ht="16.5" thickTop="1" thickBot="1">
      <c r="A28" s="38"/>
      <c r="B28" s="38"/>
      <c r="C28" s="38"/>
      <c r="D28" s="42"/>
      <c r="E28" s="42"/>
      <c r="F28" s="43">
        <f>SUMIF('المبيعات '!$D:$D,B28,'المبيعات '!$I:$I)</f>
        <v>0</v>
      </c>
      <c r="G28" s="43">
        <f>SUMIF('متحصلات العملاء'!$D:$D,B28,'متحصلات العملاء'!$E:$E)</f>
        <v>0</v>
      </c>
      <c r="H28" s="43">
        <f t="shared" si="2"/>
        <v>0</v>
      </c>
      <c r="I28" s="43">
        <f t="shared" si="3"/>
        <v>0</v>
      </c>
    </row>
    <row r="29" spans="1:9" ht="16.5" thickTop="1" thickBot="1">
      <c r="A29" s="38"/>
      <c r="B29" s="38"/>
      <c r="C29" s="38"/>
      <c r="D29" s="42"/>
      <c r="E29" s="42"/>
      <c r="F29" s="43">
        <f>SUMIF('المبيعات '!$D:$D,B29,'المبيعات '!$I:$I)</f>
        <v>0</v>
      </c>
      <c r="G29" s="43">
        <f>SUMIF('متحصلات العملاء'!$D:$D,B29,'متحصلات العملاء'!$E:$E)</f>
        <v>0</v>
      </c>
      <c r="H29" s="43">
        <f t="shared" si="2"/>
        <v>0</v>
      </c>
      <c r="I29" s="43">
        <f t="shared" si="3"/>
        <v>0</v>
      </c>
    </row>
    <row r="30" spans="1:9" ht="16.5" thickTop="1" thickBot="1">
      <c r="A30" s="38"/>
      <c r="B30" s="38"/>
      <c r="C30" s="38"/>
      <c r="D30" s="42"/>
      <c r="E30" s="42"/>
      <c r="F30" s="43">
        <f>SUMIF('المبيعات '!$D:$D,B30,'المبيعات '!$I:$I)</f>
        <v>0</v>
      </c>
      <c r="G30" s="43">
        <f>SUMIF('متحصلات العملاء'!$D:$D,B30,'متحصلات العملاء'!$E:$E)</f>
        <v>0</v>
      </c>
      <c r="H30" s="43">
        <f t="shared" si="2"/>
        <v>0</v>
      </c>
      <c r="I30" s="43">
        <f t="shared" si="3"/>
        <v>0</v>
      </c>
    </row>
    <row r="31" spans="1:9" ht="16.5" thickTop="1" thickBot="1">
      <c r="A31" s="38"/>
      <c r="B31" s="38"/>
      <c r="C31" s="38"/>
      <c r="D31" s="42"/>
      <c r="E31" s="42"/>
      <c r="F31" s="43">
        <f>SUMIF('المبيعات '!$D:$D,B31,'المبيعات '!$I:$I)</f>
        <v>0</v>
      </c>
      <c r="G31" s="43">
        <f>SUMIF('متحصلات العملاء'!$D:$D,B31,'متحصلات العملاء'!$E:$E)</f>
        <v>0</v>
      </c>
      <c r="H31" s="43">
        <f t="shared" si="2"/>
        <v>0</v>
      </c>
      <c r="I31" s="43">
        <f t="shared" si="3"/>
        <v>0</v>
      </c>
    </row>
    <row r="32" spans="1:9" ht="16.5" thickTop="1" thickBot="1">
      <c r="A32" s="38"/>
      <c r="B32" s="38"/>
      <c r="C32" s="38"/>
      <c r="D32" s="42"/>
      <c r="E32" s="42"/>
      <c r="F32" s="43">
        <f>SUMIF('المبيعات '!$D:$D,B32,'المبيعات '!$I:$I)</f>
        <v>0</v>
      </c>
      <c r="G32" s="43">
        <f>SUMIF('متحصلات العملاء'!$D:$D,B32,'متحصلات العملاء'!$E:$E)</f>
        <v>0</v>
      </c>
      <c r="H32" s="43">
        <f t="shared" si="2"/>
        <v>0</v>
      </c>
      <c r="I32" s="43">
        <f t="shared" si="3"/>
        <v>0</v>
      </c>
    </row>
    <row r="33" spans="1:9" ht="16.5" thickTop="1" thickBot="1">
      <c r="A33" s="38"/>
      <c r="B33" s="38"/>
      <c r="C33" s="38"/>
      <c r="D33" s="42"/>
      <c r="E33" s="42"/>
      <c r="F33" s="43">
        <f>SUMIF('المبيعات '!$D:$D,B33,'المبيعات '!$I:$I)</f>
        <v>0</v>
      </c>
      <c r="G33" s="43">
        <f>SUMIF('متحصلات العملاء'!$D:$D,B33,'متحصلات العملاء'!$E:$E)</f>
        <v>0</v>
      </c>
      <c r="H33" s="43">
        <f t="shared" si="2"/>
        <v>0</v>
      </c>
      <c r="I33" s="43">
        <f t="shared" si="3"/>
        <v>0</v>
      </c>
    </row>
    <row r="34" spans="1:9" ht="16.5" thickTop="1" thickBot="1">
      <c r="A34" s="38"/>
      <c r="B34" s="38"/>
      <c r="C34" s="38"/>
      <c r="D34" s="42"/>
      <c r="E34" s="42"/>
      <c r="F34" s="43">
        <f>SUMIF('المبيعات '!$D:$D,B34,'المبيعات '!$I:$I)</f>
        <v>0</v>
      </c>
      <c r="G34" s="43">
        <f>SUMIF('متحصلات العملاء'!$D:$D,B34,'متحصلات العملاء'!$E:$E)</f>
        <v>0</v>
      </c>
      <c r="H34" s="43">
        <f t="shared" si="2"/>
        <v>0</v>
      </c>
      <c r="I34" s="43">
        <f t="shared" si="3"/>
        <v>0</v>
      </c>
    </row>
    <row r="35" spans="1:9" ht="16.5" thickTop="1" thickBot="1">
      <c r="A35" s="38"/>
      <c r="B35" s="38"/>
      <c r="C35" s="38"/>
      <c r="D35" s="42"/>
      <c r="E35" s="42"/>
      <c r="F35" s="43">
        <f>SUMIF('المبيعات '!$D:$D,B35,'المبيعات '!$I:$I)</f>
        <v>0</v>
      </c>
      <c r="G35" s="43">
        <f>SUMIF('متحصلات العملاء'!$D:$D,B35,'متحصلات العملاء'!$E:$E)</f>
        <v>0</v>
      </c>
      <c r="H35" s="43">
        <f t="shared" si="2"/>
        <v>0</v>
      </c>
      <c r="I35" s="43">
        <f t="shared" si="3"/>
        <v>0</v>
      </c>
    </row>
    <row r="36" spans="1:9" ht="16.5" thickTop="1" thickBot="1">
      <c r="A36" s="38"/>
      <c r="B36" s="38"/>
      <c r="C36" s="38"/>
      <c r="D36" s="42"/>
      <c r="E36" s="42"/>
      <c r="F36" s="43">
        <f>SUMIF('المبيعات '!$D:$D,B36,'المبيعات '!$I:$I)</f>
        <v>0</v>
      </c>
      <c r="G36" s="43">
        <f>SUMIF('متحصلات العملاء'!$D:$D,B36,'متحصلات العملاء'!$E:$E)</f>
        <v>0</v>
      </c>
      <c r="H36" s="43">
        <f t="shared" si="2"/>
        <v>0</v>
      </c>
      <c r="I36" s="43">
        <f t="shared" si="3"/>
        <v>0</v>
      </c>
    </row>
    <row r="37" spans="1:9" ht="16.5" thickTop="1" thickBot="1">
      <c r="A37" s="38"/>
      <c r="B37" s="38"/>
      <c r="C37" s="38"/>
      <c r="D37" s="42"/>
      <c r="E37" s="42"/>
      <c r="F37" s="43">
        <f>SUMIF('المبيعات '!$D:$D,B37,'المبيعات '!$I:$I)</f>
        <v>0</v>
      </c>
      <c r="G37" s="43">
        <f>SUMIF('متحصلات العملاء'!$D:$D,B37,'متحصلات العملاء'!$E:$E)</f>
        <v>0</v>
      </c>
      <c r="H37" s="43">
        <f t="shared" si="2"/>
        <v>0</v>
      </c>
      <c r="I37" s="43">
        <f t="shared" si="3"/>
        <v>0</v>
      </c>
    </row>
    <row r="38" spans="1:9" ht="16.5" thickTop="1" thickBot="1">
      <c r="A38" s="38"/>
      <c r="B38" s="38"/>
      <c r="C38" s="38"/>
      <c r="D38" s="42"/>
      <c r="E38" s="42"/>
      <c r="F38" s="43">
        <f>SUMIF('المبيعات '!$D:$D,B38,'المبيعات '!$I:$I)</f>
        <v>0</v>
      </c>
      <c r="G38" s="43">
        <f>SUMIF('متحصلات العملاء'!$D:$D,B38,'متحصلات العملاء'!$E:$E)</f>
        <v>0</v>
      </c>
      <c r="H38" s="43">
        <f t="shared" si="2"/>
        <v>0</v>
      </c>
      <c r="I38" s="43">
        <f t="shared" si="3"/>
        <v>0</v>
      </c>
    </row>
    <row r="39" spans="1:9" ht="16.5" thickTop="1" thickBot="1">
      <c r="A39" s="38"/>
      <c r="B39" s="38"/>
      <c r="C39" s="38"/>
      <c r="D39" s="42"/>
      <c r="E39" s="42"/>
      <c r="F39" s="43">
        <f>SUMIF('المبيعات '!$D:$D,B39,'المبيعات '!$I:$I)</f>
        <v>0</v>
      </c>
      <c r="G39" s="43">
        <f>SUMIF('متحصلات العملاء'!$D:$D,B39,'متحصلات العملاء'!$E:$E)</f>
        <v>0</v>
      </c>
      <c r="H39" s="43">
        <f t="shared" si="2"/>
        <v>0</v>
      </c>
      <c r="I39" s="43">
        <f t="shared" si="3"/>
        <v>0</v>
      </c>
    </row>
    <row r="40" spans="1:9" ht="16.5" thickTop="1" thickBot="1">
      <c r="A40" s="38"/>
      <c r="B40" s="38"/>
      <c r="C40" s="38"/>
      <c r="D40" s="42"/>
      <c r="E40" s="42"/>
      <c r="F40" s="43">
        <f>SUMIF('المبيعات '!$D:$D,B40,'المبيعات '!$I:$I)</f>
        <v>0</v>
      </c>
      <c r="G40" s="43">
        <f>SUMIF('متحصلات العملاء'!$D:$D,B40,'متحصلات العملاء'!$E:$E)</f>
        <v>0</v>
      </c>
      <c r="H40" s="43">
        <f t="shared" si="2"/>
        <v>0</v>
      </c>
      <c r="I40" s="43">
        <f t="shared" si="3"/>
        <v>0</v>
      </c>
    </row>
    <row r="41" spans="1:9" ht="16.5" thickTop="1" thickBot="1">
      <c r="A41" s="38"/>
      <c r="B41" s="38"/>
      <c r="C41" s="38"/>
      <c r="D41" s="42"/>
      <c r="E41" s="42"/>
      <c r="F41" s="43">
        <f>SUMIF('المبيعات '!$D:$D,B41,'المبيعات '!$I:$I)</f>
        <v>0</v>
      </c>
      <c r="G41" s="43">
        <f>SUMIF('متحصلات العملاء'!$D:$D,B41,'متحصلات العملاء'!$E:$E)</f>
        <v>0</v>
      </c>
      <c r="H41" s="43">
        <f t="shared" si="2"/>
        <v>0</v>
      </c>
      <c r="I41" s="43">
        <f t="shared" si="3"/>
        <v>0</v>
      </c>
    </row>
    <row r="42" spans="1:9" ht="16.5" thickTop="1" thickBot="1">
      <c r="A42" s="38"/>
      <c r="B42" s="38"/>
      <c r="C42" s="38"/>
      <c r="D42" s="42"/>
      <c r="E42" s="42"/>
      <c r="F42" s="43">
        <f>SUMIF('المبيعات '!$D:$D,B42,'المبيعات '!$I:$I)</f>
        <v>0</v>
      </c>
      <c r="G42" s="43">
        <f>SUMIF('متحصلات العملاء'!$D:$D,B42,'متحصلات العملاء'!$E:$E)</f>
        <v>0</v>
      </c>
      <c r="H42" s="43">
        <f t="shared" si="2"/>
        <v>0</v>
      </c>
      <c r="I42" s="43">
        <f t="shared" si="3"/>
        <v>0</v>
      </c>
    </row>
    <row r="43" spans="1:9" ht="16.5" thickTop="1" thickBot="1">
      <c r="A43" s="38"/>
      <c r="B43" s="38"/>
      <c r="C43" s="38"/>
      <c r="D43" s="42"/>
      <c r="E43" s="42"/>
      <c r="F43" s="43">
        <f>SUMIF('المبيعات '!$D:$D,B43,'المبيعات '!$I:$I)</f>
        <v>0</v>
      </c>
      <c r="G43" s="43">
        <f>SUMIF('متحصلات العملاء'!$D:$D,B43,'متحصلات العملاء'!$E:$E)</f>
        <v>0</v>
      </c>
      <c r="H43" s="43">
        <f t="shared" si="2"/>
        <v>0</v>
      </c>
      <c r="I43" s="43">
        <f t="shared" si="3"/>
        <v>0</v>
      </c>
    </row>
    <row r="44" spans="1:9" ht="16.5" thickTop="1" thickBot="1">
      <c r="A44" s="38"/>
      <c r="B44" s="38"/>
      <c r="C44" s="38"/>
      <c r="D44" s="42"/>
      <c r="E44" s="42"/>
      <c r="F44" s="43">
        <f>SUMIF('المبيعات '!$D:$D,B44,'المبيعات '!$I:$I)</f>
        <v>0</v>
      </c>
      <c r="G44" s="43">
        <f>SUMIF('متحصلات العملاء'!$D:$D,B44,'متحصلات العملاء'!$E:$E)</f>
        <v>0</v>
      </c>
      <c r="H44" s="43">
        <f t="shared" si="2"/>
        <v>0</v>
      </c>
      <c r="I44" s="43">
        <f t="shared" si="3"/>
        <v>0</v>
      </c>
    </row>
    <row r="45" spans="1:9" ht="16.5" thickTop="1" thickBot="1">
      <c r="A45" s="38"/>
      <c r="B45" s="38"/>
      <c r="C45" s="38"/>
      <c r="D45" s="42"/>
      <c r="E45" s="42"/>
      <c r="F45" s="43">
        <f>SUMIF('المبيعات '!$D:$D,B45,'المبيعات '!$I:$I)</f>
        <v>0</v>
      </c>
      <c r="G45" s="43">
        <f>SUMIF('متحصلات العملاء'!$D:$D,B45,'متحصلات العملاء'!$E:$E)</f>
        <v>0</v>
      </c>
      <c r="H45" s="43">
        <f t="shared" si="2"/>
        <v>0</v>
      </c>
      <c r="I45" s="43">
        <f t="shared" si="3"/>
        <v>0</v>
      </c>
    </row>
    <row r="46" spans="1:9" ht="16.5" thickTop="1" thickBot="1">
      <c r="A46" s="38"/>
      <c r="B46" s="38"/>
      <c r="C46" s="38"/>
      <c r="D46" s="42"/>
      <c r="E46" s="42"/>
      <c r="F46" s="43">
        <f>SUMIF('المبيعات '!$D:$D,B46,'المبيعات '!$I:$I)</f>
        <v>0</v>
      </c>
      <c r="G46" s="43">
        <f>SUMIF('متحصلات العملاء'!$D:$D,B46,'متحصلات العملاء'!$E:$E)</f>
        <v>0</v>
      </c>
      <c r="H46" s="43">
        <f t="shared" si="2"/>
        <v>0</v>
      </c>
      <c r="I46" s="43">
        <f t="shared" si="3"/>
        <v>0</v>
      </c>
    </row>
    <row r="47" spans="1:9" ht="16.5" thickTop="1" thickBot="1">
      <c r="A47" s="38"/>
      <c r="B47" s="38"/>
      <c r="C47" s="38"/>
      <c r="D47" s="42"/>
      <c r="E47" s="42"/>
      <c r="F47" s="43">
        <f>SUMIF('المبيعات '!$D:$D,B47,'المبيعات '!$I:$I)</f>
        <v>0</v>
      </c>
      <c r="G47" s="43">
        <f>SUMIF('متحصلات العملاء'!$D:$D,B47,'متحصلات العملاء'!$E:$E)</f>
        <v>0</v>
      </c>
      <c r="H47" s="43">
        <f t="shared" si="2"/>
        <v>0</v>
      </c>
      <c r="I47" s="43">
        <f t="shared" si="3"/>
        <v>0</v>
      </c>
    </row>
    <row r="48" spans="1:9" ht="16.5" thickTop="1" thickBot="1">
      <c r="A48" s="38"/>
      <c r="B48" s="38"/>
      <c r="C48" s="38"/>
      <c r="D48" s="42"/>
      <c r="E48" s="42"/>
      <c r="F48" s="43">
        <f>SUMIF('المبيعات '!$D:$D,B48,'المبيعات '!$I:$I)</f>
        <v>0</v>
      </c>
      <c r="G48" s="43">
        <f>SUMIF('متحصلات العملاء'!$D:$D,B48,'متحصلات العملاء'!$E:$E)</f>
        <v>0</v>
      </c>
      <c r="H48" s="43">
        <f t="shared" si="2"/>
        <v>0</v>
      </c>
      <c r="I48" s="43">
        <f t="shared" si="3"/>
        <v>0</v>
      </c>
    </row>
    <row r="49" spans="1:9" ht="16.5" thickTop="1" thickBot="1">
      <c r="A49" s="38"/>
      <c r="B49" s="38"/>
      <c r="C49" s="38"/>
      <c r="D49" s="42"/>
      <c r="E49" s="42"/>
      <c r="F49" s="43">
        <f>SUMIF('المبيعات '!$D:$D,B49,'المبيعات '!$I:$I)</f>
        <v>0</v>
      </c>
      <c r="G49" s="43">
        <f>SUMIF('متحصلات العملاء'!$D:$D,B49,'متحصلات العملاء'!$E:$E)</f>
        <v>0</v>
      </c>
      <c r="H49" s="43">
        <f t="shared" si="2"/>
        <v>0</v>
      </c>
      <c r="I49" s="43">
        <f t="shared" si="3"/>
        <v>0</v>
      </c>
    </row>
    <row r="50" spans="1:9" ht="16.5" thickTop="1" thickBot="1">
      <c r="A50" s="38"/>
      <c r="B50" s="38"/>
      <c r="C50" s="38"/>
      <c r="D50" s="42"/>
      <c r="E50" s="42"/>
      <c r="F50" s="43">
        <f>SUMIF('المبيعات '!$D:$D,B50,'المبيعات '!$I:$I)</f>
        <v>0</v>
      </c>
      <c r="G50" s="43">
        <f>SUMIF('متحصلات العملاء'!$D:$D,B50,'متحصلات العملاء'!$E:$E)</f>
        <v>0</v>
      </c>
      <c r="H50" s="43">
        <f t="shared" si="2"/>
        <v>0</v>
      </c>
      <c r="I50" s="43">
        <f t="shared" si="3"/>
        <v>0</v>
      </c>
    </row>
    <row r="51" spans="1:9" ht="16.5" thickTop="1" thickBot="1">
      <c r="A51" s="38"/>
      <c r="B51" s="38"/>
      <c r="C51" s="38"/>
      <c r="D51" s="42"/>
      <c r="E51" s="42"/>
      <c r="F51" s="43">
        <f>SUMIF('المبيعات '!$D:$D,B51,'المبيعات '!$I:$I)</f>
        <v>0</v>
      </c>
      <c r="G51" s="43">
        <f>SUMIF('متحصلات العملاء'!$D:$D,B51,'متحصلات العملاء'!$E:$E)</f>
        <v>0</v>
      </c>
      <c r="H51" s="43">
        <f t="shared" si="2"/>
        <v>0</v>
      </c>
      <c r="I51" s="43">
        <f t="shared" si="3"/>
        <v>0</v>
      </c>
    </row>
    <row r="52" spans="1:9" ht="16.5" thickTop="1" thickBot="1">
      <c r="A52" s="38"/>
      <c r="B52" s="38"/>
      <c r="C52" s="38"/>
      <c r="D52" s="42"/>
      <c r="E52" s="42"/>
      <c r="F52" s="43">
        <f>SUMIF('المبيعات '!$D:$D,B52,'المبيعات '!$I:$I)</f>
        <v>0</v>
      </c>
      <c r="G52" s="43">
        <f>SUMIF('متحصلات العملاء'!$D:$D,B52,'متحصلات العملاء'!$E:$E)</f>
        <v>0</v>
      </c>
      <c r="H52" s="43">
        <f t="shared" si="2"/>
        <v>0</v>
      </c>
      <c r="I52" s="43">
        <f t="shared" si="3"/>
        <v>0</v>
      </c>
    </row>
    <row r="53" spans="1:9" ht="16.5" thickTop="1" thickBot="1">
      <c r="A53" s="38"/>
      <c r="B53" s="38"/>
      <c r="C53" s="38"/>
      <c r="D53" s="42"/>
      <c r="E53" s="42"/>
      <c r="F53" s="43">
        <f>SUMIF('المبيعات '!$D:$D,B53,'المبيعات '!$I:$I)</f>
        <v>0</v>
      </c>
      <c r="G53" s="43">
        <f>SUMIF('متحصلات العملاء'!$D:$D,B53,'متحصلات العملاء'!$E:$E)</f>
        <v>0</v>
      </c>
      <c r="H53" s="43">
        <f t="shared" si="2"/>
        <v>0</v>
      </c>
      <c r="I53" s="43">
        <f t="shared" si="3"/>
        <v>0</v>
      </c>
    </row>
    <row r="54" spans="1:9" ht="16.5" thickTop="1" thickBot="1">
      <c r="A54" s="38"/>
      <c r="B54" s="38"/>
      <c r="C54" s="38"/>
      <c r="D54" s="42"/>
      <c r="E54" s="42"/>
      <c r="F54" s="43">
        <f>SUMIF('المبيعات '!$D:$D,B54,'المبيعات '!$I:$I)</f>
        <v>0</v>
      </c>
      <c r="G54" s="43">
        <f>SUMIF('متحصلات العملاء'!$D:$D,B54,'متحصلات العملاء'!$E:$E)</f>
        <v>0</v>
      </c>
      <c r="H54" s="43">
        <f t="shared" si="2"/>
        <v>0</v>
      </c>
      <c r="I54" s="43">
        <f t="shared" si="3"/>
        <v>0</v>
      </c>
    </row>
    <row r="55" spans="1:9" ht="16.5" thickTop="1" thickBot="1">
      <c r="A55" s="38"/>
      <c r="B55" s="38"/>
      <c r="C55" s="38"/>
      <c r="D55" s="42"/>
      <c r="E55" s="42"/>
      <c r="F55" s="43">
        <f>SUMIF('المبيعات '!$D:$D,B55,'المبيعات '!$I:$I)</f>
        <v>0</v>
      </c>
      <c r="G55" s="43">
        <f>SUMIF('متحصلات العملاء'!$D:$D,B55,'متحصلات العملاء'!$E:$E)</f>
        <v>0</v>
      </c>
      <c r="H55" s="43">
        <f t="shared" si="2"/>
        <v>0</v>
      </c>
      <c r="I55" s="43">
        <f t="shared" si="3"/>
        <v>0</v>
      </c>
    </row>
    <row r="56" spans="1:9" ht="16.5" thickTop="1" thickBot="1">
      <c r="A56" s="38"/>
      <c r="B56" s="38"/>
      <c r="C56" s="38"/>
      <c r="D56" s="42"/>
      <c r="E56" s="42"/>
      <c r="F56" s="43">
        <f>SUMIF('المبيعات '!$D:$D,B56,'المبيعات '!$I:$I)</f>
        <v>0</v>
      </c>
      <c r="G56" s="43">
        <f>SUMIF('متحصلات العملاء'!$D:$D,B56,'متحصلات العملاء'!$E:$E)</f>
        <v>0</v>
      </c>
      <c r="H56" s="43">
        <f t="shared" si="2"/>
        <v>0</v>
      </c>
      <c r="I56" s="43">
        <f t="shared" si="3"/>
        <v>0</v>
      </c>
    </row>
    <row r="57" spans="1:9" ht="16.5" thickTop="1" thickBot="1">
      <c r="A57" s="38"/>
      <c r="B57" s="38"/>
      <c r="C57" s="38"/>
      <c r="D57" s="42"/>
      <c r="E57" s="42"/>
      <c r="F57" s="43">
        <f>SUMIF('المبيعات '!$D:$D,B57,'المبيعات '!$I:$I)</f>
        <v>0</v>
      </c>
      <c r="G57" s="43">
        <f>SUMIF('متحصلات العملاء'!$D:$D,B57,'متحصلات العملاء'!$E:$E)</f>
        <v>0</v>
      </c>
      <c r="H57" s="43">
        <f t="shared" si="2"/>
        <v>0</v>
      </c>
      <c r="I57" s="43">
        <f t="shared" si="3"/>
        <v>0</v>
      </c>
    </row>
    <row r="58" spans="1:9" ht="16.5" thickTop="1" thickBot="1">
      <c r="A58" s="38"/>
      <c r="B58" s="38"/>
      <c r="C58" s="38"/>
      <c r="D58" s="42"/>
      <c r="E58" s="42"/>
      <c r="F58" s="43">
        <f>SUMIF('المبيعات '!$D:$D,B58,'المبيعات '!$I:$I)</f>
        <v>0</v>
      </c>
      <c r="G58" s="43">
        <f>SUMIF('متحصلات العملاء'!$D:$D,B58,'متحصلات العملاء'!$E:$E)</f>
        <v>0</v>
      </c>
      <c r="H58" s="43">
        <f t="shared" si="2"/>
        <v>0</v>
      </c>
      <c r="I58" s="43">
        <f t="shared" si="3"/>
        <v>0</v>
      </c>
    </row>
    <row r="59" spans="1:9" ht="16.5" thickTop="1" thickBot="1">
      <c r="A59" s="38"/>
      <c r="B59" s="38"/>
      <c r="C59" s="38"/>
      <c r="D59" s="42"/>
      <c r="E59" s="42"/>
      <c r="F59" s="43">
        <f>SUMIF('المبيعات '!$D:$D,B59,'المبيعات '!$I:$I)</f>
        <v>0</v>
      </c>
      <c r="G59" s="43">
        <f>SUMIF('متحصلات العملاء'!$D:$D,B59,'متحصلات العملاء'!$E:$E)</f>
        <v>0</v>
      </c>
      <c r="H59" s="43">
        <f t="shared" si="2"/>
        <v>0</v>
      </c>
      <c r="I59" s="43">
        <f t="shared" si="3"/>
        <v>0</v>
      </c>
    </row>
    <row r="60" spans="1:9" ht="16.5" thickTop="1" thickBot="1">
      <c r="A60" s="38"/>
      <c r="B60" s="38"/>
      <c r="C60" s="38"/>
      <c r="D60" s="42"/>
      <c r="E60" s="42"/>
      <c r="F60" s="43">
        <f>SUMIF('المبيعات '!$D:$D,B60,'المبيعات '!$I:$I)</f>
        <v>0</v>
      </c>
      <c r="G60" s="43">
        <f>SUMIF('متحصلات العملاء'!$D:$D,B60,'متحصلات العملاء'!$E:$E)</f>
        <v>0</v>
      </c>
      <c r="H60" s="43">
        <f t="shared" si="2"/>
        <v>0</v>
      </c>
      <c r="I60" s="43">
        <f t="shared" si="3"/>
        <v>0</v>
      </c>
    </row>
    <row r="61" spans="1:9" ht="16.5" thickTop="1" thickBot="1">
      <c r="A61" s="38"/>
      <c r="B61" s="38"/>
      <c r="C61" s="38"/>
      <c r="D61" s="42"/>
      <c r="E61" s="42"/>
      <c r="F61" s="43">
        <f>SUMIF('المبيعات '!$D:$D,B61,'المبيعات '!$I:$I)</f>
        <v>0</v>
      </c>
      <c r="G61" s="43">
        <f>SUMIF('متحصلات العملاء'!$D:$D,B61,'متحصلات العملاء'!$E:$E)</f>
        <v>0</v>
      </c>
      <c r="H61" s="43">
        <f t="shared" si="2"/>
        <v>0</v>
      </c>
      <c r="I61" s="43">
        <f t="shared" si="3"/>
        <v>0</v>
      </c>
    </row>
    <row r="62" spans="1:9" ht="16.5" thickTop="1" thickBot="1">
      <c r="A62" s="38"/>
      <c r="B62" s="38"/>
      <c r="C62" s="38"/>
      <c r="D62" s="42"/>
      <c r="E62" s="42"/>
      <c r="F62" s="43">
        <f>SUMIF('المبيعات '!$D:$D,B62,'المبيعات '!$I:$I)</f>
        <v>0</v>
      </c>
      <c r="G62" s="43">
        <f>SUMIF('متحصلات العملاء'!$D:$D,B62,'متحصلات العملاء'!$E:$E)</f>
        <v>0</v>
      </c>
      <c r="H62" s="43">
        <f t="shared" si="2"/>
        <v>0</v>
      </c>
      <c r="I62" s="43">
        <f t="shared" si="3"/>
        <v>0</v>
      </c>
    </row>
    <row r="63" spans="1:9" ht="16.5" thickTop="1" thickBot="1">
      <c r="A63" s="38"/>
      <c r="B63" s="38"/>
      <c r="C63" s="38"/>
      <c r="D63" s="42"/>
      <c r="E63" s="42"/>
      <c r="F63" s="43">
        <f>SUMIF('المبيعات '!$D:$D,B63,'المبيعات '!$I:$I)</f>
        <v>0</v>
      </c>
      <c r="G63" s="43">
        <f>SUMIF('متحصلات العملاء'!$D:$D,B63,'متحصلات العملاء'!$E:$E)</f>
        <v>0</v>
      </c>
      <c r="H63" s="43">
        <f t="shared" si="2"/>
        <v>0</v>
      </c>
      <c r="I63" s="43">
        <f t="shared" si="3"/>
        <v>0</v>
      </c>
    </row>
    <row r="64" spans="1:9" ht="16.5" thickTop="1" thickBot="1">
      <c r="A64" s="38"/>
      <c r="B64" s="38"/>
      <c r="C64" s="38"/>
      <c r="D64" s="42"/>
      <c r="E64" s="42"/>
      <c r="F64" s="43">
        <f>SUMIF('المبيعات '!$D:$D,B64,'المبيعات '!$I:$I)</f>
        <v>0</v>
      </c>
      <c r="G64" s="43">
        <f>SUMIF('متحصلات العملاء'!$D:$D,B64,'متحصلات العملاء'!$E:$E)</f>
        <v>0</v>
      </c>
      <c r="H64" s="43">
        <f t="shared" si="2"/>
        <v>0</v>
      </c>
      <c r="I64" s="43">
        <f t="shared" si="3"/>
        <v>0</v>
      </c>
    </row>
    <row r="65" spans="1:9" ht="16.5" thickTop="1" thickBot="1">
      <c r="A65" s="38"/>
      <c r="B65" s="38"/>
      <c r="C65" s="38"/>
      <c r="D65" s="42"/>
      <c r="E65" s="42"/>
      <c r="F65" s="43">
        <f>SUMIF('المبيعات '!$D:$D,B65,'المبيعات '!$I:$I)</f>
        <v>0</v>
      </c>
      <c r="G65" s="43">
        <f>SUMIF('متحصلات العملاء'!$D:$D,B65,'متحصلات العملاء'!$E:$E)</f>
        <v>0</v>
      </c>
      <c r="H65" s="43">
        <f t="shared" si="2"/>
        <v>0</v>
      </c>
      <c r="I65" s="43">
        <f t="shared" si="3"/>
        <v>0</v>
      </c>
    </row>
    <row r="66" spans="1:9" ht="16.5" thickTop="1" thickBot="1">
      <c r="A66" s="38"/>
      <c r="B66" s="38"/>
      <c r="C66" s="38"/>
      <c r="D66" s="42"/>
      <c r="E66" s="42"/>
      <c r="F66" s="43">
        <f>SUMIF('المبيعات '!$D:$D,B66,'المبيعات '!$I:$I)</f>
        <v>0</v>
      </c>
      <c r="G66" s="43">
        <f>SUMIF('متحصلات العملاء'!$D:$D,B66,'متحصلات العملاء'!$E:$E)</f>
        <v>0</v>
      </c>
      <c r="H66" s="43">
        <f t="shared" si="2"/>
        <v>0</v>
      </c>
      <c r="I66" s="43">
        <f t="shared" si="3"/>
        <v>0</v>
      </c>
    </row>
    <row r="67" spans="1:9" ht="16.5" thickTop="1" thickBot="1">
      <c r="A67" s="38"/>
      <c r="B67" s="38"/>
      <c r="C67" s="38"/>
      <c r="D67" s="42"/>
      <c r="E67" s="42"/>
      <c r="F67" s="43">
        <f>SUMIF('المبيعات '!$D:$D,B67,'المبيعات '!$I:$I)</f>
        <v>0</v>
      </c>
      <c r="G67" s="43">
        <f>SUMIF('متحصلات العملاء'!$D:$D,B67,'متحصلات العملاء'!$E:$E)</f>
        <v>0</v>
      </c>
      <c r="H67" s="43">
        <f t="shared" si="2"/>
        <v>0</v>
      </c>
      <c r="I67" s="43">
        <f t="shared" si="3"/>
        <v>0</v>
      </c>
    </row>
    <row r="68" spans="1:9" ht="16.5" thickTop="1" thickBot="1">
      <c r="A68" s="38"/>
      <c r="B68" s="38"/>
      <c r="C68" s="38"/>
      <c r="D68" s="42"/>
      <c r="E68" s="42"/>
      <c r="F68" s="43">
        <f>SUMIF('المبيعات '!$D:$D,B68,'المبيعات '!$I:$I)</f>
        <v>0</v>
      </c>
      <c r="G68" s="43">
        <f>SUMIF('متحصلات العملاء'!$D:$D,B68,'متحصلات العملاء'!$E:$E)</f>
        <v>0</v>
      </c>
      <c r="H68" s="43">
        <f t="shared" si="2"/>
        <v>0</v>
      </c>
      <c r="I68" s="43">
        <f t="shared" si="3"/>
        <v>0</v>
      </c>
    </row>
    <row r="69" spans="1:9" ht="16.5" thickTop="1" thickBot="1">
      <c r="A69" s="38"/>
      <c r="B69" s="38"/>
      <c r="C69" s="38"/>
      <c r="D69" s="42"/>
      <c r="E69" s="42"/>
      <c r="F69" s="43">
        <f>SUMIF('المبيعات '!$D:$D,B69,'المبيعات '!$I:$I)</f>
        <v>0</v>
      </c>
      <c r="G69" s="43">
        <f>SUMIF('متحصلات العملاء'!$D:$D,B69,'متحصلات العملاء'!$E:$E)</f>
        <v>0</v>
      </c>
      <c r="H69" s="43">
        <f t="shared" si="2"/>
        <v>0</v>
      </c>
      <c r="I69" s="43">
        <f t="shared" si="3"/>
        <v>0</v>
      </c>
    </row>
    <row r="70" spans="1:9" ht="16.5" thickTop="1" thickBot="1">
      <c r="A70" s="38"/>
      <c r="B70" s="38"/>
      <c r="C70" s="38"/>
      <c r="D70" s="42"/>
      <c r="E70" s="42"/>
      <c r="F70" s="43">
        <f>SUMIF('المبيعات '!$D:$D,B70,'المبيعات '!$I:$I)</f>
        <v>0</v>
      </c>
      <c r="G70" s="43">
        <f>SUMIF('متحصلات العملاء'!$D:$D,B70,'متحصلات العملاء'!$E:$E)</f>
        <v>0</v>
      </c>
      <c r="H70" s="43">
        <f t="shared" si="2"/>
        <v>0</v>
      </c>
      <c r="I70" s="43">
        <f t="shared" si="3"/>
        <v>0</v>
      </c>
    </row>
    <row r="71" spans="1:9" ht="16.5" thickTop="1" thickBot="1">
      <c r="A71" s="38"/>
      <c r="B71" s="38"/>
      <c r="C71" s="38"/>
      <c r="D71" s="42"/>
      <c r="E71" s="42"/>
      <c r="F71" s="43">
        <f>SUMIF('المبيعات '!$D:$D,B71,'المبيعات '!$I:$I)</f>
        <v>0</v>
      </c>
      <c r="G71" s="43">
        <f>SUMIF('متحصلات العملاء'!$D:$D,B71,'متحصلات العملاء'!$E:$E)</f>
        <v>0</v>
      </c>
      <c r="H71" s="43">
        <f t="shared" si="2"/>
        <v>0</v>
      </c>
      <c r="I71" s="43">
        <f t="shared" si="3"/>
        <v>0</v>
      </c>
    </row>
    <row r="72" spans="1:9" ht="16.5" thickTop="1" thickBot="1">
      <c r="A72" s="38"/>
      <c r="B72" s="38"/>
      <c r="C72" s="38"/>
      <c r="D72" s="42"/>
      <c r="E72" s="42"/>
      <c r="F72" s="43">
        <f>SUMIF('المبيعات '!$D:$D,B72,'المبيعات '!$I:$I)</f>
        <v>0</v>
      </c>
      <c r="G72" s="43">
        <f>SUMIF('متحصلات العملاء'!$D:$D,B72,'متحصلات العملاء'!$E:$E)</f>
        <v>0</v>
      </c>
      <c r="H72" s="43">
        <f t="shared" si="2"/>
        <v>0</v>
      </c>
      <c r="I72" s="43">
        <f t="shared" si="3"/>
        <v>0</v>
      </c>
    </row>
    <row r="73" spans="1:9" ht="16.5" thickTop="1" thickBot="1">
      <c r="A73" s="38"/>
      <c r="B73" s="38"/>
      <c r="C73" s="38"/>
      <c r="D73" s="42"/>
      <c r="E73" s="42"/>
      <c r="F73" s="43">
        <f>SUMIF('المبيعات '!$D:$D,B73,'المبيعات '!$I:$I)</f>
        <v>0</v>
      </c>
      <c r="G73" s="43">
        <f>SUMIF('متحصلات العملاء'!$D:$D,B73,'متحصلات العملاء'!$E:$E)</f>
        <v>0</v>
      </c>
      <c r="H73" s="43">
        <f t="shared" si="2"/>
        <v>0</v>
      </c>
      <c r="I73" s="43">
        <f t="shared" si="3"/>
        <v>0</v>
      </c>
    </row>
    <row r="74" spans="1:9" ht="16.5" thickTop="1" thickBot="1">
      <c r="A74" s="38"/>
      <c r="B74" s="38"/>
      <c r="C74" s="38"/>
      <c r="D74" s="42"/>
      <c r="E74" s="42"/>
      <c r="F74" s="43">
        <f>SUMIF('المبيعات '!$D:$D,B74,'المبيعات '!$I:$I)</f>
        <v>0</v>
      </c>
      <c r="G74" s="43">
        <f>SUMIF('متحصلات العملاء'!$D:$D,B74,'متحصلات العملاء'!$E:$E)</f>
        <v>0</v>
      </c>
      <c r="H74" s="43">
        <f t="shared" si="2"/>
        <v>0</v>
      </c>
      <c r="I74" s="43">
        <f t="shared" si="3"/>
        <v>0</v>
      </c>
    </row>
    <row r="75" spans="1:9" ht="16.5" thickTop="1" thickBot="1">
      <c r="A75" s="38"/>
      <c r="B75" s="38"/>
      <c r="C75" s="38"/>
      <c r="D75" s="42"/>
      <c r="E75" s="42"/>
      <c r="F75" s="43">
        <f>SUMIF('المبيعات '!$D:$D,B75,'المبيعات '!$I:$I)</f>
        <v>0</v>
      </c>
      <c r="G75" s="43">
        <f>SUMIF('متحصلات العملاء'!$D:$D,B75,'متحصلات العملاء'!$E:$E)</f>
        <v>0</v>
      </c>
      <c r="H75" s="43">
        <f t="shared" si="2"/>
        <v>0</v>
      </c>
      <c r="I75" s="43">
        <f t="shared" si="3"/>
        <v>0</v>
      </c>
    </row>
    <row r="76" spans="1:9" ht="16.5" thickTop="1" thickBot="1">
      <c r="A76" s="38"/>
      <c r="B76" s="38"/>
      <c r="C76" s="38"/>
      <c r="D76" s="42"/>
      <c r="E76" s="42"/>
      <c r="F76" s="43">
        <f>SUMIF('المبيعات '!$D:$D,B76,'المبيعات '!$I:$I)</f>
        <v>0</v>
      </c>
      <c r="G76" s="43">
        <f>SUMIF('متحصلات العملاء'!$D:$D,B76,'متحصلات العملاء'!$E:$E)</f>
        <v>0</v>
      </c>
      <c r="H76" s="43">
        <f t="shared" si="2"/>
        <v>0</v>
      </c>
      <c r="I76" s="43">
        <f t="shared" si="3"/>
        <v>0</v>
      </c>
    </row>
    <row r="77" spans="1:9" ht="16.5" thickTop="1" thickBot="1">
      <c r="A77" s="38"/>
      <c r="B77" s="38"/>
      <c r="C77" s="38"/>
      <c r="D77" s="42"/>
      <c r="E77" s="42"/>
      <c r="F77" s="43">
        <f>SUMIF('المبيعات '!$D:$D,B77,'المبيعات '!$I:$I)</f>
        <v>0</v>
      </c>
      <c r="G77" s="43">
        <f>SUMIF('متحصلات العملاء'!$D:$D,B77,'متحصلات العملاء'!$E:$E)</f>
        <v>0</v>
      </c>
      <c r="H77" s="43">
        <f t="shared" si="2"/>
        <v>0</v>
      </c>
      <c r="I77" s="43">
        <f t="shared" si="3"/>
        <v>0</v>
      </c>
    </row>
    <row r="78" spans="1:9" ht="16.5" thickTop="1" thickBot="1">
      <c r="A78" s="38"/>
      <c r="B78" s="38"/>
      <c r="C78" s="38"/>
      <c r="D78" s="42"/>
      <c r="E78" s="42"/>
      <c r="F78" s="43">
        <f>SUMIF('المبيعات '!$D:$D,B78,'المبيعات '!$I:$I)</f>
        <v>0</v>
      </c>
      <c r="G78" s="43">
        <f>SUMIF('متحصلات العملاء'!$D:$D,B78,'متحصلات العملاء'!$E:$E)</f>
        <v>0</v>
      </c>
      <c r="H78" s="43">
        <f t="shared" si="2"/>
        <v>0</v>
      </c>
      <c r="I78" s="43">
        <f t="shared" si="3"/>
        <v>0</v>
      </c>
    </row>
    <row r="79" spans="1:9" ht="16.5" thickTop="1" thickBot="1">
      <c r="A79" s="38"/>
      <c r="B79" s="38"/>
      <c r="C79" s="38"/>
      <c r="D79" s="42"/>
      <c r="E79" s="42"/>
      <c r="F79" s="43">
        <f>SUMIF('المبيعات '!$D:$D,B79,'المبيعات '!$I:$I)</f>
        <v>0</v>
      </c>
      <c r="G79" s="43">
        <f>SUMIF('متحصلات العملاء'!$D:$D,B79,'متحصلات العملاء'!$E:$E)</f>
        <v>0</v>
      </c>
      <c r="H79" s="43">
        <f t="shared" si="2"/>
        <v>0</v>
      </c>
      <c r="I79" s="43">
        <f t="shared" si="3"/>
        <v>0</v>
      </c>
    </row>
    <row r="80" spans="1:9" ht="16.5" thickTop="1" thickBot="1">
      <c r="A80" s="38"/>
      <c r="B80" s="38"/>
      <c r="C80" s="38"/>
      <c r="D80" s="42"/>
      <c r="E80" s="42"/>
      <c r="F80" s="43">
        <f>SUMIF('المبيعات '!$D:$D,B80,'المبيعات '!$I:$I)</f>
        <v>0</v>
      </c>
      <c r="G80" s="43">
        <f>SUMIF('متحصلات العملاء'!$D:$D,B80,'متحصلات العملاء'!$E:$E)</f>
        <v>0</v>
      </c>
      <c r="H80" s="43">
        <f t="shared" si="2"/>
        <v>0</v>
      </c>
      <c r="I80" s="43">
        <f t="shared" si="3"/>
        <v>0</v>
      </c>
    </row>
    <row r="81" spans="1:9" ht="16.5" thickTop="1" thickBot="1">
      <c r="A81" s="38"/>
      <c r="B81" s="38"/>
      <c r="C81" s="38"/>
      <c r="D81" s="42"/>
      <c r="E81" s="42"/>
      <c r="F81" s="43">
        <f>SUMIF('المبيعات '!$D:$D,B81,'المبيعات '!$I:$I)</f>
        <v>0</v>
      </c>
      <c r="G81" s="43">
        <f>SUMIF('متحصلات العملاء'!$D:$D,B81,'متحصلات العملاء'!$E:$E)</f>
        <v>0</v>
      </c>
      <c r="H81" s="43">
        <f t="shared" si="2"/>
        <v>0</v>
      </c>
      <c r="I81" s="43">
        <f t="shared" si="3"/>
        <v>0</v>
      </c>
    </row>
    <row r="82" spans="1:9" ht="16.5" thickTop="1" thickBot="1">
      <c r="A82" s="38"/>
      <c r="B82" s="38"/>
      <c r="C82" s="38"/>
      <c r="D82" s="42"/>
      <c r="E82" s="42"/>
      <c r="F82" s="43">
        <f>SUMIF('المبيعات '!$D:$D,B82,'المبيعات '!$I:$I)</f>
        <v>0</v>
      </c>
      <c r="G82" s="43">
        <f>SUMIF('متحصلات العملاء'!$D:$D,B82,'متحصلات العملاء'!$E:$E)</f>
        <v>0</v>
      </c>
      <c r="H82" s="43">
        <f t="shared" si="2"/>
        <v>0</v>
      </c>
      <c r="I82" s="43">
        <f t="shared" si="3"/>
        <v>0</v>
      </c>
    </row>
    <row r="83" spans="1:9" ht="16.5" thickTop="1" thickBot="1">
      <c r="A83" s="38"/>
      <c r="B83" s="38"/>
      <c r="C83" s="38"/>
      <c r="D83" s="42"/>
      <c r="E83" s="42"/>
      <c r="F83" s="43">
        <f>SUMIF('المبيعات '!$D:$D,B83,'المبيعات '!$I:$I)</f>
        <v>0</v>
      </c>
      <c r="G83" s="43">
        <f>SUMIF('متحصلات العملاء'!$D:$D,B83,'متحصلات العملاء'!$E:$E)</f>
        <v>0</v>
      </c>
      <c r="H83" s="43">
        <f t="shared" si="2"/>
        <v>0</v>
      </c>
      <c r="I83" s="43">
        <f t="shared" si="3"/>
        <v>0</v>
      </c>
    </row>
    <row r="84" spans="1:9" ht="16.5" thickTop="1" thickBot="1">
      <c r="A84" s="38"/>
      <c r="B84" s="38"/>
      <c r="C84" s="38"/>
      <c r="D84" s="42"/>
      <c r="E84" s="42"/>
      <c r="F84" s="43">
        <f>SUMIF('المبيعات '!$D:$D,B84,'المبيعات '!$I:$I)</f>
        <v>0</v>
      </c>
      <c r="G84" s="43">
        <f>SUMIF('متحصلات العملاء'!$D:$D,B84,'متحصلات العملاء'!$E:$E)</f>
        <v>0</v>
      </c>
      <c r="H84" s="43">
        <f t="shared" si="2"/>
        <v>0</v>
      </c>
      <c r="I84" s="43">
        <f t="shared" si="3"/>
        <v>0</v>
      </c>
    </row>
    <row r="85" spans="1:9" ht="16.5" thickTop="1" thickBot="1">
      <c r="A85" s="38"/>
      <c r="B85" s="38"/>
      <c r="C85" s="38"/>
      <c r="D85" s="42"/>
      <c r="E85" s="42"/>
      <c r="F85" s="43">
        <f>SUMIF('المبيعات '!$D:$D,B85,'المبيعات '!$I:$I)</f>
        <v>0</v>
      </c>
      <c r="G85" s="43">
        <f>SUMIF('متحصلات العملاء'!$D:$D,B85,'متحصلات العملاء'!$E:$E)</f>
        <v>0</v>
      </c>
      <c r="H85" s="43">
        <f t="shared" si="2"/>
        <v>0</v>
      </c>
      <c r="I85" s="43">
        <f t="shared" si="3"/>
        <v>0</v>
      </c>
    </row>
    <row r="86" spans="1:9" ht="16.5" thickTop="1" thickBot="1">
      <c r="A86" s="38"/>
      <c r="B86" s="38"/>
      <c r="C86" s="38"/>
      <c r="D86" s="42"/>
      <c r="E86" s="42"/>
      <c r="F86" s="43">
        <f>SUMIF('المبيعات '!$D:$D,B86,'المبيعات '!$I:$I)</f>
        <v>0</v>
      </c>
      <c r="G86" s="43">
        <f>SUMIF('متحصلات العملاء'!$D:$D,B86,'متحصلات العملاء'!$E:$E)</f>
        <v>0</v>
      </c>
      <c r="H86" s="43">
        <f t="shared" si="2"/>
        <v>0</v>
      </c>
      <c r="I86" s="43">
        <f t="shared" si="3"/>
        <v>0</v>
      </c>
    </row>
    <row r="87" spans="1:9" ht="16.5" thickTop="1" thickBot="1">
      <c r="A87" s="38"/>
      <c r="B87" s="38"/>
      <c r="C87" s="38"/>
      <c r="D87" s="42"/>
      <c r="E87" s="42"/>
      <c r="F87" s="43">
        <f>SUMIF('المبيعات '!$D:$D,B87,'المبيعات '!$I:$I)</f>
        <v>0</v>
      </c>
      <c r="G87" s="43">
        <f>SUMIF('متحصلات العملاء'!$D:$D,B87,'متحصلات العملاء'!$E:$E)</f>
        <v>0</v>
      </c>
      <c r="H87" s="43">
        <f t="shared" si="2"/>
        <v>0</v>
      </c>
      <c r="I87" s="43">
        <f t="shared" si="3"/>
        <v>0</v>
      </c>
    </row>
    <row r="88" spans="1:9" ht="16.5" thickTop="1" thickBot="1">
      <c r="A88" s="38"/>
      <c r="B88" s="38"/>
      <c r="C88" s="38"/>
      <c r="D88" s="42"/>
      <c r="E88" s="42"/>
      <c r="F88" s="43">
        <f>SUMIF('المبيعات '!$D:$D,B88,'المبيعات '!$I:$I)</f>
        <v>0</v>
      </c>
      <c r="G88" s="43">
        <f>SUMIF('متحصلات العملاء'!$D:$D,B88,'متحصلات العملاء'!$E:$E)</f>
        <v>0</v>
      </c>
      <c r="H88" s="43">
        <f t="shared" si="2"/>
        <v>0</v>
      </c>
      <c r="I88" s="43">
        <f t="shared" si="3"/>
        <v>0</v>
      </c>
    </row>
    <row r="89" spans="1:9" ht="16.5" thickTop="1" thickBot="1">
      <c r="A89" s="38"/>
      <c r="B89" s="38"/>
      <c r="C89" s="38"/>
      <c r="D89" s="42"/>
      <c r="E89" s="42"/>
      <c r="F89" s="43">
        <f>SUMIF('المبيعات '!$D:$D,B89,'المبيعات '!$I:$I)</f>
        <v>0</v>
      </c>
      <c r="G89" s="43">
        <f>SUMIF('متحصلات العملاء'!$D:$D,B89,'متحصلات العملاء'!$E:$E)</f>
        <v>0</v>
      </c>
      <c r="H89" s="43">
        <f t="shared" si="2"/>
        <v>0</v>
      </c>
      <c r="I89" s="43">
        <f t="shared" si="3"/>
        <v>0</v>
      </c>
    </row>
    <row r="90" spans="1:9" ht="16.5" thickTop="1" thickBot="1">
      <c r="A90" s="38"/>
      <c r="B90" s="38"/>
      <c r="C90" s="38"/>
      <c r="D90" s="42"/>
      <c r="E90" s="42"/>
      <c r="F90" s="43">
        <f>SUMIF('المبيعات '!$D:$D,B90,'المبيعات '!$I:$I)</f>
        <v>0</v>
      </c>
      <c r="G90" s="43">
        <f>SUMIF('متحصلات العملاء'!$D:$D,B90,'متحصلات العملاء'!$E:$E)</f>
        <v>0</v>
      </c>
      <c r="H90" s="43">
        <f t="shared" si="2"/>
        <v>0</v>
      </c>
      <c r="I90" s="43">
        <f t="shared" si="3"/>
        <v>0</v>
      </c>
    </row>
    <row r="91" spans="1:9" ht="16.5" thickTop="1" thickBot="1">
      <c r="A91" s="38"/>
      <c r="B91" s="38"/>
      <c r="C91" s="38"/>
      <c r="D91" s="42"/>
      <c r="E91" s="42"/>
      <c r="F91" s="43">
        <f>SUMIF('المبيعات '!$D:$D,B91,'المبيعات '!$I:$I)</f>
        <v>0</v>
      </c>
      <c r="G91" s="43">
        <f>SUMIF('متحصلات العملاء'!$D:$D,B91,'متحصلات العملاء'!$E:$E)</f>
        <v>0</v>
      </c>
      <c r="H91" s="43">
        <f t="shared" ref="H91:H154" si="4">IF((D91+F91)&gt;(E91+G91),(D91+F91)-(E91+G91),0)</f>
        <v>0</v>
      </c>
      <c r="I91" s="43">
        <f t="shared" ref="I91:I154" si="5">IF((E91+G91)&gt;(D91+F91),(E91+G91)&gt;(D91+F91),0)</f>
        <v>0</v>
      </c>
    </row>
    <row r="92" spans="1:9" ht="16.5" thickTop="1" thickBot="1">
      <c r="A92" s="38"/>
      <c r="B92" s="38"/>
      <c r="C92" s="38"/>
      <c r="D92" s="42"/>
      <c r="E92" s="42"/>
      <c r="F92" s="43">
        <f>SUMIF('المبيعات '!$D:$D,B92,'المبيعات '!$I:$I)</f>
        <v>0</v>
      </c>
      <c r="G92" s="43">
        <f>SUMIF('متحصلات العملاء'!$D:$D,B92,'متحصلات العملاء'!$E:$E)</f>
        <v>0</v>
      </c>
      <c r="H92" s="43">
        <f t="shared" si="4"/>
        <v>0</v>
      </c>
      <c r="I92" s="43">
        <f t="shared" si="5"/>
        <v>0</v>
      </c>
    </row>
    <row r="93" spans="1:9" ht="16.5" thickTop="1" thickBot="1">
      <c r="A93" s="38"/>
      <c r="B93" s="38"/>
      <c r="C93" s="38"/>
      <c r="D93" s="42"/>
      <c r="E93" s="42"/>
      <c r="F93" s="43">
        <f>SUMIF('المبيعات '!$D:$D,B93,'المبيعات '!$I:$I)</f>
        <v>0</v>
      </c>
      <c r="G93" s="43">
        <f>SUMIF('متحصلات العملاء'!$D:$D,B93,'متحصلات العملاء'!$E:$E)</f>
        <v>0</v>
      </c>
      <c r="H93" s="43">
        <f t="shared" si="4"/>
        <v>0</v>
      </c>
      <c r="I93" s="43">
        <f t="shared" si="5"/>
        <v>0</v>
      </c>
    </row>
    <row r="94" spans="1:9" ht="16.5" thickTop="1" thickBot="1">
      <c r="A94" s="38"/>
      <c r="B94" s="38"/>
      <c r="C94" s="38"/>
      <c r="D94" s="42"/>
      <c r="E94" s="42"/>
      <c r="F94" s="43">
        <f>SUMIF('المبيعات '!$D:$D,B94,'المبيعات '!$I:$I)</f>
        <v>0</v>
      </c>
      <c r="G94" s="43">
        <f>SUMIF('متحصلات العملاء'!$D:$D,B94,'متحصلات العملاء'!$E:$E)</f>
        <v>0</v>
      </c>
      <c r="H94" s="43">
        <f t="shared" si="4"/>
        <v>0</v>
      </c>
      <c r="I94" s="43">
        <f t="shared" si="5"/>
        <v>0</v>
      </c>
    </row>
    <row r="95" spans="1:9" ht="16.5" thickTop="1" thickBot="1">
      <c r="A95" s="38"/>
      <c r="B95" s="38"/>
      <c r="C95" s="38"/>
      <c r="D95" s="42"/>
      <c r="E95" s="42"/>
      <c r="F95" s="43">
        <f>SUMIF('المبيعات '!$D:$D,B95,'المبيعات '!$I:$I)</f>
        <v>0</v>
      </c>
      <c r="G95" s="43">
        <f>SUMIF('متحصلات العملاء'!$D:$D,B95,'متحصلات العملاء'!$E:$E)</f>
        <v>0</v>
      </c>
      <c r="H95" s="43">
        <f t="shared" si="4"/>
        <v>0</v>
      </c>
      <c r="I95" s="43">
        <f t="shared" si="5"/>
        <v>0</v>
      </c>
    </row>
    <row r="96" spans="1:9" ht="16.5" thickTop="1" thickBot="1">
      <c r="A96" s="38"/>
      <c r="B96" s="38"/>
      <c r="C96" s="38"/>
      <c r="D96" s="42"/>
      <c r="E96" s="42"/>
      <c r="F96" s="43">
        <f>SUMIF('المبيعات '!$D:$D,B96,'المبيعات '!$I:$I)</f>
        <v>0</v>
      </c>
      <c r="G96" s="43">
        <f>SUMIF('متحصلات العملاء'!$D:$D,B96,'متحصلات العملاء'!$E:$E)</f>
        <v>0</v>
      </c>
      <c r="H96" s="43">
        <f t="shared" si="4"/>
        <v>0</v>
      </c>
      <c r="I96" s="43">
        <f t="shared" si="5"/>
        <v>0</v>
      </c>
    </row>
    <row r="97" spans="1:9" ht="16.5" thickTop="1" thickBot="1">
      <c r="A97" s="38"/>
      <c r="B97" s="38"/>
      <c r="C97" s="38"/>
      <c r="D97" s="42"/>
      <c r="E97" s="42"/>
      <c r="F97" s="43">
        <f>SUMIF('المبيعات '!$D:$D,B97,'المبيعات '!$I:$I)</f>
        <v>0</v>
      </c>
      <c r="G97" s="43">
        <f>SUMIF('متحصلات العملاء'!$D:$D,B97,'متحصلات العملاء'!$E:$E)</f>
        <v>0</v>
      </c>
      <c r="H97" s="43">
        <f t="shared" si="4"/>
        <v>0</v>
      </c>
      <c r="I97" s="43">
        <f t="shared" si="5"/>
        <v>0</v>
      </c>
    </row>
    <row r="98" spans="1:9" ht="16.5" thickTop="1" thickBot="1">
      <c r="A98" s="38"/>
      <c r="B98" s="38"/>
      <c r="C98" s="38"/>
      <c r="D98" s="42"/>
      <c r="E98" s="42"/>
      <c r="F98" s="43">
        <f>SUMIF('المبيعات '!$D:$D,B98,'المبيعات '!$I:$I)</f>
        <v>0</v>
      </c>
      <c r="G98" s="43">
        <f>SUMIF('متحصلات العملاء'!$D:$D,B98,'متحصلات العملاء'!$E:$E)</f>
        <v>0</v>
      </c>
      <c r="H98" s="43">
        <f t="shared" si="4"/>
        <v>0</v>
      </c>
      <c r="I98" s="43">
        <f t="shared" si="5"/>
        <v>0</v>
      </c>
    </row>
    <row r="99" spans="1:9" ht="16.5" thickTop="1" thickBot="1">
      <c r="A99" s="38"/>
      <c r="B99" s="38"/>
      <c r="C99" s="38"/>
      <c r="D99" s="42"/>
      <c r="E99" s="42"/>
      <c r="F99" s="43">
        <f>SUMIF('المبيعات '!$D:$D,B99,'المبيعات '!$I:$I)</f>
        <v>0</v>
      </c>
      <c r="G99" s="43">
        <f>SUMIF('متحصلات العملاء'!$D:$D,B99,'متحصلات العملاء'!$E:$E)</f>
        <v>0</v>
      </c>
      <c r="H99" s="43">
        <f t="shared" si="4"/>
        <v>0</v>
      </c>
      <c r="I99" s="43">
        <f t="shared" si="5"/>
        <v>0</v>
      </c>
    </row>
    <row r="100" spans="1:9" ht="16.5" thickTop="1" thickBot="1">
      <c r="A100" s="38"/>
      <c r="B100" s="38"/>
      <c r="C100" s="38"/>
      <c r="D100" s="42"/>
      <c r="E100" s="42"/>
      <c r="F100" s="43">
        <f>SUMIF('المبيعات '!$D:$D,B100,'المبيعات '!$I:$I)</f>
        <v>0</v>
      </c>
      <c r="G100" s="43">
        <f>SUMIF('متحصلات العملاء'!$D:$D,B100,'متحصلات العملاء'!$E:$E)</f>
        <v>0</v>
      </c>
      <c r="H100" s="43">
        <f t="shared" si="4"/>
        <v>0</v>
      </c>
      <c r="I100" s="43">
        <f t="shared" si="5"/>
        <v>0</v>
      </c>
    </row>
    <row r="101" spans="1:9" ht="16.5" thickTop="1" thickBot="1">
      <c r="A101" s="38"/>
      <c r="B101" s="38"/>
      <c r="C101" s="38"/>
      <c r="D101" s="42"/>
      <c r="E101" s="42"/>
      <c r="F101" s="43">
        <f>SUMIF('المبيعات '!$D:$D,B101,'المبيعات '!$I:$I)</f>
        <v>0</v>
      </c>
      <c r="G101" s="43">
        <f>SUMIF('متحصلات العملاء'!$D:$D,B101,'متحصلات العملاء'!$E:$E)</f>
        <v>0</v>
      </c>
      <c r="H101" s="43">
        <f t="shared" si="4"/>
        <v>0</v>
      </c>
      <c r="I101" s="43">
        <f t="shared" si="5"/>
        <v>0</v>
      </c>
    </row>
    <row r="102" spans="1:9" ht="16.5" thickTop="1" thickBot="1">
      <c r="A102" s="38"/>
      <c r="B102" s="38"/>
      <c r="C102" s="38"/>
      <c r="D102" s="42"/>
      <c r="E102" s="42"/>
      <c r="F102" s="43">
        <f>SUMIF('المبيعات '!$D:$D,B102,'المبيعات '!$I:$I)</f>
        <v>0</v>
      </c>
      <c r="G102" s="43">
        <f>SUMIF('متحصلات العملاء'!$D:$D,B102,'متحصلات العملاء'!$E:$E)</f>
        <v>0</v>
      </c>
      <c r="H102" s="43">
        <f t="shared" si="4"/>
        <v>0</v>
      </c>
      <c r="I102" s="43">
        <f t="shared" si="5"/>
        <v>0</v>
      </c>
    </row>
    <row r="103" spans="1:9" ht="16.5" thickTop="1" thickBot="1">
      <c r="A103" s="38"/>
      <c r="B103" s="38"/>
      <c r="C103" s="38"/>
      <c r="D103" s="42"/>
      <c r="E103" s="42"/>
      <c r="F103" s="43">
        <f>SUMIF('المبيعات '!$D:$D,B103,'المبيعات '!$I:$I)</f>
        <v>0</v>
      </c>
      <c r="G103" s="43">
        <f>SUMIF('متحصلات العملاء'!$D:$D,B103,'متحصلات العملاء'!$E:$E)</f>
        <v>0</v>
      </c>
      <c r="H103" s="43">
        <f t="shared" si="4"/>
        <v>0</v>
      </c>
      <c r="I103" s="43">
        <f t="shared" si="5"/>
        <v>0</v>
      </c>
    </row>
    <row r="104" spans="1:9" ht="16.5" thickTop="1" thickBot="1">
      <c r="A104" s="38"/>
      <c r="B104" s="38"/>
      <c r="C104" s="38"/>
      <c r="D104" s="42"/>
      <c r="E104" s="42"/>
      <c r="F104" s="43">
        <f>SUMIF('المبيعات '!$D:$D,B104,'المبيعات '!$I:$I)</f>
        <v>0</v>
      </c>
      <c r="G104" s="43">
        <f>SUMIF('متحصلات العملاء'!$D:$D,B104,'متحصلات العملاء'!$E:$E)</f>
        <v>0</v>
      </c>
      <c r="H104" s="43">
        <f t="shared" si="4"/>
        <v>0</v>
      </c>
      <c r="I104" s="43">
        <f t="shared" si="5"/>
        <v>0</v>
      </c>
    </row>
    <row r="105" spans="1:9" ht="16.5" thickTop="1" thickBot="1">
      <c r="A105" s="38"/>
      <c r="B105" s="38"/>
      <c r="C105" s="38"/>
      <c r="D105" s="42"/>
      <c r="E105" s="42"/>
      <c r="F105" s="43">
        <f>SUMIF('المبيعات '!$D:$D,B105,'المبيعات '!$I:$I)</f>
        <v>0</v>
      </c>
      <c r="G105" s="43">
        <f>SUMIF('متحصلات العملاء'!$D:$D,B105,'متحصلات العملاء'!$E:$E)</f>
        <v>0</v>
      </c>
      <c r="H105" s="43">
        <f t="shared" si="4"/>
        <v>0</v>
      </c>
      <c r="I105" s="43">
        <f t="shared" si="5"/>
        <v>0</v>
      </c>
    </row>
    <row r="106" spans="1:9" ht="16.5" thickTop="1" thickBot="1">
      <c r="A106" s="38"/>
      <c r="B106" s="38"/>
      <c r="C106" s="38"/>
      <c r="D106" s="42"/>
      <c r="E106" s="42"/>
      <c r="F106" s="43">
        <f>SUMIF('المبيعات '!$D:$D,B106,'المبيعات '!$I:$I)</f>
        <v>0</v>
      </c>
      <c r="G106" s="43">
        <f>SUMIF('متحصلات العملاء'!$D:$D,B106,'متحصلات العملاء'!$E:$E)</f>
        <v>0</v>
      </c>
      <c r="H106" s="43">
        <f t="shared" si="4"/>
        <v>0</v>
      </c>
      <c r="I106" s="43">
        <f t="shared" si="5"/>
        <v>0</v>
      </c>
    </row>
    <row r="107" spans="1:9" ht="16.5" thickTop="1" thickBot="1">
      <c r="A107" s="38"/>
      <c r="B107" s="38"/>
      <c r="C107" s="38"/>
      <c r="D107" s="42"/>
      <c r="E107" s="42"/>
      <c r="F107" s="43">
        <f>SUMIF('المبيعات '!$D:$D,B107,'المبيعات '!$I:$I)</f>
        <v>0</v>
      </c>
      <c r="G107" s="43">
        <f>SUMIF('متحصلات العملاء'!$D:$D,B107,'متحصلات العملاء'!$E:$E)</f>
        <v>0</v>
      </c>
      <c r="H107" s="43">
        <f t="shared" si="4"/>
        <v>0</v>
      </c>
      <c r="I107" s="43">
        <f t="shared" si="5"/>
        <v>0</v>
      </c>
    </row>
    <row r="108" spans="1:9" ht="16.5" thickTop="1" thickBot="1">
      <c r="A108" s="38"/>
      <c r="B108" s="38"/>
      <c r="C108" s="38"/>
      <c r="D108" s="42"/>
      <c r="E108" s="42"/>
      <c r="F108" s="43">
        <f>SUMIF('المبيعات '!$D:$D,B108,'المبيعات '!$I:$I)</f>
        <v>0</v>
      </c>
      <c r="G108" s="43">
        <f>SUMIF('متحصلات العملاء'!$D:$D,B108,'متحصلات العملاء'!$E:$E)</f>
        <v>0</v>
      </c>
      <c r="H108" s="43">
        <f t="shared" si="4"/>
        <v>0</v>
      </c>
      <c r="I108" s="43">
        <f t="shared" si="5"/>
        <v>0</v>
      </c>
    </row>
    <row r="109" spans="1:9" ht="16.5" thickTop="1" thickBot="1">
      <c r="A109" s="38"/>
      <c r="B109" s="38"/>
      <c r="C109" s="38"/>
      <c r="D109" s="42"/>
      <c r="E109" s="42"/>
      <c r="F109" s="43">
        <f>SUMIF('المبيعات '!$D:$D,B109,'المبيعات '!$I:$I)</f>
        <v>0</v>
      </c>
      <c r="G109" s="43">
        <f>SUMIF('متحصلات العملاء'!$D:$D,B109,'متحصلات العملاء'!$E:$E)</f>
        <v>0</v>
      </c>
      <c r="H109" s="43">
        <f t="shared" si="4"/>
        <v>0</v>
      </c>
      <c r="I109" s="43">
        <f t="shared" si="5"/>
        <v>0</v>
      </c>
    </row>
    <row r="110" spans="1:9" ht="16.5" thickTop="1" thickBot="1">
      <c r="A110" s="38"/>
      <c r="B110" s="38"/>
      <c r="C110" s="38"/>
      <c r="D110" s="42"/>
      <c r="E110" s="42"/>
      <c r="F110" s="43">
        <f>SUMIF('المبيعات '!$D:$D,B110,'المبيعات '!$I:$I)</f>
        <v>0</v>
      </c>
      <c r="G110" s="43">
        <f>SUMIF('متحصلات العملاء'!$D:$D,B110,'متحصلات العملاء'!$E:$E)</f>
        <v>0</v>
      </c>
      <c r="H110" s="43">
        <f t="shared" si="4"/>
        <v>0</v>
      </c>
      <c r="I110" s="43">
        <f t="shared" si="5"/>
        <v>0</v>
      </c>
    </row>
    <row r="111" spans="1:9" ht="16.5" thickTop="1" thickBot="1">
      <c r="A111" s="38"/>
      <c r="B111" s="38"/>
      <c r="C111" s="38"/>
      <c r="D111" s="42"/>
      <c r="E111" s="42"/>
      <c r="F111" s="43">
        <f>SUMIF('المبيعات '!$D:$D,B111,'المبيعات '!$I:$I)</f>
        <v>0</v>
      </c>
      <c r="G111" s="43">
        <f>SUMIF('متحصلات العملاء'!$D:$D,B111,'متحصلات العملاء'!$E:$E)</f>
        <v>0</v>
      </c>
      <c r="H111" s="43">
        <f t="shared" si="4"/>
        <v>0</v>
      </c>
      <c r="I111" s="43">
        <f t="shared" si="5"/>
        <v>0</v>
      </c>
    </row>
    <row r="112" spans="1:9" ht="16.5" thickTop="1" thickBot="1">
      <c r="A112" s="38"/>
      <c r="B112" s="38"/>
      <c r="C112" s="38"/>
      <c r="D112" s="42"/>
      <c r="E112" s="42"/>
      <c r="F112" s="43">
        <f>SUMIF('المبيعات '!$D:$D,B112,'المبيعات '!$I:$I)</f>
        <v>0</v>
      </c>
      <c r="G112" s="43">
        <f>SUMIF('متحصلات العملاء'!$D:$D,B112,'متحصلات العملاء'!$E:$E)</f>
        <v>0</v>
      </c>
      <c r="H112" s="43">
        <f t="shared" si="4"/>
        <v>0</v>
      </c>
      <c r="I112" s="43">
        <f t="shared" si="5"/>
        <v>0</v>
      </c>
    </row>
    <row r="113" spans="1:9" ht="16.5" thickTop="1" thickBot="1">
      <c r="A113" s="38"/>
      <c r="B113" s="38"/>
      <c r="C113" s="38"/>
      <c r="D113" s="42"/>
      <c r="E113" s="42"/>
      <c r="F113" s="43">
        <f>SUMIF('المبيعات '!$D:$D,B113,'المبيعات '!$I:$I)</f>
        <v>0</v>
      </c>
      <c r="G113" s="43">
        <f>SUMIF('متحصلات العملاء'!$D:$D,B113,'متحصلات العملاء'!$E:$E)</f>
        <v>0</v>
      </c>
      <c r="H113" s="43">
        <f t="shared" si="4"/>
        <v>0</v>
      </c>
      <c r="I113" s="43">
        <f t="shared" si="5"/>
        <v>0</v>
      </c>
    </row>
    <row r="114" spans="1:9" ht="16.5" thickTop="1" thickBot="1">
      <c r="A114" s="38"/>
      <c r="B114" s="38"/>
      <c r="C114" s="38"/>
      <c r="D114" s="42"/>
      <c r="E114" s="42"/>
      <c r="F114" s="43">
        <f>SUMIF('المبيعات '!$D:$D,B114,'المبيعات '!$I:$I)</f>
        <v>0</v>
      </c>
      <c r="G114" s="43">
        <f>SUMIF('متحصلات العملاء'!$D:$D,B114,'متحصلات العملاء'!$E:$E)</f>
        <v>0</v>
      </c>
      <c r="H114" s="43">
        <f t="shared" si="4"/>
        <v>0</v>
      </c>
      <c r="I114" s="43">
        <f t="shared" si="5"/>
        <v>0</v>
      </c>
    </row>
    <row r="115" spans="1:9" ht="16.5" thickTop="1" thickBot="1">
      <c r="A115" s="38"/>
      <c r="B115" s="38"/>
      <c r="C115" s="38"/>
      <c r="D115" s="42"/>
      <c r="E115" s="42"/>
      <c r="F115" s="43">
        <f>SUMIF('المبيعات '!$D:$D,B115,'المبيعات '!$I:$I)</f>
        <v>0</v>
      </c>
      <c r="G115" s="43">
        <f>SUMIF('متحصلات العملاء'!$D:$D,B115,'متحصلات العملاء'!$E:$E)</f>
        <v>0</v>
      </c>
      <c r="H115" s="43">
        <f t="shared" si="4"/>
        <v>0</v>
      </c>
      <c r="I115" s="43">
        <f t="shared" si="5"/>
        <v>0</v>
      </c>
    </row>
    <row r="116" spans="1:9" ht="16.5" thickTop="1" thickBot="1">
      <c r="A116" s="38"/>
      <c r="B116" s="38"/>
      <c r="C116" s="38"/>
      <c r="D116" s="42"/>
      <c r="E116" s="42"/>
      <c r="F116" s="43">
        <f>SUMIF('المبيعات '!$D:$D,B116,'المبيعات '!$I:$I)</f>
        <v>0</v>
      </c>
      <c r="G116" s="43">
        <f>SUMIF('متحصلات العملاء'!$D:$D,B116,'متحصلات العملاء'!$E:$E)</f>
        <v>0</v>
      </c>
      <c r="H116" s="43">
        <f t="shared" si="4"/>
        <v>0</v>
      </c>
      <c r="I116" s="43">
        <f t="shared" si="5"/>
        <v>0</v>
      </c>
    </row>
    <row r="117" spans="1:9" ht="16.5" thickTop="1" thickBot="1">
      <c r="A117" s="38"/>
      <c r="B117" s="38"/>
      <c r="C117" s="38"/>
      <c r="D117" s="42"/>
      <c r="E117" s="42"/>
      <c r="F117" s="43">
        <f>SUMIF('المبيعات '!$D:$D,B117,'المبيعات '!$I:$I)</f>
        <v>0</v>
      </c>
      <c r="G117" s="43">
        <f>SUMIF('متحصلات العملاء'!$D:$D,B117,'متحصلات العملاء'!$E:$E)</f>
        <v>0</v>
      </c>
      <c r="H117" s="43">
        <f t="shared" si="4"/>
        <v>0</v>
      </c>
      <c r="I117" s="43">
        <f t="shared" si="5"/>
        <v>0</v>
      </c>
    </row>
    <row r="118" spans="1:9" ht="16.5" thickTop="1" thickBot="1">
      <c r="A118" s="38"/>
      <c r="B118" s="38"/>
      <c r="C118" s="38"/>
      <c r="D118" s="42"/>
      <c r="E118" s="42"/>
      <c r="F118" s="43">
        <f>SUMIF('المبيعات '!$D:$D,B118,'المبيعات '!$I:$I)</f>
        <v>0</v>
      </c>
      <c r="G118" s="43">
        <f>SUMIF('متحصلات العملاء'!$D:$D,B118,'متحصلات العملاء'!$E:$E)</f>
        <v>0</v>
      </c>
      <c r="H118" s="43">
        <f t="shared" si="4"/>
        <v>0</v>
      </c>
      <c r="I118" s="43">
        <f t="shared" si="5"/>
        <v>0</v>
      </c>
    </row>
    <row r="119" spans="1:9" ht="16.5" thickTop="1" thickBot="1">
      <c r="A119" s="38"/>
      <c r="B119" s="38"/>
      <c r="C119" s="38"/>
      <c r="D119" s="42"/>
      <c r="E119" s="42"/>
      <c r="F119" s="43">
        <f>SUMIF('المبيعات '!$D:$D,B119,'المبيعات '!$I:$I)</f>
        <v>0</v>
      </c>
      <c r="G119" s="43">
        <f>SUMIF('متحصلات العملاء'!$D:$D,B119,'متحصلات العملاء'!$E:$E)</f>
        <v>0</v>
      </c>
      <c r="H119" s="43">
        <f t="shared" si="4"/>
        <v>0</v>
      </c>
      <c r="I119" s="43">
        <f t="shared" si="5"/>
        <v>0</v>
      </c>
    </row>
    <row r="120" spans="1:9" ht="16.5" thickTop="1" thickBot="1">
      <c r="A120" s="38"/>
      <c r="B120" s="38"/>
      <c r="C120" s="38"/>
      <c r="D120" s="42"/>
      <c r="E120" s="42"/>
      <c r="F120" s="43">
        <f>SUMIF('المبيعات '!$D:$D,B120,'المبيعات '!$I:$I)</f>
        <v>0</v>
      </c>
      <c r="G120" s="43">
        <f>SUMIF('متحصلات العملاء'!$D:$D,B120,'متحصلات العملاء'!$E:$E)</f>
        <v>0</v>
      </c>
      <c r="H120" s="43">
        <f t="shared" si="4"/>
        <v>0</v>
      </c>
      <c r="I120" s="43">
        <f t="shared" si="5"/>
        <v>0</v>
      </c>
    </row>
    <row r="121" spans="1:9" ht="16.5" thickTop="1" thickBot="1">
      <c r="A121" s="38"/>
      <c r="B121" s="38"/>
      <c r="C121" s="38"/>
      <c r="D121" s="42"/>
      <c r="E121" s="42"/>
      <c r="F121" s="43">
        <f>SUMIF('المبيعات '!$D:$D,B121,'المبيعات '!$I:$I)</f>
        <v>0</v>
      </c>
      <c r="G121" s="43">
        <f>SUMIF('متحصلات العملاء'!$D:$D,B121,'متحصلات العملاء'!$E:$E)</f>
        <v>0</v>
      </c>
      <c r="H121" s="43">
        <f t="shared" si="4"/>
        <v>0</v>
      </c>
      <c r="I121" s="43">
        <f t="shared" si="5"/>
        <v>0</v>
      </c>
    </row>
    <row r="122" spans="1:9" ht="16.5" thickTop="1" thickBot="1">
      <c r="A122" s="38"/>
      <c r="B122" s="38"/>
      <c r="C122" s="38"/>
      <c r="D122" s="42"/>
      <c r="E122" s="42"/>
      <c r="F122" s="43">
        <f>SUMIF('المبيعات '!$D:$D,B122,'المبيعات '!$I:$I)</f>
        <v>0</v>
      </c>
      <c r="G122" s="43">
        <f>SUMIF('متحصلات العملاء'!$D:$D,B122,'متحصلات العملاء'!$E:$E)</f>
        <v>0</v>
      </c>
      <c r="H122" s="43">
        <f t="shared" si="4"/>
        <v>0</v>
      </c>
      <c r="I122" s="43">
        <f t="shared" si="5"/>
        <v>0</v>
      </c>
    </row>
    <row r="123" spans="1:9" ht="16.5" thickTop="1" thickBot="1">
      <c r="A123" s="38"/>
      <c r="B123" s="38"/>
      <c r="C123" s="38"/>
      <c r="D123" s="42"/>
      <c r="E123" s="42"/>
      <c r="F123" s="43">
        <f>SUMIF('المبيعات '!$D:$D,B123,'المبيعات '!$I:$I)</f>
        <v>0</v>
      </c>
      <c r="G123" s="43">
        <f>SUMIF('متحصلات العملاء'!$D:$D,B123,'متحصلات العملاء'!$E:$E)</f>
        <v>0</v>
      </c>
      <c r="H123" s="43">
        <f t="shared" si="4"/>
        <v>0</v>
      </c>
      <c r="I123" s="43">
        <f t="shared" si="5"/>
        <v>0</v>
      </c>
    </row>
    <row r="124" spans="1:9" ht="16.5" thickTop="1" thickBot="1">
      <c r="A124" s="38"/>
      <c r="B124" s="38"/>
      <c r="C124" s="38"/>
      <c r="D124" s="42"/>
      <c r="E124" s="42"/>
      <c r="F124" s="43">
        <f>SUMIF('المبيعات '!$D:$D,B124,'المبيعات '!$I:$I)</f>
        <v>0</v>
      </c>
      <c r="G124" s="43">
        <f>SUMIF('متحصلات العملاء'!$D:$D,B124,'متحصلات العملاء'!$E:$E)</f>
        <v>0</v>
      </c>
      <c r="H124" s="43">
        <f t="shared" si="4"/>
        <v>0</v>
      </c>
      <c r="I124" s="43">
        <f t="shared" si="5"/>
        <v>0</v>
      </c>
    </row>
    <row r="125" spans="1:9" ht="16.5" thickTop="1" thickBot="1">
      <c r="A125" s="38"/>
      <c r="B125" s="38"/>
      <c r="C125" s="38"/>
      <c r="D125" s="42"/>
      <c r="E125" s="42"/>
      <c r="F125" s="43">
        <f>SUMIF('المبيعات '!$D:$D,B125,'المبيعات '!$I:$I)</f>
        <v>0</v>
      </c>
      <c r="G125" s="43">
        <f>SUMIF('متحصلات العملاء'!$D:$D,B125,'متحصلات العملاء'!$E:$E)</f>
        <v>0</v>
      </c>
      <c r="H125" s="43">
        <f t="shared" si="4"/>
        <v>0</v>
      </c>
      <c r="I125" s="43">
        <f t="shared" si="5"/>
        <v>0</v>
      </c>
    </row>
    <row r="126" spans="1:9" ht="16.5" thickTop="1" thickBot="1">
      <c r="A126" s="38"/>
      <c r="B126" s="38"/>
      <c r="C126" s="38"/>
      <c r="D126" s="42"/>
      <c r="E126" s="42"/>
      <c r="F126" s="43">
        <f>SUMIF('المبيعات '!$D:$D,B126,'المبيعات '!$I:$I)</f>
        <v>0</v>
      </c>
      <c r="G126" s="43">
        <f>SUMIF('متحصلات العملاء'!$D:$D,B126,'متحصلات العملاء'!$E:$E)</f>
        <v>0</v>
      </c>
      <c r="H126" s="43">
        <f t="shared" si="4"/>
        <v>0</v>
      </c>
      <c r="I126" s="43">
        <f t="shared" si="5"/>
        <v>0</v>
      </c>
    </row>
    <row r="127" spans="1:9" ht="16.5" thickTop="1" thickBot="1">
      <c r="A127" s="38"/>
      <c r="B127" s="38"/>
      <c r="C127" s="38"/>
      <c r="D127" s="42"/>
      <c r="E127" s="42"/>
      <c r="F127" s="43">
        <f>SUMIF('المبيعات '!$D:$D,B127,'المبيعات '!$I:$I)</f>
        <v>0</v>
      </c>
      <c r="G127" s="43">
        <f>SUMIF('متحصلات العملاء'!$D:$D,B127,'متحصلات العملاء'!$E:$E)</f>
        <v>0</v>
      </c>
      <c r="H127" s="43">
        <f t="shared" si="4"/>
        <v>0</v>
      </c>
      <c r="I127" s="43">
        <f t="shared" si="5"/>
        <v>0</v>
      </c>
    </row>
    <row r="128" spans="1:9" ht="16.5" thickTop="1" thickBot="1">
      <c r="A128" s="38"/>
      <c r="B128" s="38"/>
      <c r="C128" s="38"/>
      <c r="D128" s="42"/>
      <c r="E128" s="42"/>
      <c r="F128" s="43">
        <f>SUMIF('المبيعات '!$D:$D,B128,'المبيعات '!$I:$I)</f>
        <v>0</v>
      </c>
      <c r="G128" s="43">
        <f>SUMIF('متحصلات العملاء'!$D:$D,B128,'متحصلات العملاء'!$E:$E)</f>
        <v>0</v>
      </c>
      <c r="H128" s="43">
        <f t="shared" si="4"/>
        <v>0</v>
      </c>
      <c r="I128" s="43">
        <f t="shared" si="5"/>
        <v>0</v>
      </c>
    </row>
    <row r="129" spans="1:9" ht="16.5" thickTop="1" thickBot="1">
      <c r="A129" s="38"/>
      <c r="B129" s="38"/>
      <c r="C129" s="38"/>
      <c r="D129" s="42"/>
      <c r="E129" s="42"/>
      <c r="F129" s="43">
        <f>SUMIF('المبيعات '!$D:$D,B129,'المبيعات '!$I:$I)</f>
        <v>0</v>
      </c>
      <c r="G129" s="43">
        <f>SUMIF('متحصلات العملاء'!$D:$D,B129,'متحصلات العملاء'!$E:$E)</f>
        <v>0</v>
      </c>
      <c r="H129" s="43">
        <f t="shared" si="4"/>
        <v>0</v>
      </c>
      <c r="I129" s="43">
        <f t="shared" si="5"/>
        <v>0</v>
      </c>
    </row>
    <row r="130" spans="1:9" ht="16.5" thickTop="1" thickBot="1">
      <c r="A130" s="38"/>
      <c r="B130" s="38"/>
      <c r="C130" s="38"/>
      <c r="D130" s="42"/>
      <c r="E130" s="42"/>
      <c r="F130" s="43">
        <f>SUMIF('المبيعات '!$D:$D,B130,'المبيعات '!$I:$I)</f>
        <v>0</v>
      </c>
      <c r="G130" s="43">
        <f>SUMIF('متحصلات العملاء'!$D:$D,B130,'متحصلات العملاء'!$E:$E)</f>
        <v>0</v>
      </c>
      <c r="H130" s="43">
        <f t="shared" si="4"/>
        <v>0</v>
      </c>
      <c r="I130" s="43">
        <f t="shared" si="5"/>
        <v>0</v>
      </c>
    </row>
    <row r="131" spans="1:9" ht="16.5" thickTop="1" thickBot="1">
      <c r="A131" s="38"/>
      <c r="B131" s="38"/>
      <c r="C131" s="38"/>
      <c r="D131" s="42"/>
      <c r="E131" s="42"/>
      <c r="F131" s="43">
        <f>SUMIF('المبيعات '!$D:$D,B131,'المبيعات '!$I:$I)</f>
        <v>0</v>
      </c>
      <c r="G131" s="43">
        <f>SUMIF('متحصلات العملاء'!$D:$D,B131,'متحصلات العملاء'!$E:$E)</f>
        <v>0</v>
      </c>
      <c r="H131" s="43">
        <f t="shared" si="4"/>
        <v>0</v>
      </c>
      <c r="I131" s="43">
        <f t="shared" si="5"/>
        <v>0</v>
      </c>
    </row>
    <row r="132" spans="1:9" ht="16.5" thickTop="1" thickBot="1">
      <c r="A132" s="38"/>
      <c r="B132" s="38"/>
      <c r="C132" s="38"/>
      <c r="D132" s="42"/>
      <c r="E132" s="42"/>
      <c r="F132" s="43">
        <f>SUMIF('المبيعات '!$D:$D,B132,'المبيعات '!$I:$I)</f>
        <v>0</v>
      </c>
      <c r="G132" s="43">
        <f>SUMIF('متحصلات العملاء'!$D:$D,B132,'متحصلات العملاء'!$E:$E)</f>
        <v>0</v>
      </c>
      <c r="H132" s="43">
        <f t="shared" si="4"/>
        <v>0</v>
      </c>
      <c r="I132" s="43">
        <f t="shared" si="5"/>
        <v>0</v>
      </c>
    </row>
    <row r="133" spans="1:9" ht="16.5" thickTop="1" thickBot="1">
      <c r="A133" s="38"/>
      <c r="B133" s="38"/>
      <c r="C133" s="38"/>
      <c r="D133" s="42"/>
      <c r="E133" s="42"/>
      <c r="F133" s="43">
        <f>SUMIF('المبيعات '!$D:$D,B133,'المبيعات '!$I:$I)</f>
        <v>0</v>
      </c>
      <c r="G133" s="43">
        <f>SUMIF('متحصلات العملاء'!$D:$D,B133,'متحصلات العملاء'!$E:$E)</f>
        <v>0</v>
      </c>
      <c r="H133" s="43">
        <f t="shared" si="4"/>
        <v>0</v>
      </c>
      <c r="I133" s="43">
        <f t="shared" si="5"/>
        <v>0</v>
      </c>
    </row>
    <row r="134" spans="1:9" ht="16.5" thickTop="1" thickBot="1">
      <c r="A134" s="38"/>
      <c r="B134" s="38"/>
      <c r="C134" s="38"/>
      <c r="D134" s="42"/>
      <c r="E134" s="42"/>
      <c r="F134" s="43">
        <f>SUMIF('المبيعات '!$D:$D,B134,'المبيعات '!$I:$I)</f>
        <v>0</v>
      </c>
      <c r="G134" s="43">
        <f>SUMIF('متحصلات العملاء'!$D:$D,B134,'متحصلات العملاء'!$E:$E)</f>
        <v>0</v>
      </c>
      <c r="H134" s="43">
        <f t="shared" si="4"/>
        <v>0</v>
      </c>
      <c r="I134" s="43">
        <f t="shared" si="5"/>
        <v>0</v>
      </c>
    </row>
    <row r="135" spans="1:9" ht="16.5" thickTop="1" thickBot="1">
      <c r="A135" s="38"/>
      <c r="B135" s="38"/>
      <c r="C135" s="38"/>
      <c r="D135" s="42"/>
      <c r="E135" s="42"/>
      <c r="F135" s="43">
        <f>SUMIF('المبيعات '!$D:$D,B135,'المبيعات '!$I:$I)</f>
        <v>0</v>
      </c>
      <c r="G135" s="43">
        <f>SUMIF('متحصلات العملاء'!$D:$D,B135,'متحصلات العملاء'!$E:$E)</f>
        <v>0</v>
      </c>
      <c r="H135" s="43">
        <f t="shared" si="4"/>
        <v>0</v>
      </c>
      <c r="I135" s="43">
        <f t="shared" si="5"/>
        <v>0</v>
      </c>
    </row>
    <row r="136" spans="1:9" ht="16.5" thickTop="1" thickBot="1">
      <c r="A136" s="38"/>
      <c r="B136" s="38"/>
      <c r="C136" s="38"/>
      <c r="D136" s="42"/>
      <c r="E136" s="42"/>
      <c r="F136" s="43">
        <f>SUMIF('المبيعات '!$D:$D,B136,'المبيعات '!$I:$I)</f>
        <v>0</v>
      </c>
      <c r="G136" s="43">
        <f>SUMIF('متحصلات العملاء'!$D:$D,B136,'متحصلات العملاء'!$E:$E)</f>
        <v>0</v>
      </c>
      <c r="H136" s="43">
        <f t="shared" si="4"/>
        <v>0</v>
      </c>
      <c r="I136" s="43">
        <f t="shared" si="5"/>
        <v>0</v>
      </c>
    </row>
    <row r="137" spans="1:9" ht="16.5" thickTop="1" thickBot="1">
      <c r="A137" s="38"/>
      <c r="B137" s="38"/>
      <c r="C137" s="38"/>
      <c r="D137" s="42"/>
      <c r="E137" s="42"/>
      <c r="F137" s="43">
        <f>SUMIF('المبيعات '!$D:$D,B137,'المبيعات '!$I:$I)</f>
        <v>0</v>
      </c>
      <c r="G137" s="43">
        <f>SUMIF('متحصلات العملاء'!$D:$D,B137,'متحصلات العملاء'!$E:$E)</f>
        <v>0</v>
      </c>
      <c r="H137" s="43">
        <f t="shared" si="4"/>
        <v>0</v>
      </c>
      <c r="I137" s="43">
        <f t="shared" si="5"/>
        <v>0</v>
      </c>
    </row>
    <row r="138" spans="1:9" ht="16.5" thickTop="1" thickBot="1">
      <c r="A138" s="38"/>
      <c r="B138" s="38"/>
      <c r="C138" s="38"/>
      <c r="D138" s="42"/>
      <c r="E138" s="42"/>
      <c r="F138" s="43">
        <f>SUMIF('المبيعات '!$D:$D,B138,'المبيعات '!$I:$I)</f>
        <v>0</v>
      </c>
      <c r="G138" s="43">
        <f>SUMIF('متحصلات العملاء'!$D:$D,B138,'متحصلات العملاء'!$E:$E)</f>
        <v>0</v>
      </c>
      <c r="H138" s="43">
        <f t="shared" si="4"/>
        <v>0</v>
      </c>
      <c r="I138" s="43">
        <f t="shared" si="5"/>
        <v>0</v>
      </c>
    </row>
    <row r="139" spans="1:9" ht="16.5" thickTop="1" thickBot="1">
      <c r="A139" s="38"/>
      <c r="B139" s="38"/>
      <c r="C139" s="38"/>
      <c r="D139" s="42"/>
      <c r="E139" s="42"/>
      <c r="F139" s="43">
        <f>SUMIF('المبيعات '!$D:$D,B139,'المبيعات '!$I:$I)</f>
        <v>0</v>
      </c>
      <c r="G139" s="43">
        <f>SUMIF('متحصلات العملاء'!$D:$D,B139,'متحصلات العملاء'!$E:$E)</f>
        <v>0</v>
      </c>
      <c r="H139" s="43">
        <f t="shared" si="4"/>
        <v>0</v>
      </c>
      <c r="I139" s="43">
        <f t="shared" si="5"/>
        <v>0</v>
      </c>
    </row>
    <row r="140" spans="1:9" ht="16.5" thickTop="1" thickBot="1">
      <c r="A140" s="38"/>
      <c r="B140" s="38"/>
      <c r="C140" s="38"/>
      <c r="D140" s="42"/>
      <c r="E140" s="42"/>
      <c r="F140" s="43">
        <f>SUMIF('المبيعات '!$D:$D,B140,'المبيعات '!$I:$I)</f>
        <v>0</v>
      </c>
      <c r="G140" s="43">
        <f>SUMIF('متحصلات العملاء'!$D:$D,B140,'متحصلات العملاء'!$E:$E)</f>
        <v>0</v>
      </c>
      <c r="H140" s="43">
        <f t="shared" si="4"/>
        <v>0</v>
      </c>
      <c r="I140" s="43">
        <f t="shared" si="5"/>
        <v>0</v>
      </c>
    </row>
    <row r="141" spans="1:9" ht="16.5" thickTop="1" thickBot="1">
      <c r="A141" s="38"/>
      <c r="B141" s="38"/>
      <c r="C141" s="38"/>
      <c r="D141" s="42"/>
      <c r="E141" s="42"/>
      <c r="F141" s="43">
        <f>SUMIF('المبيعات '!$D:$D,B141,'المبيعات '!$I:$I)</f>
        <v>0</v>
      </c>
      <c r="G141" s="43">
        <f>SUMIF('متحصلات العملاء'!$D:$D,B141,'متحصلات العملاء'!$E:$E)</f>
        <v>0</v>
      </c>
      <c r="H141" s="43">
        <f t="shared" si="4"/>
        <v>0</v>
      </c>
      <c r="I141" s="43">
        <f t="shared" si="5"/>
        <v>0</v>
      </c>
    </row>
    <row r="142" spans="1:9" ht="16.5" thickTop="1" thickBot="1">
      <c r="A142" s="38"/>
      <c r="B142" s="38"/>
      <c r="C142" s="38"/>
      <c r="D142" s="42"/>
      <c r="E142" s="42"/>
      <c r="F142" s="43">
        <f>SUMIF('المبيعات '!$D:$D,B142,'المبيعات '!$I:$I)</f>
        <v>0</v>
      </c>
      <c r="G142" s="43">
        <f>SUMIF('متحصلات العملاء'!$D:$D,B142,'متحصلات العملاء'!$E:$E)</f>
        <v>0</v>
      </c>
      <c r="H142" s="43">
        <f t="shared" si="4"/>
        <v>0</v>
      </c>
      <c r="I142" s="43">
        <f t="shared" si="5"/>
        <v>0</v>
      </c>
    </row>
    <row r="143" spans="1:9" ht="16.5" thickTop="1" thickBot="1">
      <c r="A143" s="38"/>
      <c r="B143" s="38"/>
      <c r="C143" s="38"/>
      <c r="D143" s="42"/>
      <c r="E143" s="42"/>
      <c r="F143" s="43">
        <f>SUMIF('المبيعات '!$D:$D,B143,'المبيعات '!$I:$I)</f>
        <v>0</v>
      </c>
      <c r="G143" s="43">
        <f>SUMIF('متحصلات العملاء'!$D:$D,B143,'متحصلات العملاء'!$E:$E)</f>
        <v>0</v>
      </c>
      <c r="H143" s="43">
        <f t="shared" si="4"/>
        <v>0</v>
      </c>
      <c r="I143" s="43">
        <f t="shared" si="5"/>
        <v>0</v>
      </c>
    </row>
    <row r="144" spans="1:9" ht="16.5" thickTop="1" thickBot="1">
      <c r="A144" s="38"/>
      <c r="B144" s="38"/>
      <c r="C144" s="38"/>
      <c r="D144" s="42"/>
      <c r="E144" s="42"/>
      <c r="F144" s="43">
        <f>SUMIF('المبيعات '!$D:$D,B144,'المبيعات '!$I:$I)</f>
        <v>0</v>
      </c>
      <c r="G144" s="43">
        <f>SUMIF('متحصلات العملاء'!$D:$D,B144,'متحصلات العملاء'!$E:$E)</f>
        <v>0</v>
      </c>
      <c r="H144" s="43">
        <f t="shared" si="4"/>
        <v>0</v>
      </c>
      <c r="I144" s="43">
        <f t="shared" si="5"/>
        <v>0</v>
      </c>
    </row>
    <row r="145" spans="1:9" ht="16.5" thickTop="1" thickBot="1">
      <c r="A145" s="38"/>
      <c r="B145" s="38"/>
      <c r="C145" s="38"/>
      <c r="D145" s="42"/>
      <c r="E145" s="42"/>
      <c r="F145" s="43">
        <f>SUMIF('المبيعات '!$D:$D,B145,'المبيعات '!$I:$I)</f>
        <v>0</v>
      </c>
      <c r="G145" s="43">
        <f>SUMIF('متحصلات العملاء'!$D:$D,B145,'متحصلات العملاء'!$E:$E)</f>
        <v>0</v>
      </c>
      <c r="H145" s="43">
        <f t="shared" si="4"/>
        <v>0</v>
      </c>
      <c r="I145" s="43">
        <f t="shared" si="5"/>
        <v>0</v>
      </c>
    </row>
    <row r="146" spans="1:9" ht="16.5" thickTop="1" thickBot="1">
      <c r="A146" s="38"/>
      <c r="B146" s="38"/>
      <c r="C146" s="38"/>
      <c r="D146" s="42"/>
      <c r="E146" s="42"/>
      <c r="F146" s="43">
        <f>SUMIF('المبيعات '!$D:$D,B146,'المبيعات '!$I:$I)</f>
        <v>0</v>
      </c>
      <c r="G146" s="43">
        <f>SUMIF('متحصلات العملاء'!$D:$D,B146,'متحصلات العملاء'!$E:$E)</f>
        <v>0</v>
      </c>
      <c r="H146" s="43">
        <f t="shared" si="4"/>
        <v>0</v>
      </c>
      <c r="I146" s="43">
        <f t="shared" si="5"/>
        <v>0</v>
      </c>
    </row>
    <row r="147" spans="1:9" ht="16.5" thickTop="1" thickBot="1">
      <c r="A147" s="38"/>
      <c r="B147" s="38"/>
      <c r="C147" s="38"/>
      <c r="D147" s="42"/>
      <c r="E147" s="42"/>
      <c r="F147" s="43">
        <f>SUMIF('المبيعات '!$D:$D,B147,'المبيعات '!$I:$I)</f>
        <v>0</v>
      </c>
      <c r="G147" s="43">
        <f>SUMIF('متحصلات العملاء'!$D:$D,B147,'متحصلات العملاء'!$E:$E)</f>
        <v>0</v>
      </c>
      <c r="H147" s="43">
        <f t="shared" si="4"/>
        <v>0</v>
      </c>
      <c r="I147" s="43">
        <f t="shared" si="5"/>
        <v>0</v>
      </c>
    </row>
    <row r="148" spans="1:9" ht="16.5" thickTop="1" thickBot="1">
      <c r="A148" s="38"/>
      <c r="B148" s="38"/>
      <c r="C148" s="38"/>
      <c r="D148" s="42"/>
      <c r="E148" s="42"/>
      <c r="F148" s="43">
        <f>SUMIF('المبيعات '!$D:$D,B148,'المبيعات '!$I:$I)</f>
        <v>0</v>
      </c>
      <c r="G148" s="43">
        <f>SUMIF('متحصلات العملاء'!$D:$D,B148,'متحصلات العملاء'!$E:$E)</f>
        <v>0</v>
      </c>
      <c r="H148" s="43">
        <f t="shared" si="4"/>
        <v>0</v>
      </c>
      <c r="I148" s="43">
        <f t="shared" si="5"/>
        <v>0</v>
      </c>
    </row>
    <row r="149" spans="1:9" ht="16.5" thickTop="1" thickBot="1">
      <c r="A149" s="38"/>
      <c r="B149" s="38"/>
      <c r="C149" s="38"/>
      <c r="D149" s="42"/>
      <c r="E149" s="42"/>
      <c r="F149" s="43">
        <f>SUMIF('المبيعات '!$D:$D,B149,'المبيعات '!$I:$I)</f>
        <v>0</v>
      </c>
      <c r="G149" s="43">
        <f>SUMIF('متحصلات العملاء'!$D:$D,B149,'متحصلات العملاء'!$E:$E)</f>
        <v>0</v>
      </c>
      <c r="H149" s="43">
        <f t="shared" si="4"/>
        <v>0</v>
      </c>
      <c r="I149" s="43">
        <f t="shared" si="5"/>
        <v>0</v>
      </c>
    </row>
    <row r="150" spans="1:9" ht="16.5" thickTop="1" thickBot="1">
      <c r="A150" s="38"/>
      <c r="B150" s="38"/>
      <c r="C150" s="38"/>
      <c r="D150" s="42"/>
      <c r="E150" s="42"/>
      <c r="F150" s="43">
        <f>SUMIF('المبيعات '!$D:$D,B150,'المبيعات '!$I:$I)</f>
        <v>0</v>
      </c>
      <c r="G150" s="43">
        <f>SUMIF('متحصلات العملاء'!$D:$D,B150,'متحصلات العملاء'!$E:$E)</f>
        <v>0</v>
      </c>
      <c r="H150" s="43">
        <f t="shared" si="4"/>
        <v>0</v>
      </c>
      <c r="I150" s="43">
        <f t="shared" si="5"/>
        <v>0</v>
      </c>
    </row>
    <row r="151" spans="1:9" ht="16.5" thickTop="1" thickBot="1">
      <c r="A151" s="38"/>
      <c r="B151" s="38"/>
      <c r="C151" s="38"/>
      <c r="D151" s="42"/>
      <c r="E151" s="42"/>
      <c r="F151" s="43">
        <f>SUMIF('المبيعات '!$D:$D,B151,'المبيعات '!$I:$I)</f>
        <v>0</v>
      </c>
      <c r="G151" s="43">
        <f>SUMIF('متحصلات العملاء'!$D:$D,B151,'متحصلات العملاء'!$E:$E)</f>
        <v>0</v>
      </c>
      <c r="H151" s="43">
        <f t="shared" si="4"/>
        <v>0</v>
      </c>
      <c r="I151" s="43">
        <f t="shared" si="5"/>
        <v>0</v>
      </c>
    </row>
    <row r="152" spans="1:9" ht="16.5" thickTop="1" thickBot="1">
      <c r="A152" s="38"/>
      <c r="B152" s="38"/>
      <c r="C152" s="38"/>
      <c r="D152" s="42"/>
      <c r="E152" s="42"/>
      <c r="F152" s="43">
        <f>SUMIF('المبيعات '!$D:$D,B152,'المبيعات '!$I:$I)</f>
        <v>0</v>
      </c>
      <c r="G152" s="43">
        <f>SUMIF('متحصلات العملاء'!$D:$D,B152,'متحصلات العملاء'!$E:$E)</f>
        <v>0</v>
      </c>
      <c r="H152" s="43">
        <f t="shared" si="4"/>
        <v>0</v>
      </c>
      <c r="I152" s="43">
        <f t="shared" si="5"/>
        <v>0</v>
      </c>
    </row>
    <row r="153" spans="1:9" ht="16.5" thickTop="1" thickBot="1">
      <c r="A153" s="38"/>
      <c r="B153" s="38"/>
      <c r="C153" s="38"/>
      <c r="D153" s="42"/>
      <c r="E153" s="42"/>
      <c r="F153" s="43">
        <f>SUMIF('المبيعات '!$D:$D,B153,'المبيعات '!$I:$I)</f>
        <v>0</v>
      </c>
      <c r="G153" s="43">
        <f>SUMIF('متحصلات العملاء'!$D:$D,B153,'متحصلات العملاء'!$E:$E)</f>
        <v>0</v>
      </c>
      <c r="H153" s="43">
        <f t="shared" si="4"/>
        <v>0</v>
      </c>
      <c r="I153" s="43">
        <f t="shared" si="5"/>
        <v>0</v>
      </c>
    </row>
    <row r="154" spans="1:9" ht="16.5" thickTop="1" thickBot="1">
      <c r="A154" s="38"/>
      <c r="B154" s="38"/>
      <c r="C154" s="38"/>
      <c r="D154" s="42"/>
      <c r="E154" s="42"/>
      <c r="F154" s="43">
        <f>SUMIF('المبيعات '!$D:$D,B154,'المبيعات '!$I:$I)</f>
        <v>0</v>
      </c>
      <c r="G154" s="43">
        <f>SUMIF('متحصلات العملاء'!$D:$D,B154,'متحصلات العملاء'!$E:$E)</f>
        <v>0</v>
      </c>
      <c r="H154" s="43">
        <f t="shared" si="4"/>
        <v>0</v>
      </c>
      <c r="I154" s="43">
        <f t="shared" si="5"/>
        <v>0</v>
      </c>
    </row>
    <row r="155" spans="1:9" ht="16.5" thickTop="1" thickBot="1">
      <c r="A155" s="38"/>
      <c r="B155" s="38"/>
      <c r="C155" s="38"/>
      <c r="D155" s="42"/>
      <c r="E155" s="42"/>
      <c r="F155" s="43">
        <f>SUMIF('المبيعات '!$D:$D,B155,'المبيعات '!$I:$I)</f>
        <v>0</v>
      </c>
      <c r="G155" s="43">
        <f>SUMIF('متحصلات العملاء'!$D:$D,B155,'متحصلات العملاء'!$E:$E)</f>
        <v>0</v>
      </c>
      <c r="H155" s="43">
        <f t="shared" ref="H155:H218" si="6">IF((D155+F155)&gt;(E155+G155),(D155+F155)-(E155+G155),0)</f>
        <v>0</v>
      </c>
      <c r="I155" s="43">
        <f t="shared" ref="I155:I218" si="7">IF((E155+G155)&gt;(D155+F155),(E155+G155)&gt;(D155+F155),0)</f>
        <v>0</v>
      </c>
    </row>
    <row r="156" spans="1:9" ht="16.5" thickTop="1" thickBot="1">
      <c r="A156" s="38"/>
      <c r="B156" s="38"/>
      <c r="C156" s="38"/>
      <c r="D156" s="42"/>
      <c r="E156" s="42"/>
      <c r="F156" s="43">
        <f>SUMIF('المبيعات '!$D:$D,B156,'المبيعات '!$I:$I)</f>
        <v>0</v>
      </c>
      <c r="G156" s="43">
        <f>SUMIF('متحصلات العملاء'!$D:$D,B156,'متحصلات العملاء'!$E:$E)</f>
        <v>0</v>
      </c>
      <c r="H156" s="43">
        <f t="shared" si="6"/>
        <v>0</v>
      </c>
      <c r="I156" s="43">
        <f t="shared" si="7"/>
        <v>0</v>
      </c>
    </row>
    <row r="157" spans="1:9" ht="16.5" thickTop="1" thickBot="1">
      <c r="A157" s="38"/>
      <c r="B157" s="38"/>
      <c r="C157" s="38"/>
      <c r="D157" s="42"/>
      <c r="E157" s="42"/>
      <c r="F157" s="43">
        <f>SUMIF('المبيعات '!$D:$D,B157,'المبيعات '!$I:$I)</f>
        <v>0</v>
      </c>
      <c r="G157" s="43">
        <f>SUMIF('متحصلات العملاء'!$D:$D,B157,'متحصلات العملاء'!$E:$E)</f>
        <v>0</v>
      </c>
      <c r="H157" s="43">
        <f t="shared" si="6"/>
        <v>0</v>
      </c>
      <c r="I157" s="43">
        <f t="shared" si="7"/>
        <v>0</v>
      </c>
    </row>
    <row r="158" spans="1:9" ht="16.5" thickTop="1" thickBot="1">
      <c r="A158" s="38"/>
      <c r="B158" s="38"/>
      <c r="C158" s="38"/>
      <c r="D158" s="42"/>
      <c r="E158" s="42"/>
      <c r="F158" s="43">
        <f>SUMIF('المبيعات '!$D:$D,B158,'المبيعات '!$I:$I)</f>
        <v>0</v>
      </c>
      <c r="G158" s="43">
        <f>SUMIF('متحصلات العملاء'!$D:$D,B158,'متحصلات العملاء'!$E:$E)</f>
        <v>0</v>
      </c>
      <c r="H158" s="43">
        <f t="shared" si="6"/>
        <v>0</v>
      </c>
      <c r="I158" s="43">
        <f t="shared" si="7"/>
        <v>0</v>
      </c>
    </row>
    <row r="159" spans="1:9" ht="16.5" thickTop="1" thickBot="1">
      <c r="A159" s="38"/>
      <c r="B159" s="38"/>
      <c r="C159" s="38"/>
      <c r="D159" s="42"/>
      <c r="E159" s="42"/>
      <c r="F159" s="43">
        <f>SUMIF('المبيعات '!$D:$D,B159,'المبيعات '!$I:$I)</f>
        <v>0</v>
      </c>
      <c r="G159" s="43">
        <f>SUMIF('متحصلات العملاء'!$D:$D,B159,'متحصلات العملاء'!$E:$E)</f>
        <v>0</v>
      </c>
      <c r="H159" s="43">
        <f t="shared" si="6"/>
        <v>0</v>
      </c>
      <c r="I159" s="43">
        <f t="shared" si="7"/>
        <v>0</v>
      </c>
    </row>
    <row r="160" spans="1:9" ht="16.5" thickTop="1" thickBot="1">
      <c r="A160" s="38"/>
      <c r="B160" s="38"/>
      <c r="C160" s="38"/>
      <c r="D160" s="42"/>
      <c r="E160" s="42"/>
      <c r="F160" s="43">
        <f>SUMIF('المبيعات '!$D:$D,B160,'المبيعات '!$I:$I)</f>
        <v>0</v>
      </c>
      <c r="G160" s="43">
        <f>SUMIF('متحصلات العملاء'!$D:$D,B160,'متحصلات العملاء'!$E:$E)</f>
        <v>0</v>
      </c>
      <c r="H160" s="43">
        <f t="shared" si="6"/>
        <v>0</v>
      </c>
      <c r="I160" s="43">
        <f t="shared" si="7"/>
        <v>0</v>
      </c>
    </row>
    <row r="161" spans="1:9" ht="16.5" thickTop="1" thickBot="1">
      <c r="A161" s="38"/>
      <c r="B161" s="38"/>
      <c r="C161" s="38"/>
      <c r="D161" s="42"/>
      <c r="E161" s="42"/>
      <c r="F161" s="43">
        <f>SUMIF('المبيعات '!$D:$D,B161,'المبيعات '!$I:$I)</f>
        <v>0</v>
      </c>
      <c r="G161" s="43">
        <f>SUMIF('متحصلات العملاء'!$D:$D,B161,'متحصلات العملاء'!$E:$E)</f>
        <v>0</v>
      </c>
      <c r="H161" s="43">
        <f t="shared" si="6"/>
        <v>0</v>
      </c>
      <c r="I161" s="43">
        <f t="shared" si="7"/>
        <v>0</v>
      </c>
    </row>
    <row r="162" spans="1:9" ht="16.5" thickTop="1" thickBot="1">
      <c r="A162" s="38"/>
      <c r="B162" s="38"/>
      <c r="C162" s="38"/>
      <c r="D162" s="42"/>
      <c r="E162" s="42"/>
      <c r="F162" s="43">
        <f>SUMIF('المبيعات '!$D:$D,B162,'المبيعات '!$I:$I)</f>
        <v>0</v>
      </c>
      <c r="G162" s="43">
        <f>SUMIF('متحصلات العملاء'!$D:$D,B162,'متحصلات العملاء'!$E:$E)</f>
        <v>0</v>
      </c>
      <c r="H162" s="43">
        <f t="shared" si="6"/>
        <v>0</v>
      </c>
      <c r="I162" s="43">
        <f t="shared" si="7"/>
        <v>0</v>
      </c>
    </row>
    <row r="163" spans="1:9" ht="16.5" thickTop="1" thickBot="1">
      <c r="A163" s="38"/>
      <c r="B163" s="38"/>
      <c r="C163" s="38"/>
      <c r="D163" s="42"/>
      <c r="E163" s="42"/>
      <c r="F163" s="43">
        <f>SUMIF('المبيعات '!$D:$D,B163,'المبيعات '!$I:$I)</f>
        <v>0</v>
      </c>
      <c r="G163" s="43">
        <f>SUMIF('متحصلات العملاء'!$D:$D,B163,'متحصلات العملاء'!$E:$E)</f>
        <v>0</v>
      </c>
      <c r="H163" s="43">
        <f t="shared" si="6"/>
        <v>0</v>
      </c>
      <c r="I163" s="43">
        <f t="shared" si="7"/>
        <v>0</v>
      </c>
    </row>
    <row r="164" spans="1:9" ht="16.5" thickTop="1" thickBot="1">
      <c r="A164" s="38"/>
      <c r="B164" s="38"/>
      <c r="C164" s="38"/>
      <c r="D164" s="42"/>
      <c r="E164" s="42"/>
      <c r="F164" s="43">
        <f>SUMIF('المبيعات '!$D:$D,B164,'المبيعات '!$I:$I)</f>
        <v>0</v>
      </c>
      <c r="G164" s="43">
        <f>SUMIF('متحصلات العملاء'!$D:$D,B164,'متحصلات العملاء'!$E:$E)</f>
        <v>0</v>
      </c>
      <c r="H164" s="43">
        <f t="shared" si="6"/>
        <v>0</v>
      </c>
      <c r="I164" s="43">
        <f t="shared" si="7"/>
        <v>0</v>
      </c>
    </row>
    <row r="165" spans="1:9" ht="16.5" thickTop="1" thickBot="1">
      <c r="A165" s="38"/>
      <c r="B165" s="38"/>
      <c r="C165" s="38"/>
      <c r="D165" s="42"/>
      <c r="E165" s="42"/>
      <c r="F165" s="43">
        <f>SUMIF('المبيعات '!$D:$D,B165,'المبيعات '!$I:$I)</f>
        <v>0</v>
      </c>
      <c r="G165" s="43">
        <f>SUMIF('متحصلات العملاء'!$D:$D,B165,'متحصلات العملاء'!$E:$E)</f>
        <v>0</v>
      </c>
      <c r="H165" s="43">
        <f t="shared" si="6"/>
        <v>0</v>
      </c>
      <c r="I165" s="43">
        <f t="shared" si="7"/>
        <v>0</v>
      </c>
    </row>
    <row r="166" spans="1:9" ht="16.5" thickTop="1" thickBot="1">
      <c r="A166" s="38"/>
      <c r="B166" s="38"/>
      <c r="C166" s="38"/>
      <c r="D166" s="42"/>
      <c r="E166" s="42"/>
      <c r="F166" s="43">
        <f>SUMIF('المبيعات '!$D:$D,B166,'المبيعات '!$I:$I)</f>
        <v>0</v>
      </c>
      <c r="G166" s="43">
        <f>SUMIF('متحصلات العملاء'!$D:$D,B166,'متحصلات العملاء'!$E:$E)</f>
        <v>0</v>
      </c>
      <c r="H166" s="43">
        <f t="shared" si="6"/>
        <v>0</v>
      </c>
      <c r="I166" s="43">
        <f t="shared" si="7"/>
        <v>0</v>
      </c>
    </row>
    <row r="167" spans="1:9" ht="16.5" thickTop="1" thickBot="1">
      <c r="A167" s="38"/>
      <c r="B167" s="38"/>
      <c r="C167" s="38"/>
      <c r="D167" s="42"/>
      <c r="E167" s="42"/>
      <c r="F167" s="43">
        <f>SUMIF('المبيعات '!$D:$D,B167,'المبيعات '!$I:$I)</f>
        <v>0</v>
      </c>
      <c r="G167" s="43">
        <f>SUMIF('متحصلات العملاء'!$D:$D,B167,'متحصلات العملاء'!$E:$E)</f>
        <v>0</v>
      </c>
      <c r="H167" s="43">
        <f t="shared" si="6"/>
        <v>0</v>
      </c>
      <c r="I167" s="43">
        <f t="shared" si="7"/>
        <v>0</v>
      </c>
    </row>
    <row r="168" spans="1:9" ht="16.5" thickTop="1" thickBot="1">
      <c r="A168" s="38"/>
      <c r="B168" s="38"/>
      <c r="C168" s="38"/>
      <c r="D168" s="42"/>
      <c r="E168" s="42"/>
      <c r="F168" s="43">
        <f>SUMIF('المبيعات '!$D:$D,B168,'المبيعات '!$I:$I)</f>
        <v>0</v>
      </c>
      <c r="G168" s="43">
        <f>SUMIF('متحصلات العملاء'!$D:$D,B168,'متحصلات العملاء'!$E:$E)</f>
        <v>0</v>
      </c>
      <c r="H168" s="43">
        <f t="shared" si="6"/>
        <v>0</v>
      </c>
      <c r="I168" s="43">
        <f t="shared" si="7"/>
        <v>0</v>
      </c>
    </row>
    <row r="169" spans="1:9" ht="16.5" thickTop="1" thickBot="1">
      <c r="A169" s="38"/>
      <c r="B169" s="38"/>
      <c r="C169" s="38"/>
      <c r="D169" s="42"/>
      <c r="E169" s="42"/>
      <c r="F169" s="43">
        <f>SUMIF('المبيعات '!$D:$D,B169,'المبيعات '!$I:$I)</f>
        <v>0</v>
      </c>
      <c r="G169" s="43">
        <f>SUMIF('متحصلات العملاء'!$D:$D,B169,'متحصلات العملاء'!$E:$E)</f>
        <v>0</v>
      </c>
      <c r="H169" s="43">
        <f t="shared" si="6"/>
        <v>0</v>
      </c>
      <c r="I169" s="43">
        <f t="shared" si="7"/>
        <v>0</v>
      </c>
    </row>
    <row r="170" spans="1:9" ht="16.5" thickTop="1" thickBot="1">
      <c r="A170" s="38"/>
      <c r="B170" s="38"/>
      <c r="C170" s="38"/>
      <c r="D170" s="42"/>
      <c r="E170" s="42"/>
      <c r="F170" s="43">
        <f>SUMIF('المبيعات '!$D:$D,B170,'المبيعات '!$I:$I)</f>
        <v>0</v>
      </c>
      <c r="G170" s="43">
        <f>SUMIF('متحصلات العملاء'!$D:$D,B170,'متحصلات العملاء'!$E:$E)</f>
        <v>0</v>
      </c>
      <c r="H170" s="43">
        <f t="shared" si="6"/>
        <v>0</v>
      </c>
      <c r="I170" s="43">
        <f t="shared" si="7"/>
        <v>0</v>
      </c>
    </row>
    <row r="171" spans="1:9" ht="16.5" thickTop="1" thickBot="1">
      <c r="A171" s="38"/>
      <c r="B171" s="38"/>
      <c r="C171" s="38"/>
      <c r="D171" s="42"/>
      <c r="E171" s="42"/>
      <c r="F171" s="43">
        <f>SUMIF('المبيعات '!$D:$D,B171,'المبيعات '!$I:$I)</f>
        <v>0</v>
      </c>
      <c r="G171" s="43">
        <f>SUMIF('متحصلات العملاء'!$D:$D,B171,'متحصلات العملاء'!$E:$E)</f>
        <v>0</v>
      </c>
      <c r="H171" s="43">
        <f t="shared" si="6"/>
        <v>0</v>
      </c>
      <c r="I171" s="43">
        <f t="shared" si="7"/>
        <v>0</v>
      </c>
    </row>
    <row r="172" spans="1:9" ht="16.5" thickTop="1" thickBot="1">
      <c r="A172" s="38"/>
      <c r="B172" s="38"/>
      <c r="C172" s="38"/>
      <c r="D172" s="42"/>
      <c r="E172" s="42"/>
      <c r="F172" s="43">
        <f>SUMIF('المبيعات '!$D:$D,B172,'المبيعات '!$I:$I)</f>
        <v>0</v>
      </c>
      <c r="G172" s="43">
        <f>SUMIF('متحصلات العملاء'!$D:$D,B172,'متحصلات العملاء'!$E:$E)</f>
        <v>0</v>
      </c>
      <c r="H172" s="43">
        <f t="shared" si="6"/>
        <v>0</v>
      </c>
      <c r="I172" s="43">
        <f t="shared" si="7"/>
        <v>0</v>
      </c>
    </row>
    <row r="173" spans="1:9" ht="16.5" thickTop="1" thickBot="1">
      <c r="A173" s="38"/>
      <c r="B173" s="38"/>
      <c r="C173" s="38"/>
      <c r="D173" s="42"/>
      <c r="E173" s="42"/>
      <c r="F173" s="43">
        <f>SUMIF('المبيعات '!$D:$D,B173,'المبيعات '!$I:$I)</f>
        <v>0</v>
      </c>
      <c r="G173" s="43">
        <f>SUMIF('متحصلات العملاء'!$D:$D,B173,'متحصلات العملاء'!$E:$E)</f>
        <v>0</v>
      </c>
      <c r="H173" s="43">
        <f t="shared" si="6"/>
        <v>0</v>
      </c>
      <c r="I173" s="43">
        <f t="shared" si="7"/>
        <v>0</v>
      </c>
    </row>
    <row r="174" spans="1:9" ht="16.5" thickTop="1" thickBot="1">
      <c r="A174" s="38"/>
      <c r="B174" s="38"/>
      <c r="C174" s="38"/>
      <c r="D174" s="42"/>
      <c r="E174" s="42"/>
      <c r="F174" s="43">
        <f>SUMIF('المبيعات '!$D:$D,B174,'المبيعات '!$I:$I)</f>
        <v>0</v>
      </c>
      <c r="G174" s="43">
        <f>SUMIF('متحصلات العملاء'!$D:$D,B174,'متحصلات العملاء'!$E:$E)</f>
        <v>0</v>
      </c>
      <c r="H174" s="43">
        <f t="shared" si="6"/>
        <v>0</v>
      </c>
      <c r="I174" s="43">
        <f t="shared" si="7"/>
        <v>0</v>
      </c>
    </row>
    <row r="175" spans="1:9" ht="16.5" thickTop="1" thickBot="1">
      <c r="A175" s="38"/>
      <c r="B175" s="38"/>
      <c r="C175" s="38"/>
      <c r="D175" s="42"/>
      <c r="E175" s="42"/>
      <c r="F175" s="43">
        <f>SUMIF('المبيعات '!$D:$D,B175,'المبيعات '!$I:$I)</f>
        <v>0</v>
      </c>
      <c r="G175" s="43">
        <f>SUMIF('متحصلات العملاء'!$D:$D,B175,'متحصلات العملاء'!$E:$E)</f>
        <v>0</v>
      </c>
      <c r="H175" s="43">
        <f t="shared" si="6"/>
        <v>0</v>
      </c>
      <c r="I175" s="43">
        <f t="shared" si="7"/>
        <v>0</v>
      </c>
    </row>
    <row r="176" spans="1:9" ht="16.5" thickTop="1" thickBot="1">
      <c r="A176" s="38"/>
      <c r="B176" s="38"/>
      <c r="C176" s="38"/>
      <c r="D176" s="42"/>
      <c r="E176" s="42"/>
      <c r="F176" s="43">
        <f>SUMIF('المبيعات '!$D:$D,B176,'المبيعات '!$I:$I)</f>
        <v>0</v>
      </c>
      <c r="G176" s="43">
        <f>SUMIF('متحصلات العملاء'!$D:$D,B176,'متحصلات العملاء'!$E:$E)</f>
        <v>0</v>
      </c>
      <c r="H176" s="43">
        <f t="shared" si="6"/>
        <v>0</v>
      </c>
      <c r="I176" s="43">
        <f t="shared" si="7"/>
        <v>0</v>
      </c>
    </row>
    <row r="177" spans="1:9" ht="16.5" thickTop="1" thickBot="1">
      <c r="A177" s="38"/>
      <c r="B177" s="38"/>
      <c r="C177" s="38"/>
      <c r="D177" s="42"/>
      <c r="E177" s="42"/>
      <c r="F177" s="43">
        <f>SUMIF('المبيعات '!$D:$D,B177,'المبيعات '!$I:$I)</f>
        <v>0</v>
      </c>
      <c r="G177" s="43">
        <f>SUMIF('متحصلات العملاء'!$D:$D,B177,'متحصلات العملاء'!$E:$E)</f>
        <v>0</v>
      </c>
      <c r="H177" s="43">
        <f t="shared" si="6"/>
        <v>0</v>
      </c>
      <c r="I177" s="43">
        <f t="shared" si="7"/>
        <v>0</v>
      </c>
    </row>
    <row r="178" spans="1:9" ht="16.5" thickTop="1" thickBot="1">
      <c r="A178" s="38"/>
      <c r="B178" s="38"/>
      <c r="C178" s="38"/>
      <c r="D178" s="42"/>
      <c r="E178" s="42"/>
      <c r="F178" s="43">
        <f>SUMIF('المبيعات '!$D:$D,B178,'المبيعات '!$I:$I)</f>
        <v>0</v>
      </c>
      <c r="G178" s="43">
        <f>SUMIF('متحصلات العملاء'!$D:$D,B178,'متحصلات العملاء'!$E:$E)</f>
        <v>0</v>
      </c>
      <c r="H178" s="43">
        <f t="shared" si="6"/>
        <v>0</v>
      </c>
      <c r="I178" s="43">
        <f t="shared" si="7"/>
        <v>0</v>
      </c>
    </row>
    <row r="179" spans="1:9" ht="16.5" thickTop="1" thickBot="1">
      <c r="A179" s="38"/>
      <c r="B179" s="38"/>
      <c r="C179" s="38"/>
      <c r="D179" s="42"/>
      <c r="E179" s="42"/>
      <c r="F179" s="43">
        <f>SUMIF('المبيعات '!$D:$D,B179,'المبيعات '!$I:$I)</f>
        <v>0</v>
      </c>
      <c r="G179" s="43">
        <f>SUMIF('متحصلات العملاء'!$D:$D,B179,'متحصلات العملاء'!$E:$E)</f>
        <v>0</v>
      </c>
      <c r="H179" s="43">
        <f t="shared" si="6"/>
        <v>0</v>
      </c>
      <c r="I179" s="43">
        <f t="shared" si="7"/>
        <v>0</v>
      </c>
    </row>
    <row r="180" spans="1:9" ht="16.5" thickTop="1" thickBot="1">
      <c r="A180" s="38"/>
      <c r="B180" s="38"/>
      <c r="C180" s="38"/>
      <c r="D180" s="42"/>
      <c r="E180" s="42"/>
      <c r="F180" s="43">
        <f>SUMIF('المبيعات '!$D:$D,B180,'المبيعات '!$I:$I)</f>
        <v>0</v>
      </c>
      <c r="G180" s="43">
        <f>SUMIF('متحصلات العملاء'!$D:$D,B180,'متحصلات العملاء'!$E:$E)</f>
        <v>0</v>
      </c>
      <c r="H180" s="43">
        <f t="shared" si="6"/>
        <v>0</v>
      </c>
      <c r="I180" s="43">
        <f t="shared" si="7"/>
        <v>0</v>
      </c>
    </row>
    <row r="181" spans="1:9" ht="16.5" thickTop="1" thickBot="1">
      <c r="A181" s="38"/>
      <c r="B181" s="38"/>
      <c r="C181" s="38"/>
      <c r="D181" s="42"/>
      <c r="E181" s="42"/>
      <c r="F181" s="43">
        <f>SUMIF('المبيعات '!$D:$D,B181,'المبيعات '!$I:$I)</f>
        <v>0</v>
      </c>
      <c r="G181" s="43">
        <f>SUMIF('متحصلات العملاء'!$D:$D,B181,'متحصلات العملاء'!$E:$E)</f>
        <v>0</v>
      </c>
      <c r="H181" s="43">
        <f t="shared" si="6"/>
        <v>0</v>
      </c>
      <c r="I181" s="43">
        <f t="shared" si="7"/>
        <v>0</v>
      </c>
    </row>
    <row r="182" spans="1:9" ht="16.5" thickTop="1" thickBot="1">
      <c r="A182" s="38"/>
      <c r="B182" s="38"/>
      <c r="C182" s="38"/>
      <c r="D182" s="42"/>
      <c r="E182" s="42"/>
      <c r="F182" s="43">
        <f>SUMIF('المبيعات '!$D:$D,B182,'المبيعات '!$I:$I)</f>
        <v>0</v>
      </c>
      <c r="G182" s="43">
        <f>SUMIF('متحصلات العملاء'!$D:$D,B182,'متحصلات العملاء'!$E:$E)</f>
        <v>0</v>
      </c>
      <c r="H182" s="43">
        <f t="shared" si="6"/>
        <v>0</v>
      </c>
      <c r="I182" s="43">
        <f t="shared" si="7"/>
        <v>0</v>
      </c>
    </row>
    <row r="183" spans="1:9" ht="16.5" thickTop="1" thickBot="1">
      <c r="A183" s="38"/>
      <c r="B183" s="38"/>
      <c r="C183" s="38"/>
      <c r="D183" s="42"/>
      <c r="E183" s="42"/>
      <c r="F183" s="43">
        <f>SUMIF('المبيعات '!$D:$D,B183,'المبيعات '!$I:$I)</f>
        <v>0</v>
      </c>
      <c r="G183" s="43">
        <f>SUMIF('متحصلات العملاء'!$D:$D,B183,'متحصلات العملاء'!$E:$E)</f>
        <v>0</v>
      </c>
      <c r="H183" s="43">
        <f t="shared" si="6"/>
        <v>0</v>
      </c>
      <c r="I183" s="43">
        <f t="shared" si="7"/>
        <v>0</v>
      </c>
    </row>
    <row r="184" spans="1:9" ht="16.5" thickTop="1" thickBot="1">
      <c r="A184" s="38"/>
      <c r="B184" s="38"/>
      <c r="C184" s="38"/>
      <c r="D184" s="42"/>
      <c r="E184" s="42"/>
      <c r="F184" s="43">
        <f>SUMIF('المبيعات '!$D:$D,B184,'المبيعات '!$I:$I)</f>
        <v>0</v>
      </c>
      <c r="G184" s="43">
        <f>SUMIF('متحصلات العملاء'!$D:$D,B184,'متحصلات العملاء'!$E:$E)</f>
        <v>0</v>
      </c>
      <c r="H184" s="43">
        <f t="shared" si="6"/>
        <v>0</v>
      </c>
      <c r="I184" s="43">
        <f t="shared" si="7"/>
        <v>0</v>
      </c>
    </row>
    <row r="185" spans="1:9" ht="16.5" thickTop="1" thickBot="1">
      <c r="A185" s="38"/>
      <c r="B185" s="38"/>
      <c r="C185" s="38"/>
      <c r="D185" s="42"/>
      <c r="E185" s="42"/>
      <c r="F185" s="43">
        <f>SUMIF('المبيعات '!$D:$D,B185,'المبيعات '!$I:$I)</f>
        <v>0</v>
      </c>
      <c r="G185" s="43">
        <f>SUMIF('متحصلات العملاء'!$D:$D,B185,'متحصلات العملاء'!$E:$E)</f>
        <v>0</v>
      </c>
      <c r="H185" s="43">
        <f t="shared" si="6"/>
        <v>0</v>
      </c>
      <c r="I185" s="43">
        <f t="shared" si="7"/>
        <v>0</v>
      </c>
    </row>
    <row r="186" spans="1:9" ht="16.5" thickTop="1" thickBot="1">
      <c r="A186" s="38"/>
      <c r="B186" s="38"/>
      <c r="C186" s="38"/>
      <c r="D186" s="42"/>
      <c r="E186" s="42"/>
      <c r="F186" s="43">
        <f>SUMIF('المبيعات '!$D:$D,B186,'المبيعات '!$I:$I)</f>
        <v>0</v>
      </c>
      <c r="G186" s="43">
        <f>SUMIF('متحصلات العملاء'!$D:$D,B186,'متحصلات العملاء'!$E:$E)</f>
        <v>0</v>
      </c>
      <c r="H186" s="43">
        <f t="shared" si="6"/>
        <v>0</v>
      </c>
      <c r="I186" s="43">
        <f t="shared" si="7"/>
        <v>0</v>
      </c>
    </row>
    <row r="187" spans="1:9" ht="16.5" thickTop="1" thickBot="1">
      <c r="A187" s="38"/>
      <c r="B187" s="38"/>
      <c r="C187" s="38"/>
      <c r="D187" s="42"/>
      <c r="E187" s="42"/>
      <c r="F187" s="43">
        <f>SUMIF('المبيعات '!$D:$D,B187,'المبيعات '!$I:$I)</f>
        <v>0</v>
      </c>
      <c r="G187" s="43">
        <f>SUMIF('متحصلات العملاء'!$D:$D,B187,'متحصلات العملاء'!$E:$E)</f>
        <v>0</v>
      </c>
      <c r="H187" s="43">
        <f t="shared" si="6"/>
        <v>0</v>
      </c>
      <c r="I187" s="43">
        <f t="shared" si="7"/>
        <v>0</v>
      </c>
    </row>
    <row r="188" spans="1:9" ht="16.5" thickTop="1" thickBot="1">
      <c r="A188" s="38"/>
      <c r="B188" s="38"/>
      <c r="C188" s="38"/>
      <c r="D188" s="42"/>
      <c r="E188" s="42"/>
      <c r="F188" s="43">
        <f>SUMIF('المبيعات '!$D:$D,B188,'المبيعات '!$I:$I)</f>
        <v>0</v>
      </c>
      <c r="G188" s="43">
        <f>SUMIF('متحصلات العملاء'!$D:$D,B188,'متحصلات العملاء'!$E:$E)</f>
        <v>0</v>
      </c>
      <c r="H188" s="43">
        <f t="shared" si="6"/>
        <v>0</v>
      </c>
      <c r="I188" s="43">
        <f t="shared" si="7"/>
        <v>0</v>
      </c>
    </row>
    <row r="189" spans="1:9" ht="16.5" thickTop="1" thickBot="1">
      <c r="A189" s="38"/>
      <c r="B189" s="38"/>
      <c r="C189" s="38"/>
      <c r="D189" s="42"/>
      <c r="E189" s="42"/>
      <c r="F189" s="43">
        <f>SUMIF('المبيعات '!$D:$D,B189,'المبيعات '!$I:$I)</f>
        <v>0</v>
      </c>
      <c r="G189" s="43">
        <f>SUMIF('متحصلات العملاء'!$D:$D,B189,'متحصلات العملاء'!$E:$E)</f>
        <v>0</v>
      </c>
      <c r="H189" s="43">
        <f t="shared" si="6"/>
        <v>0</v>
      </c>
      <c r="I189" s="43">
        <f t="shared" si="7"/>
        <v>0</v>
      </c>
    </row>
    <row r="190" spans="1:9" ht="16.5" thickTop="1" thickBot="1">
      <c r="A190" s="38"/>
      <c r="B190" s="38"/>
      <c r="C190" s="38"/>
      <c r="D190" s="42"/>
      <c r="E190" s="42"/>
      <c r="F190" s="43">
        <f>SUMIF('المبيعات '!$D:$D,B190,'المبيعات '!$I:$I)</f>
        <v>0</v>
      </c>
      <c r="G190" s="43">
        <f>SUMIF('متحصلات العملاء'!$D:$D,B190,'متحصلات العملاء'!$E:$E)</f>
        <v>0</v>
      </c>
      <c r="H190" s="43">
        <f t="shared" si="6"/>
        <v>0</v>
      </c>
      <c r="I190" s="43">
        <f t="shared" si="7"/>
        <v>0</v>
      </c>
    </row>
    <row r="191" spans="1:9" ht="16.5" thickTop="1" thickBot="1">
      <c r="A191" s="38"/>
      <c r="B191" s="38"/>
      <c r="C191" s="38"/>
      <c r="D191" s="42"/>
      <c r="E191" s="42"/>
      <c r="F191" s="43">
        <f>SUMIF('المبيعات '!$D:$D,B191,'المبيعات '!$I:$I)</f>
        <v>0</v>
      </c>
      <c r="G191" s="43">
        <f>SUMIF('متحصلات العملاء'!$D:$D,B191,'متحصلات العملاء'!$E:$E)</f>
        <v>0</v>
      </c>
      <c r="H191" s="43">
        <f t="shared" si="6"/>
        <v>0</v>
      </c>
      <c r="I191" s="43">
        <f t="shared" si="7"/>
        <v>0</v>
      </c>
    </row>
    <row r="192" spans="1:9" ht="16.5" thickTop="1" thickBot="1">
      <c r="A192" s="38"/>
      <c r="B192" s="38"/>
      <c r="C192" s="38"/>
      <c r="D192" s="42"/>
      <c r="E192" s="42"/>
      <c r="F192" s="43">
        <f>SUMIF('المبيعات '!$D:$D,B192,'المبيعات '!$I:$I)</f>
        <v>0</v>
      </c>
      <c r="G192" s="43">
        <f>SUMIF('متحصلات العملاء'!$D:$D,B192,'متحصلات العملاء'!$E:$E)</f>
        <v>0</v>
      </c>
      <c r="H192" s="43">
        <f t="shared" si="6"/>
        <v>0</v>
      </c>
      <c r="I192" s="43">
        <f t="shared" si="7"/>
        <v>0</v>
      </c>
    </row>
    <row r="193" spans="1:9" ht="16.5" thickTop="1" thickBot="1">
      <c r="A193" s="38"/>
      <c r="B193" s="38"/>
      <c r="C193" s="38"/>
      <c r="D193" s="42"/>
      <c r="E193" s="42"/>
      <c r="F193" s="43">
        <f>SUMIF('المبيعات '!$D:$D,B193,'المبيعات '!$I:$I)</f>
        <v>0</v>
      </c>
      <c r="G193" s="43">
        <f>SUMIF('متحصلات العملاء'!$D:$D,B193,'متحصلات العملاء'!$E:$E)</f>
        <v>0</v>
      </c>
      <c r="H193" s="43">
        <f t="shared" si="6"/>
        <v>0</v>
      </c>
      <c r="I193" s="43">
        <f t="shared" si="7"/>
        <v>0</v>
      </c>
    </row>
    <row r="194" spans="1:9" ht="16.5" thickTop="1" thickBot="1">
      <c r="A194" s="38"/>
      <c r="B194" s="38"/>
      <c r="C194" s="38"/>
      <c r="D194" s="42"/>
      <c r="E194" s="42"/>
      <c r="F194" s="43">
        <f>SUMIF('المبيعات '!$D:$D,B194,'المبيعات '!$I:$I)</f>
        <v>0</v>
      </c>
      <c r="G194" s="43">
        <f>SUMIF('متحصلات العملاء'!$D:$D,B194,'متحصلات العملاء'!$E:$E)</f>
        <v>0</v>
      </c>
      <c r="H194" s="43">
        <f t="shared" si="6"/>
        <v>0</v>
      </c>
      <c r="I194" s="43">
        <f t="shared" si="7"/>
        <v>0</v>
      </c>
    </row>
    <row r="195" spans="1:9" ht="16.5" thickTop="1" thickBot="1">
      <c r="A195" s="38"/>
      <c r="B195" s="38"/>
      <c r="C195" s="38"/>
      <c r="D195" s="42"/>
      <c r="E195" s="42"/>
      <c r="F195" s="43">
        <f>SUMIF('المبيعات '!$D:$D,B195,'المبيعات '!$I:$I)</f>
        <v>0</v>
      </c>
      <c r="G195" s="43">
        <f>SUMIF('متحصلات العملاء'!$D:$D,B195,'متحصلات العملاء'!$E:$E)</f>
        <v>0</v>
      </c>
      <c r="H195" s="43">
        <f t="shared" si="6"/>
        <v>0</v>
      </c>
      <c r="I195" s="43">
        <f t="shared" si="7"/>
        <v>0</v>
      </c>
    </row>
    <row r="196" spans="1:9" ht="16.5" thickTop="1" thickBot="1">
      <c r="A196" s="38"/>
      <c r="B196" s="38"/>
      <c r="C196" s="38"/>
      <c r="D196" s="42"/>
      <c r="E196" s="42"/>
      <c r="F196" s="43">
        <f>SUMIF('المبيعات '!$D:$D,B196,'المبيعات '!$I:$I)</f>
        <v>0</v>
      </c>
      <c r="G196" s="43">
        <f>SUMIF('متحصلات العملاء'!$D:$D,B196,'متحصلات العملاء'!$E:$E)</f>
        <v>0</v>
      </c>
      <c r="H196" s="43">
        <f t="shared" si="6"/>
        <v>0</v>
      </c>
      <c r="I196" s="43">
        <f t="shared" si="7"/>
        <v>0</v>
      </c>
    </row>
    <row r="197" spans="1:9" ht="16.5" thickTop="1" thickBot="1">
      <c r="A197" s="38"/>
      <c r="B197" s="38"/>
      <c r="C197" s="38"/>
      <c r="D197" s="42"/>
      <c r="E197" s="42"/>
      <c r="F197" s="43">
        <f>SUMIF('المبيعات '!$D:$D,B197,'المبيعات '!$I:$I)</f>
        <v>0</v>
      </c>
      <c r="G197" s="43">
        <f>SUMIF('متحصلات العملاء'!$D:$D,B197,'متحصلات العملاء'!$E:$E)</f>
        <v>0</v>
      </c>
      <c r="H197" s="43">
        <f t="shared" si="6"/>
        <v>0</v>
      </c>
      <c r="I197" s="43">
        <f t="shared" si="7"/>
        <v>0</v>
      </c>
    </row>
    <row r="198" spans="1:9" ht="16.5" thickTop="1" thickBot="1">
      <c r="A198" s="38"/>
      <c r="B198" s="38"/>
      <c r="C198" s="38"/>
      <c r="D198" s="42"/>
      <c r="E198" s="42"/>
      <c r="F198" s="43">
        <f>SUMIF('المبيعات '!$D:$D,B198,'المبيعات '!$I:$I)</f>
        <v>0</v>
      </c>
      <c r="G198" s="43">
        <f>SUMIF('متحصلات العملاء'!$D:$D,B198,'متحصلات العملاء'!$E:$E)</f>
        <v>0</v>
      </c>
      <c r="H198" s="43">
        <f t="shared" si="6"/>
        <v>0</v>
      </c>
      <c r="I198" s="43">
        <f t="shared" si="7"/>
        <v>0</v>
      </c>
    </row>
    <row r="199" spans="1:9" ht="16.5" thickTop="1" thickBot="1">
      <c r="A199" s="38"/>
      <c r="B199" s="38"/>
      <c r="C199" s="38"/>
      <c r="D199" s="42"/>
      <c r="E199" s="42"/>
      <c r="F199" s="43">
        <f>SUMIF('المبيعات '!$D:$D,B199,'المبيعات '!$I:$I)</f>
        <v>0</v>
      </c>
      <c r="G199" s="43">
        <f>SUMIF('متحصلات العملاء'!$D:$D,B199,'متحصلات العملاء'!$E:$E)</f>
        <v>0</v>
      </c>
      <c r="H199" s="43">
        <f t="shared" si="6"/>
        <v>0</v>
      </c>
      <c r="I199" s="43">
        <f t="shared" si="7"/>
        <v>0</v>
      </c>
    </row>
    <row r="200" spans="1:9" ht="16.5" thickTop="1" thickBot="1">
      <c r="A200" s="38"/>
      <c r="B200" s="38"/>
      <c r="C200" s="38"/>
      <c r="D200" s="42"/>
      <c r="E200" s="42"/>
      <c r="F200" s="43">
        <f>SUMIF('المبيعات '!$D:$D,B200,'المبيعات '!$I:$I)</f>
        <v>0</v>
      </c>
      <c r="G200" s="43">
        <f>SUMIF('متحصلات العملاء'!$D:$D,B200,'متحصلات العملاء'!$E:$E)</f>
        <v>0</v>
      </c>
      <c r="H200" s="43">
        <f t="shared" si="6"/>
        <v>0</v>
      </c>
      <c r="I200" s="43">
        <f t="shared" si="7"/>
        <v>0</v>
      </c>
    </row>
    <row r="201" spans="1:9" ht="16.5" thickTop="1" thickBot="1">
      <c r="A201" s="38"/>
      <c r="B201" s="38"/>
      <c r="C201" s="38"/>
      <c r="D201" s="42"/>
      <c r="E201" s="42"/>
      <c r="F201" s="43">
        <f>SUMIF('المبيعات '!$D:$D,B201,'المبيعات '!$I:$I)</f>
        <v>0</v>
      </c>
      <c r="G201" s="43">
        <f>SUMIF('متحصلات العملاء'!$D:$D,B201,'متحصلات العملاء'!$E:$E)</f>
        <v>0</v>
      </c>
      <c r="H201" s="43">
        <f t="shared" si="6"/>
        <v>0</v>
      </c>
      <c r="I201" s="43">
        <f t="shared" si="7"/>
        <v>0</v>
      </c>
    </row>
    <row r="202" spans="1:9" ht="16.5" thickTop="1" thickBot="1">
      <c r="A202" s="38"/>
      <c r="B202" s="38"/>
      <c r="C202" s="38"/>
      <c r="D202" s="42"/>
      <c r="E202" s="42"/>
      <c r="F202" s="43">
        <f>SUMIF('المبيعات '!$D:$D,B202,'المبيعات '!$I:$I)</f>
        <v>0</v>
      </c>
      <c r="G202" s="43">
        <f>SUMIF('متحصلات العملاء'!$D:$D,B202,'متحصلات العملاء'!$E:$E)</f>
        <v>0</v>
      </c>
      <c r="H202" s="43">
        <f t="shared" si="6"/>
        <v>0</v>
      </c>
      <c r="I202" s="43">
        <f t="shared" si="7"/>
        <v>0</v>
      </c>
    </row>
    <row r="203" spans="1:9" ht="16.5" thickTop="1" thickBot="1">
      <c r="A203" s="38"/>
      <c r="B203" s="38"/>
      <c r="C203" s="38"/>
      <c r="D203" s="42"/>
      <c r="E203" s="42"/>
      <c r="F203" s="43">
        <f>SUMIF('المبيعات '!$D:$D,B203,'المبيعات '!$I:$I)</f>
        <v>0</v>
      </c>
      <c r="G203" s="43">
        <f>SUMIF('متحصلات العملاء'!$D:$D,B203,'متحصلات العملاء'!$E:$E)</f>
        <v>0</v>
      </c>
      <c r="H203" s="43">
        <f t="shared" si="6"/>
        <v>0</v>
      </c>
      <c r="I203" s="43">
        <f t="shared" si="7"/>
        <v>0</v>
      </c>
    </row>
    <row r="204" spans="1:9" ht="16.5" thickTop="1" thickBot="1">
      <c r="A204" s="38"/>
      <c r="B204" s="38"/>
      <c r="C204" s="38"/>
      <c r="D204" s="42"/>
      <c r="E204" s="42"/>
      <c r="F204" s="43">
        <f>SUMIF('المبيعات '!$D:$D,B204,'المبيعات '!$I:$I)</f>
        <v>0</v>
      </c>
      <c r="G204" s="43">
        <f>SUMIF('متحصلات العملاء'!$D:$D,B204,'متحصلات العملاء'!$E:$E)</f>
        <v>0</v>
      </c>
      <c r="H204" s="43">
        <f t="shared" si="6"/>
        <v>0</v>
      </c>
      <c r="I204" s="43">
        <f t="shared" si="7"/>
        <v>0</v>
      </c>
    </row>
    <row r="205" spans="1:9" ht="16.5" thickTop="1" thickBot="1">
      <c r="A205" s="38"/>
      <c r="B205" s="38"/>
      <c r="C205" s="38"/>
      <c r="D205" s="42"/>
      <c r="E205" s="42"/>
      <c r="F205" s="43">
        <f>SUMIF('المبيعات '!$D:$D,B205,'المبيعات '!$I:$I)</f>
        <v>0</v>
      </c>
      <c r="G205" s="43">
        <f>SUMIF('متحصلات العملاء'!$D:$D,B205,'متحصلات العملاء'!$E:$E)</f>
        <v>0</v>
      </c>
      <c r="H205" s="43">
        <f t="shared" si="6"/>
        <v>0</v>
      </c>
      <c r="I205" s="43">
        <f t="shared" si="7"/>
        <v>0</v>
      </c>
    </row>
    <row r="206" spans="1:9" ht="16.5" thickTop="1" thickBot="1">
      <c r="A206" s="38"/>
      <c r="B206" s="38"/>
      <c r="C206" s="38"/>
      <c r="D206" s="42"/>
      <c r="E206" s="42"/>
      <c r="F206" s="43">
        <f>SUMIF('المبيعات '!$D:$D,B206,'المبيعات '!$I:$I)</f>
        <v>0</v>
      </c>
      <c r="G206" s="43">
        <f>SUMIF('متحصلات العملاء'!$D:$D,B206,'متحصلات العملاء'!$E:$E)</f>
        <v>0</v>
      </c>
      <c r="H206" s="43">
        <f t="shared" si="6"/>
        <v>0</v>
      </c>
      <c r="I206" s="43">
        <f t="shared" si="7"/>
        <v>0</v>
      </c>
    </row>
    <row r="207" spans="1:9" ht="16.5" thickTop="1" thickBot="1">
      <c r="A207" s="38"/>
      <c r="B207" s="38"/>
      <c r="C207" s="38"/>
      <c r="D207" s="42"/>
      <c r="E207" s="42"/>
      <c r="F207" s="43">
        <f>SUMIF('المبيعات '!$D:$D,B207,'المبيعات '!$I:$I)</f>
        <v>0</v>
      </c>
      <c r="G207" s="43">
        <f>SUMIF('متحصلات العملاء'!$D:$D,B207,'متحصلات العملاء'!$E:$E)</f>
        <v>0</v>
      </c>
      <c r="H207" s="43">
        <f t="shared" si="6"/>
        <v>0</v>
      </c>
      <c r="I207" s="43">
        <f t="shared" si="7"/>
        <v>0</v>
      </c>
    </row>
    <row r="208" spans="1:9" ht="16.5" thickTop="1" thickBot="1">
      <c r="A208" s="38"/>
      <c r="B208" s="38"/>
      <c r="C208" s="38"/>
      <c r="D208" s="42"/>
      <c r="E208" s="42"/>
      <c r="F208" s="43">
        <f>SUMIF('المبيعات '!$D:$D,B208,'المبيعات '!$I:$I)</f>
        <v>0</v>
      </c>
      <c r="G208" s="43">
        <f>SUMIF('متحصلات العملاء'!$D:$D,B208,'متحصلات العملاء'!$E:$E)</f>
        <v>0</v>
      </c>
      <c r="H208" s="43">
        <f t="shared" si="6"/>
        <v>0</v>
      </c>
      <c r="I208" s="43">
        <f t="shared" si="7"/>
        <v>0</v>
      </c>
    </row>
    <row r="209" spans="1:9" ht="16.5" thickTop="1" thickBot="1">
      <c r="A209" s="38"/>
      <c r="B209" s="38"/>
      <c r="C209" s="38"/>
      <c r="D209" s="42"/>
      <c r="E209" s="42"/>
      <c r="F209" s="43">
        <f>SUMIF('المبيعات '!$D:$D,B209,'المبيعات '!$I:$I)</f>
        <v>0</v>
      </c>
      <c r="G209" s="43">
        <f>SUMIF('متحصلات العملاء'!$D:$D,B209,'متحصلات العملاء'!$E:$E)</f>
        <v>0</v>
      </c>
      <c r="H209" s="43">
        <f t="shared" si="6"/>
        <v>0</v>
      </c>
      <c r="I209" s="43">
        <f t="shared" si="7"/>
        <v>0</v>
      </c>
    </row>
    <row r="210" spans="1:9" ht="16.5" thickTop="1" thickBot="1">
      <c r="A210" s="38"/>
      <c r="B210" s="38"/>
      <c r="C210" s="38"/>
      <c r="D210" s="42"/>
      <c r="E210" s="42"/>
      <c r="F210" s="43">
        <f>SUMIF('المبيعات '!$D:$D,B210,'المبيعات '!$I:$I)</f>
        <v>0</v>
      </c>
      <c r="G210" s="43">
        <f>SUMIF('متحصلات العملاء'!$D:$D,B210,'متحصلات العملاء'!$E:$E)</f>
        <v>0</v>
      </c>
      <c r="H210" s="43">
        <f t="shared" si="6"/>
        <v>0</v>
      </c>
      <c r="I210" s="43">
        <f t="shared" si="7"/>
        <v>0</v>
      </c>
    </row>
    <row r="211" spans="1:9" ht="16.5" thickTop="1" thickBot="1">
      <c r="A211" s="38"/>
      <c r="B211" s="38"/>
      <c r="C211" s="38"/>
      <c r="D211" s="42"/>
      <c r="E211" s="42"/>
      <c r="F211" s="43">
        <f>SUMIF('المبيعات '!$D:$D,B211,'المبيعات '!$I:$I)</f>
        <v>0</v>
      </c>
      <c r="G211" s="43">
        <f>SUMIF('متحصلات العملاء'!$D:$D,B211,'متحصلات العملاء'!$E:$E)</f>
        <v>0</v>
      </c>
      <c r="H211" s="43">
        <f t="shared" si="6"/>
        <v>0</v>
      </c>
      <c r="I211" s="43">
        <f t="shared" si="7"/>
        <v>0</v>
      </c>
    </row>
    <row r="212" spans="1:9" ht="16.5" thickTop="1" thickBot="1">
      <c r="A212" s="38"/>
      <c r="B212" s="38"/>
      <c r="C212" s="38"/>
      <c r="D212" s="42"/>
      <c r="E212" s="42"/>
      <c r="F212" s="43">
        <f>SUMIF('المبيعات '!$D:$D,B212,'المبيعات '!$I:$I)</f>
        <v>0</v>
      </c>
      <c r="G212" s="43">
        <f>SUMIF('متحصلات العملاء'!$D:$D,B212,'متحصلات العملاء'!$E:$E)</f>
        <v>0</v>
      </c>
      <c r="H212" s="43">
        <f t="shared" si="6"/>
        <v>0</v>
      </c>
      <c r="I212" s="43">
        <f t="shared" si="7"/>
        <v>0</v>
      </c>
    </row>
    <row r="213" spans="1:9" ht="16.5" thickTop="1" thickBot="1">
      <c r="A213" s="38"/>
      <c r="B213" s="38"/>
      <c r="C213" s="38"/>
      <c r="D213" s="42"/>
      <c r="E213" s="42"/>
      <c r="F213" s="43">
        <f>SUMIF('المبيعات '!$D:$D,B213,'المبيعات '!$I:$I)</f>
        <v>0</v>
      </c>
      <c r="G213" s="43">
        <f>SUMIF('متحصلات العملاء'!$D:$D,B213,'متحصلات العملاء'!$E:$E)</f>
        <v>0</v>
      </c>
      <c r="H213" s="43">
        <f t="shared" si="6"/>
        <v>0</v>
      </c>
      <c r="I213" s="43">
        <f t="shared" si="7"/>
        <v>0</v>
      </c>
    </row>
    <row r="214" spans="1:9" ht="16.5" thickTop="1" thickBot="1">
      <c r="A214" s="38"/>
      <c r="B214" s="38"/>
      <c r="C214" s="38"/>
      <c r="D214" s="42"/>
      <c r="E214" s="42"/>
      <c r="F214" s="43">
        <f>SUMIF('المبيعات '!$D:$D,B214,'المبيعات '!$I:$I)</f>
        <v>0</v>
      </c>
      <c r="G214" s="43">
        <f>SUMIF('متحصلات العملاء'!$D:$D,B214,'متحصلات العملاء'!$E:$E)</f>
        <v>0</v>
      </c>
      <c r="H214" s="43">
        <f t="shared" si="6"/>
        <v>0</v>
      </c>
      <c r="I214" s="43">
        <f t="shared" si="7"/>
        <v>0</v>
      </c>
    </row>
    <row r="215" spans="1:9" ht="16.5" thickTop="1" thickBot="1">
      <c r="A215" s="38"/>
      <c r="B215" s="38"/>
      <c r="C215" s="38"/>
      <c r="D215" s="42"/>
      <c r="E215" s="42"/>
      <c r="F215" s="43">
        <f>SUMIF('المبيعات '!$D:$D,B215,'المبيعات '!$I:$I)</f>
        <v>0</v>
      </c>
      <c r="G215" s="43">
        <f>SUMIF('متحصلات العملاء'!$D:$D,B215,'متحصلات العملاء'!$E:$E)</f>
        <v>0</v>
      </c>
      <c r="H215" s="43">
        <f t="shared" si="6"/>
        <v>0</v>
      </c>
      <c r="I215" s="43">
        <f t="shared" si="7"/>
        <v>0</v>
      </c>
    </row>
    <row r="216" spans="1:9" ht="16.5" thickTop="1" thickBot="1">
      <c r="A216" s="38"/>
      <c r="B216" s="38"/>
      <c r="C216" s="38"/>
      <c r="D216" s="42"/>
      <c r="E216" s="42"/>
      <c r="F216" s="43">
        <f>SUMIF('المبيعات '!$D:$D,B216,'المبيعات '!$I:$I)</f>
        <v>0</v>
      </c>
      <c r="G216" s="43">
        <f>SUMIF('متحصلات العملاء'!$D:$D,B216,'متحصلات العملاء'!$E:$E)</f>
        <v>0</v>
      </c>
      <c r="H216" s="43">
        <f t="shared" si="6"/>
        <v>0</v>
      </c>
      <c r="I216" s="43">
        <f t="shared" si="7"/>
        <v>0</v>
      </c>
    </row>
    <row r="217" spans="1:9" ht="16.5" thickTop="1" thickBot="1">
      <c r="A217" s="38"/>
      <c r="B217" s="38"/>
      <c r="C217" s="38"/>
      <c r="D217" s="42"/>
      <c r="E217" s="42"/>
      <c r="F217" s="43">
        <f>SUMIF('المبيعات '!$D:$D,B217,'المبيعات '!$I:$I)</f>
        <v>0</v>
      </c>
      <c r="G217" s="43">
        <f>SUMIF('متحصلات العملاء'!$D:$D,B217,'متحصلات العملاء'!$E:$E)</f>
        <v>0</v>
      </c>
      <c r="H217" s="43">
        <f t="shared" si="6"/>
        <v>0</v>
      </c>
      <c r="I217" s="43">
        <f t="shared" si="7"/>
        <v>0</v>
      </c>
    </row>
    <row r="218" spans="1:9" ht="16.5" thickTop="1" thickBot="1">
      <c r="A218" s="38"/>
      <c r="B218" s="38"/>
      <c r="C218" s="38"/>
      <c r="D218" s="42"/>
      <c r="E218" s="42"/>
      <c r="F218" s="43">
        <f>SUMIF('المبيعات '!$D:$D,B218,'المبيعات '!$I:$I)</f>
        <v>0</v>
      </c>
      <c r="G218" s="43">
        <f>SUMIF('متحصلات العملاء'!$D:$D,B218,'متحصلات العملاء'!$E:$E)</f>
        <v>0</v>
      </c>
      <c r="H218" s="43">
        <f t="shared" si="6"/>
        <v>0</v>
      </c>
      <c r="I218" s="43">
        <f t="shared" si="7"/>
        <v>0</v>
      </c>
    </row>
    <row r="219" spans="1:9" ht="16.5" thickTop="1" thickBot="1">
      <c r="A219" s="38"/>
      <c r="B219" s="38"/>
      <c r="C219" s="38"/>
      <c r="D219" s="42"/>
      <c r="E219" s="42"/>
      <c r="F219" s="43">
        <f>SUMIF('المبيعات '!$D:$D,B219,'المبيعات '!$I:$I)</f>
        <v>0</v>
      </c>
      <c r="G219" s="43">
        <f>SUMIF('متحصلات العملاء'!$D:$D,B219,'متحصلات العملاء'!$E:$E)</f>
        <v>0</v>
      </c>
      <c r="H219" s="43">
        <f t="shared" ref="H219:H282" si="8">IF((D219+F219)&gt;(E219+G219),(D219+F219)-(E219+G219),0)</f>
        <v>0</v>
      </c>
      <c r="I219" s="43">
        <f t="shared" ref="I219:I282" si="9">IF((E219+G219)&gt;(D219+F219),(E219+G219)&gt;(D219+F219),0)</f>
        <v>0</v>
      </c>
    </row>
    <row r="220" spans="1:9" ht="16.5" thickTop="1" thickBot="1">
      <c r="A220" s="38"/>
      <c r="B220" s="38"/>
      <c r="C220" s="38"/>
      <c r="D220" s="42"/>
      <c r="E220" s="42"/>
      <c r="F220" s="43">
        <f>SUMIF('المبيعات '!$D:$D,B220,'المبيعات '!$I:$I)</f>
        <v>0</v>
      </c>
      <c r="G220" s="43">
        <f>SUMIF('متحصلات العملاء'!$D:$D,B220,'متحصلات العملاء'!$E:$E)</f>
        <v>0</v>
      </c>
      <c r="H220" s="43">
        <f t="shared" si="8"/>
        <v>0</v>
      </c>
      <c r="I220" s="43">
        <f t="shared" si="9"/>
        <v>0</v>
      </c>
    </row>
    <row r="221" spans="1:9" ht="16.5" thickTop="1" thickBot="1">
      <c r="A221" s="38"/>
      <c r="B221" s="38"/>
      <c r="C221" s="38"/>
      <c r="D221" s="42"/>
      <c r="E221" s="42"/>
      <c r="F221" s="43">
        <f>SUMIF('المبيعات '!$D:$D,B221,'المبيعات '!$I:$I)</f>
        <v>0</v>
      </c>
      <c r="G221" s="43">
        <f>SUMIF('متحصلات العملاء'!$D:$D,B221,'متحصلات العملاء'!$E:$E)</f>
        <v>0</v>
      </c>
      <c r="H221" s="43">
        <f t="shared" si="8"/>
        <v>0</v>
      </c>
      <c r="I221" s="43">
        <f t="shared" si="9"/>
        <v>0</v>
      </c>
    </row>
    <row r="222" spans="1:9" ht="16.5" thickTop="1" thickBot="1">
      <c r="A222" s="38"/>
      <c r="B222" s="38"/>
      <c r="C222" s="38"/>
      <c r="D222" s="42"/>
      <c r="E222" s="42"/>
      <c r="F222" s="43">
        <f>SUMIF('المبيعات '!$D:$D,B222,'المبيعات '!$I:$I)</f>
        <v>0</v>
      </c>
      <c r="G222" s="43">
        <f>SUMIF('متحصلات العملاء'!$D:$D,B222,'متحصلات العملاء'!$E:$E)</f>
        <v>0</v>
      </c>
      <c r="H222" s="43">
        <f t="shared" si="8"/>
        <v>0</v>
      </c>
      <c r="I222" s="43">
        <f t="shared" si="9"/>
        <v>0</v>
      </c>
    </row>
    <row r="223" spans="1:9" ht="16.5" thickTop="1" thickBot="1">
      <c r="A223" s="38"/>
      <c r="B223" s="38"/>
      <c r="C223" s="38"/>
      <c r="D223" s="42"/>
      <c r="E223" s="42"/>
      <c r="F223" s="43">
        <f>SUMIF('المبيعات '!$D:$D,B223,'المبيعات '!$I:$I)</f>
        <v>0</v>
      </c>
      <c r="G223" s="43">
        <f>SUMIF('متحصلات العملاء'!$D:$D,B223,'متحصلات العملاء'!$E:$E)</f>
        <v>0</v>
      </c>
      <c r="H223" s="43">
        <f t="shared" si="8"/>
        <v>0</v>
      </c>
      <c r="I223" s="43">
        <f t="shared" si="9"/>
        <v>0</v>
      </c>
    </row>
    <row r="224" spans="1:9" ht="16.5" thickTop="1" thickBot="1">
      <c r="A224" s="38"/>
      <c r="B224" s="38"/>
      <c r="C224" s="38"/>
      <c r="D224" s="42"/>
      <c r="E224" s="42"/>
      <c r="F224" s="43">
        <f>SUMIF('المبيعات '!$D:$D,B224,'المبيعات '!$I:$I)</f>
        <v>0</v>
      </c>
      <c r="G224" s="43">
        <f>SUMIF('متحصلات العملاء'!$D:$D,B224,'متحصلات العملاء'!$E:$E)</f>
        <v>0</v>
      </c>
      <c r="H224" s="43">
        <f t="shared" si="8"/>
        <v>0</v>
      </c>
      <c r="I224" s="43">
        <f t="shared" si="9"/>
        <v>0</v>
      </c>
    </row>
    <row r="225" spans="1:9" ht="16.5" thickTop="1" thickBot="1">
      <c r="A225" s="38"/>
      <c r="B225" s="38"/>
      <c r="C225" s="38"/>
      <c r="D225" s="42"/>
      <c r="E225" s="42"/>
      <c r="F225" s="43">
        <f>SUMIF('المبيعات '!$D:$D,B225,'المبيعات '!$I:$I)</f>
        <v>0</v>
      </c>
      <c r="G225" s="43">
        <f>SUMIF('متحصلات العملاء'!$D:$D,B225,'متحصلات العملاء'!$E:$E)</f>
        <v>0</v>
      </c>
      <c r="H225" s="43">
        <f t="shared" si="8"/>
        <v>0</v>
      </c>
      <c r="I225" s="43">
        <f t="shared" si="9"/>
        <v>0</v>
      </c>
    </row>
    <row r="226" spans="1:9" ht="16.5" thickTop="1" thickBot="1">
      <c r="A226" s="38"/>
      <c r="B226" s="38"/>
      <c r="C226" s="38"/>
      <c r="D226" s="42"/>
      <c r="E226" s="42"/>
      <c r="F226" s="43">
        <f>SUMIF('المبيعات '!$D:$D,B226,'المبيعات '!$I:$I)</f>
        <v>0</v>
      </c>
      <c r="G226" s="43">
        <f>SUMIF('متحصلات العملاء'!$D:$D,B226,'متحصلات العملاء'!$E:$E)</f>
        <v>0</v>
      </c>
      <c r="H226" s="43">
        <f t="shared" si="8"/>
        <v>0</v>
      </c>
      <c r="I226" s="43">
        <f t="shared" si="9"/>
        <v>0</v>
      </c>
    </row>
    <row r="227" spans="1:9" ht="16.5" thickTop="1" thickBot="1">
      <c r="A227" s="38"/>
      <c r="B227" s="38"/>
      <c r="C227" s="38"/>
      <c r="D227" s="42"/>
      <c r="E227" s="42"/>
      <c r="F227" s="43">
        <f>SUMIF('المبيعات '!$D:$D,B227,'المبيعات '!$I:$I)</f>
        <v>0</v>
      </c>
      <c r="G227" s="43">
        <f>SUMIF('متحصلات العملاء'!$D:$D,B227,'متحصلات العملاء'!$E:$E)</f>
        <v>0</v>
      </c>
      <c r="H227" s="43">
        <f t="shared" si="8"/>
        <v>0</v>
      </c>
      <c r="I227" s="43">
        <f t="shared" si="9"/>
        <v>0</v>
      </c>
    </row>
    <row r="228" spans="1:9" ht="16.5" thickTop="1" thickBot="1">
      <c r="A228" s="38"/>
      <c r="B228" s="38"/>
      <c r="C228" s="38"/>
      <c r="D228" s="42"/>
      <c r="E228" s="42"/>
      <c r="F228" s="43">
        <f>SUMIF('المبيعات '!$D:$D,B228,'المبيعات '!$I:$I)</f>
        <v>0</v>
      </c>
      <c r="G228" s="43">
        <f>SUMIF('متحصلات العملاء'!$D:$D,B228,'متحصلات العملاء'!$E:$E)</f>
        <v>0</v>
      </c>
      <c r="H228" s="43">
        <f t="shared" si="8"/>
        <v>0</v>
      </c>
      <c r="I228" s="43">
        <f t="shared" si="9"/>
        <v>0</v>
      </c>
    </row>
    <row r="229" spans="1:9" ht="16.5" thickTop="1" thickBot="1">
      <c r="A229" s="38"/>
      <c r="B229" s="38"/>
      <c r="C229" s="38"/>
      <c r="D229" s="42"/>
      <c r="E229" s="42"/>
      <c r="F229" s="43">
        <f>SUMIF('المبيعات '!$D:$D,B229,'المبيعات '!$I:$I)</f>
        <v>0</v>
      </c>
      <c r="G229" s="43">
        <f>SUMIF('متحصلات العملاء'!$D:$D,B229,'متحصلات العملاء'!$E:$E)</f>
        <v>0</v>
      </c>
      <c r="H229" s="43">
        <f t="shared" si="8"/>
        <v>0</v>
      </c>
      <c r="I229" s="43">
        <f t="shared" si="9"/>
        <v>0</v>
      </c>
    </row>
    <row r="230" spans="1:9" ht="16.5" thickTop="1" thickBot="1">
      <c r="A230" s="38"/>
      <c r="B230" s="38"/>
      <c r="C230" s="38"/>
      <c r="D230" s="42"/>
      <c r="E230" s="42"/>
      <c r="F230" s="43">
        <f>SUMIF('المبيعات '!$D:$D,B230,'المبيعات '!$I:$I)</f>
        <v>0</v>
      </c>
      <c r="G230" s="43">
        <f>SUMIF('متحصلات العملاء'!$D:$D,B230,'متحصلات العملاء'!$E:$E)</f>
        <v>0</v>
      </c>
      <c r="H230" s="43">
        <f t="shared" si="8"/>
        <v>0</v>
      </c>
      <c r="I230" s="43">
        <f t="shared" si="9"/>
        <v>0</v>
      </c>
    </row>
    <row r="231" spans="1:9" ht="16.5" thickTop="1" thickBot="1">
      <c r="A231" s="38"/>
      <c r="B231" s="38"/>
      <c r="C231" s="38"/>
      <c r="D231" s="42"/>
      <c r="E231" s="42"/>
      <c r="F231" s="43">
        <f>SUMIF('المبيعات '!$D:$D,B231,'المبيعات '!$I:$I)</f>
        <v>0</v>
      </c>
      <c r="G231" s="43">
        <f>SUMIF('متحصلات العملاء'!$D:$D,B231,'متحصلات العملاء'!$E:$E)</f>
        <v>0</v>
      </c>
      <c r="H231" s="43">
        <f t="shared" si="8"/>
        <v>0</v>
      </c>
      <c r="I231" s="43">
        <f t="shared" si="9"/>
        <v>0</v>
      </c>
    </row>
    <row r="232" spans="1:9" ht="16.5" thickTop="1" thickBot="1">
      <c r="A232" s="38"/>
      <c r="B232" s="38"/>
      <c r="C232" s="38"/>
      <c r="D232" s="42"/>
      <c r="E232" s="42"/>
      <c r="F232" s="43">
        <f>SUMIF('المبيعات '!$D:$D,B232,'المبيعات '!$I:$I)</f>
        <v>0</v>
      </c>
      <c r="G232" s="43">
        <f>SUMIF('متحصلات العملاء'!$D:$D,B232,'متحصلات العملاء'!$E:$E)</f>
        <v>0</v>
      </c>
      <c r="H232" s="43">
        <f t="shared" si="8"/>
        <v>0</v>
      </c>
      <c r="I232" s="43">
        <f t="shared" si="9"/>
        <v>0</v>
      </c>
    </row>
    <row r="233" spans="1:9" ht="16.5" thickTop="1" thickBot="1">
      <c r="A233" s="38"/>
      <c r="B233" s="38"/>
      <c r="C233" s="38"/>
      <c r="D233" s="42"/>
      <c r="E233" s="42"/>
      <c r="F233" s="43">
        <f>SUMIF('المبيعات '!$D:$D,B233,'المبيعات '!$I:$I)</f>
        <v>0</v>
      </c>
      <c r="G233" s="43">
        <f>SUMIF('متحصلات العملاء'!$D:$D,B233,'متحصلات العملاء'!$E:$E)</f>
        <v>0</v>
      </c>
      <c r="H233" s="43">
        <f t="shared" si="8"/>
        <v>0</v>
      </c>
      <c r="I233" s="43">
        <f t="shared" si="9"/>
        <v>0</v>
      </c>
    </row>
    <row r="234" spans="1:9" ht="16.5" thickTop="1" thickBot="1">
      <c r="A234" s="38"/>
      <c r="B234" s="38"/>
      <c r="C234" s="38"/>
      <c r="D234" s="42"/>
      <c r="E234" s="42"/>
      <c r="F234" s="43">
        <f>SUMIF('المبيعات '!$D:$D,B234,'المبيعات '!$I:$I)</f>
        <v>0</v>
      </c>
      <c r="G234" s="43">
        <f>SUMIF('متحصلات العملاء'!$D:$D,B234,'متحصلات العملاء'!$E:$E)</f>
        <v>0</v>
      </c>
      <c r="H234" s="43">
        <f t="shared" si="8"/>
        <v>0</v>
      </c>
      <c r="I234" s="43">
        <f t="shared" si="9"/>
        <v>0</v>
      </c>
    </row>
    <row r="235" spans="1:9" ht="16.5" thickTop="1" thickBot="1">
      <c r="A235" s="38"/>
      <c r="B235" s="38"/>
      <c r="C235" s="38"/>
      <c r="D235" s="42"/>
      <c r="E235" s="42"/>
      <c r="F235" s="43">
        <f>SUMIF('المبيعات '!$D:$D,B235,'المبيعات '!$I:$I)</f>
        <v>0</v>
      </c>
      <c r="G235" s="43">
        <f>SUMIF('متحصلات العملاء'!$D:$D,B235,'متحصلات العملاء'!$E:$E)</f>
        <v>0</v>
      </c>
      <c r="H235" s="43">
        <f t="shared" si="8"/>
        <v>0</v>
      </c>
      <c r="I235" s="43">
        <f t="shared" si="9"/>
        <v>0</v>
      </c>
    </row>
    <row r="236" spans="1:9" ht="16.5" thickTop="1" thickBot="1">
      <c r="A236" s="38"/>
      <c r="B236" s="38"/>
      <c r="C236" s="38"/>
      <c r="D236" s="42"/>
      <c r="E236" s="42"/>
      <c r="F236" s="43">
        <f>SUMIF('المبيعات '!$D:$D,B236,'المبيعات '!$I:$I)</f>
        <v>0</v>
      </c>
      <c r="G236" s="43">
        <f>SUMIF('متحصلات العملاء'!$D:$D,B236,'متحصلات العملاء'!$E:$E)</f>
        <v>0</v>
      </c>
      <c r="H236" s="43">
        <f t="shared" si="8"/>
        <v>0</v>
      </c>
      <c r="I236" s="43">
        <f t="shared" si="9"/>
        <v>0</v>
      </c>
    </row>
    <row r="237" spans="1:9" ht="16.5" thickTop="1" thickBot="1">
      <c r="A237" s="38"/>
      <c r="B237" s="38"/>
      <c r="C237" s="38"/>
      <c r="D237" s="42"/>
      <c r="E237" s="42"/>
      <c r="F237" s="43">
        <f>SUMIF('المبيعات '!$D:$D,B237,'المبيعات '!$I:$I)</f>
        <v>0</v>
      </c>
      <c r="G237" s="43">
        <f>SUMIF('متحصلات العملاء'!$D:$D,B237,'متحصلات العملاء'!$E:$E)</f>
        <v>0</v>
      </c>
      <c r="H237" s="43">
        <f t="shared" si="8"/>
        <v>0</v>
      </c>
      <c r="I237" s="43">
        <f t="shared" si="9"/>
        <v>0</v>
      </c>
    </row>
    <row r="238" spans="1:9" ht="16.5" thickTop="1" thickBot="1">
      <c r="A238" s="38"/>
      <c r="B238" s="38"/>
      <c r="C238" s="38"/>
      <c r="D238" s="42"/>
      <c r="E238" s="42"/>
      <c r="F238" s="43">
        <f>SUMIF('المبيعات '!$D:$D,B238,'المبيعات '!$I:$I)</f>
        <v>0</v>
      </c>
      <c r="G238" s="43">
        <f>SUMIF('متحصلات العملاء'!$D:$D,B238,'متحصلات العملاء'!$E:$E)</f>
        <v>0</v>
      </c>
      <c r="H238" s="43">
        <f t="shared" si="8"/>
        <v>0</v>
      </c>
      <c r="I238" s="43">
        <f t="shared" si="9"/>
        <v>0</v>
      </c>
    </row>
    <row r="239" spans="1:9" ht="16.5" thickTop="1" thickBot="1">
      <c r="A239" s="38"/>
      <c r="B239" s="38"/>
      <c r="C239" s="38"/>
      <c r="D239" s="42"/>
      <c r="E239" s="42"/>
      <c r="F239" s="43">
        <f>SUMIF('المبيعات '!$D:$D,B239,'المبيعات '!$I:$I)</f>
        <v>0</v>
      </c>
      <c r="G239" s="43">
        <f>SUMIF('متحصلات العملاء'!$D:$D,B239,'متحصلات العملاء'!$E:$E)</f>
        <v>0</v>
      </c>
      <c r="H239" s="43">
        <f t="shared" si="8"/>
        <v>0</v>
      </c>
      <c r="I239" s="43">
        <f t="shared" si="9"/>
        <v>0</v>
      </c>
    </row>
    <row r="240" spans="1:9" ht="16.5" thickTop="1" thickBot="1">
      <c r="A240" s="38"/>
      <c r="B240" s="38"/>
      <c r="C240" s="38"/>
      <c r="D240" s="42"/>
      <c r="E240" s="42"/>
      <c r="F240" s="43">
        <f>SUMIF('المبيعات '!$D:$D,B240,'المبيعات '!$I:$I)</f>
        <v>0</v>
      </c>
      <c r="G240" s="43">
        <f>SUMIF('متحصلات العملاء'!$D:$D,B240,'متحصلات العملاء'!$E:$E)</f>
        <v>0</v>
      </c>
      <c r="H240" s="43">
        <f t="shared" si="8"/>
        <v>0</v>
      </c>
      <c r="I240" s="43">
        <f t="shared" si="9"/>
        <v>0</v>
      </c>
    </row>
    <row r="241" spans="1:9" ht="16.5" thickTop="1" thickBot="1">
      <c r="A241" s="38"/>
      <c r="B241" s="38"/>
      <c r="C241" s="38"/>
      <c r="D241" s="42"/>
      <c r="E241" s="42"/>
      <c r="F241" s="43">
        <f>SUMIF('المبيعات '!$D:$D,B241,'المبيعات '!$I:$I)</f>
        <v>0</v>
      </c>
      <c r="G241" s="43">
        <f>SUMIF('متحصلات العملاء'!$D:$D,B241,'متحصلات العملاء'!$E:$E)</f>
        <v>0</v>
      </c>
      <c r="H241" s="43">
        <f t="shared" si="8"/>
        <v>0</v>
      </c>
      <c r="I241" s="43">
        <f t="shared" si="9"/>
        <v>0</v>
      </c>
    </row>
    <row r="242" spans="1:9" ht="16.5" thickTop="1" thickBot="1">
      <c r="A242" s="38"/>
      <c r="B242" s="38"/>
      <c r="C242" s="38"/>
      <c r="D242" s="42"/>
      <c r="E242" s="42"/>
      <c r="F242" s="43">
        <f>SUMIF('المبيعات '!$D:$D,B242,'المبيعات '!$I:$I)</f>
        <v>0</v>
      </c>
      <c r="G242" s="43">
        <f>SUMIF('متحصلات العملاء'!$D:$D,B242,'متحصلات العملاء'!$E:$E)</f>
        <v>0</v>
      </c>
      <c r="H242" s="43">
        <f t="shared" si="8"/>
        <v>0</v>
      </c>
      <c r="I242" s="43">
        <f t="shared" si="9"/>
        <v>0</v>
      </c>
    </row>
    <row r="243" spans="1:9" ht="16.5" thickTop="1" thickBot="1">
      <c r="A243" s="38"/>
      <c r="B243" s="38"/>
      <c r="C243" s="38"/>
      <c r="D243" s="42"/>
      <c r="E243" s="42"/>
      <c r="F243" s="43">
        <f>SUMIF('المبيعات '!$D:$D,B243,'المبيعات '!$I:$I)</f>
        <v>0</v>
      </c>
      <c r="G243" s="43">
        <f>SUMIF('متحصلات العملاء'!$D:$D,B243,'متحصلات العملاء'!$E:$E)</f>
        <v>0</v>
      </c>
      <c r="H243" s="43">
        <f t="shared" si="8"/>
        <v>0</v>
      </c>
      <c r="I243" s="43">
        <f t="shared" si="9"/>
        <v>0</v>
      </c>
    </row>
    <row r="244" spans="1:9" ht="16.5" thickTop="1" thickBot="1">
      <c r="A244" s="38"/>
      <c r="B244" s="38"/>
      <c r="C244" s="38"/>
      <c r="D244" s="42"/>
      <c r="E244" s="42"/>
      <c r="F244" s="43">
        <f>SUMIF('المبيعات '!$D:$D,B244,'المبيعات '!$I:$I)</f>
        <v>0</v>
      </c>
      <c r="G244" s="43">
        <f>SUMIF('متحصلات العملاء'!$D:$D,B244,'متحصلات العملاء'!$E:$E)</f>
        <v>0</v>
      </c>
      <c r="H244" s="43">
        <f t="shared" si="8"/>
        <v>0</v>
      </c>
      <c r="I244" s="43">
        <f t="shared" si="9"/>
        <v>0</v>
      </c>
    </row>
    <row r="245" spans="1:9" ht="16.5" thickTop="1" thickBot="1">
      <c r="A245" s="38"/>
      <c r="B245" s="38"/>
      <c r="C245" s="38"/>
      <c r="D245" s="42"/>
      <c r="E245" s="42"/>
      <c r="F245" s="43">
        <f>SUMIF('المبيعات '!$D:$D,B245,'المبيعات '!$I:$I)</f>
        <v>0</v>
      </c>
      <c r="G245" s="43">
        <f>SUMIF('متحصلات العملاء'!$D:$D,B245,'متحصلات العملاء'!$E:$E)</f>
        <v>0</v>
      </c>
      <c r="H245" s="43">
        <f t="shared" si="8"/>
        <v>0</v>
      </c>
      <c r="I245" s="43">
        <f t="shared" si="9"/>
        <v>0</v>
      </c>
    </row>
    <row r="246" spans="1:9" ht="16.5" thickTop="1" thickBot="1">
      <c r="A246" s="38"/>
      <c r="B246" s="38"/>
      <c r="C246" s="38"/>
      <c r="D246" s="42"/>
      <c r="E246" s="42"/>
      <c r="F246" s="43">
        <f>SUMIF('المبيعات '!$D:$D,B246,'المبيعات '!$I:$I)</f>
        <v>0</v>
      </c>
      <c r="G246" s="43">
        <f>SUMIF('متحصلات العملاء'!$D:$D,B246,'متحصلات العملاء'!$E:$E)</f>
        <v>0</v>
      </c>
      <c r="H246" s="43">
        <f t="shared" si="8"/>
        <v>0</v>
      </c>
      <c r="I246" s="43">
        <f t="shared" si="9"/>
        <v>0</v>
      </c>
    </row>
    <row r="247" spans="1:9" ht="16.5" thickTop="1" thickBot="1">
      <c r="A247" s="38"/>
      <c r="B247" s="38"/>
      <c r="C247" s="38"/>
      <c r="D247" s="42"/>
      <c r="E247" s="42"/>
      <c r="F247" s="43">
        <f>SUMIF('المبيعات '!$D:$D,B247,'المبيعات '!$I:$I)</f>
        <v>0</v>
      </c>
      <c r="G247" s="43">
        <f>SUMIF('متحصلات العملاء'!$D:$D,B247,'متحصلات العملاء'!$E:$E)</f>
        <v>0</v>
      </c>
      <c r="H247" s="43">
        <f t="shared" si="8"/>
        <v>0</v>
      </c>
      <c r="I247" s="43">
        <f t="shared" si="9"/>
        <v>0</v>
      </c>
    </row>
    <row r="248" spans="1:9" ht="16.5" thickTop="1" thickBot="1">
      <c r="A248" s="38"/>
      <c r="B248" s="38"/>
      <c r="C248" s="38"/>
      <c r="D248" s="42"/>
      <c r="E248" s="42"/>
      <c r="F248" s="43">
        <f>SUMIF('المبيعات '!$D:$D,B248,'المبيعات '!$I:$I)</f>
        <v>0</v>
      </c>
      <c r="G248" s="43">
        <f>SUMIF('متحصلات العملاء'!$D:$D,B248,'متحصلات العملاء'!$E:$E)</f>
        <v>0</v>
      </c>
      <c r="H248" s="43">
        <f t="shared" si="8"/>
        <v>0</v>
      </c>
      <c r="I248" s="43">
        <f t="shared" si="9"/>
        <v>0</v>
      </c>
    </row>
    <row r="249" spans="1:9" ht="16.5" thickTop="1" thickBot="1">
      <c r="A249" s="38"/>
      <c r="B249" s="38"/>
      <c r="C249" s="38"/>
      <c r="D249" s="42"/>
      <c r="E249" s="42"/>
      <c r="F249" s="43">
        <f>SUMIF('المبيعات '!$D:$D,B249,'المبيعات '!$I:$I)</f>
        <v>0</v>
      </c>
      <c r="G249" s="43">
        <f>SUMIF('متحصلات العملاء'!$D:$D,B249,'متحصلات العملاء'!$E:$E)</f>
        <v>0</v>
      </c>
      <c r="H249" s="43">
        <f t="shared" si="8"/>
        <v>0</v>
      </c>
      <c r="I249" s="43">
        <f t="shared" si="9"/>
        <v>0</v>
      </c>
    </row>
    <row r="250" spans="1:9" ht="16.5" thickTop="1" thickBot="1">
      <c r="A250" s="38"/>
      <c r="B250" s="38"/>
      <c r="C250" s="38"/>
      <c r="D250" s="42"/>
      <c r="E250" s="42"/>
      <c r="F250" s="43">
        <f>SUMIF('المبيعات '!$D:$D,B250,'المبيعات '!$I:$I)</f>
        <v>0</v>
      </c>
      <c r="G250" s="43">
        <f>SUMIF('متحصلات العملاء'!$D:$D,B250,'متحصلات العملاء'!$E:$E)</f>
        <v>0</v>
      </c>
      <c r="H250" s="43">
        <f t="shared" si="8"/>
        <v>0</v>
      </c>
      <c r="I250" s="43">
        <f t="shared" si="9"/>
        <v>0</v>
      </c>
    </row>
    <row r="251" spans="1:9" ht="16.5" thickTop="1" thickBot="1">
      <c r="A251" s="38"/>
      <c r="B251" s="38"/>
      <c r="C251" s="38"/>
      <c r="D251" s="42"/>
      <c r="E251" s="42"/>
      <c r="F251" s="43">
        <f>SUMIF('المبيعات '!$D:$D,B251,'المبيعات '!$I:$I)</f>
        <v>0</v>
      </c>
      <c r="G251" s="43">
        <f>SUMIF('متحصلات العملاء'!$D:$D,B251,'متحصلات العملاء'!$E:$E)</f>
        <v>0</v>
      </c>
      <c r="H251" s="43">
        <f t="shared" si="8"/>
        <v>0</v>
      </c>
      <c r="I251" s="43">
        <f t="shared" si="9"/>
        <v>0</v>
      </c>
    </row>
    <row r="252" spans="1:9" ht="16.5" thickTop="1" thickBot="1">
      <c r="A252" s="38"/>
      <c r="B252" s="38"/>
      <c r="C252" s="38"/>
      <c r="D252" s="42"/>
      <c r="E252" s="42"/>
      <c r="F252" s="43">
        <f>SUMIF('المبيعات '!$D:$D,B252,'المبيعات '!$I:$I)</f>
        <v>0</v>
      </c>
      <c r="G252" s="43">
        <f>SUMIF('متحصلات العملاء'!$D:$D,B252,'متحصلات العملاء'!$E:$E)</f>
        <v>0</v>
      </c>
      <c r="H252" s="43">
        <f t="shared" si="8"/>
        <v>0</v>
      </c>
      <c r="I252" s="43">
        <f t="shared" si="9"/>
        <v>0</v>
      </c>
    </row>
    <row r="253" spans="1:9" ht="16.5" thickTop="1" thickBot="1">
      <c r="A253" s="38"/>
      <c r="B253" s="38"/>
      <c r="C253" s="38"/>
      <c r="D253" s="42"/>
      <c r="E253" s="42"/>
      <c r="F253" s="43">
        <f>SUMIF('المبيعات '!$D:$D,B253,'المبيعات '!$I:$I)</f>
        <v>0</v>
      </c>
      <c r="G253" s="43">
        <f>SUMIF('متحصلات العملاء'!$D:$D,B253,'متحصلات العملاء'!$E:$E)</f>
        <v>0</v>
      </c>
      <c r="H253" s="43">
        <f t="shared" si="8"/>
        <v>0</v>
      </c>
      <c r="I253" s="43">
        <f t="shared" si="9"/>
        <v>0</v>
      </c>
    </row>
    <row r="254" spans="1:9" ht="16.5" thickTop="1" thickBot="1">
      <c r="A254" s="38"/>
      <c r="B254" s="38"/>
      <c r="C254" s="38"/>
      <c r="D254" s="42"/>
      <c r="E254" s="42"/>
      <c r="F254" s="43">
        <f>SUMIF('المبيعات '!$D:$D,B254,'المبيعات '!$I:$I)</f>
        <v>0</v>
      </c>
      <c r="G254" s="43">
        <f>SUMIF('متحصلات العملاء'!$D:$D,B254,'متحصلات العملاء'!$E:$E)</f>
        <v>0</v>
      </c>
      <c r="H254" s="43">
        <f t="shared" si="8"/>
        <v>0</v>
      </c>
      <c r="I254" s="43">
        <f t="shared" si="9"/>
        <v>0</v>
      </c>
    </row>
    <row r="255" spans="1:9" ht="16.5" thickTop="1" thickBot="1">
      <c r="A255" s="38"/>
      <c r="B255" s="38"/>
      <c r="C255" s="38"/>
      <c r="D255" s="42"/>
      <c r="E255" s="42"/>
      <c r="F255" s="43">
        <f>SUMIF('المبيعات '!$D:$D,B255,'المبيعات '!$I:$I)</f>
        <v>0</v>
      </c>
      <c r="G255" s="43">
        <f>SUMIF('متحصلات العملاء'!$D:$D,B255,'متحصلات العملاء'!$E:$E)</f>
        <v>0</v>
      </c>
      <c r="H255" s="43">
        <f t="shared" si="8"/>
        <v>0</v>
      </c>
      <c r="I255" s="43">
        <f t="shared" si="9"/>
        <v>0</v>
      </c>
    </row>
    <row r="256" spans="1:9" ht="16.5" thickTop="1" thickBot="1">
      <c r="A256" s="38"/>
      <c r="B256" s="38"/>
      <c r="C256" s="38"/>
      <c r="D256" s="42"/>
      <c r="E256" s="42"/>
      <c r="F256" s="43">
        <f>SUMIF('المبيعات '!$D:$D,B256,'المبيعات '!$I:$I)</f>
        <v>0</v>
      </c>
      <c r="G256" s="43">
        <f>SUMIF('متحصلات العملاء'!$D:$D,B256,'متحصلات العملاء'!$E:$E)</f>
        <v>0</v>
      </c>
      <c r="H256" s="43">
        <f t="shared" si="8"/>
        <v>0</v>
      </c>
      <c r="I256" s="43">
        <f t="shared" si="9"/>
        <v>0</v>
      </c>
    </row>
    <row r="257" spans="1:9" ht="16.5" thickTop="1" thickBot="1">
      <c r="A257" s="38"/>
      <c r="B257" s="38"/>
      <c r="C257" s="38"/>
      <c r="D257" s="42"/>
      <c r="E257" s="42"/>
      <c r="F257" s="43">
        <f>SUMIF('المبيعات '!$D:$D,B257,'المبيعات '!$I:$I)</f>
        <v>0</v>
      </c>
      <c r="G257" s="43">
        <f>SUMIF('متحصلات العملاء'!$D:$D,B257,'متحصلات العملاء'!$E:$E)</f>
        <v>0</v>
      </c>
      <c r="H257" s="43">
        <f t="shared" si="8"/>
        <v>0</v>
      </c>
      <c r="I257" s="43">
        <f t="shared" si="9"/>
        <v>0</v>
      </c>
    </row>
    <row r="258" spans="1:9" ht="16.5" thickTop="1" thickBot="1">
      <c r="A258" s="38"/>
      <c r="B258" s="38"/>
      <c r="C258" s="38"/>
      <c r="D258" s="42"/>
      <c r="E258" s="42"/>
      <c r="F258" s="43">
        <f>SUMIF('المبيعات '!$D:$D,B258,'المبيعات '!$I:$I)</f>
        <v>0</v>
      </c>
      <c r="G258" s="43">
        <f>SUMIF('متحصلات العملاء'!$D:$D,B258,'متحصلات العملاء'!$E:$E)</f>
        <v>0</v>
      </c>
      <c r="H258" s="43">
        <f t="shared" si="8"/>
        <v>0</v>
      </c>
      <c r="I258" s="43">
        <f t="shared" si="9"/>
        <v>0</v>
      </c>
    </row>
    <row r="259" spans="1:9" ht="16.5" thickTop="1" thickBot="1">
      <c r="A259" s="38"/>
      <c r="B259" s="38"/>
      <c r="C259" s="38"/>
      <c r="D259" s="42"/>
      <c r="E259" s="42"/>
      <c r="F259" s="43">
        <f>SUMIF('المبيعات '!$D:$D,B259,'المبيعات '!$I:$I)</f>
        <v>0</v>
      </c>
      <c r="G259" s="43">
        <f>SUMIF('متحصلات العملاء'!$D:$D,B259,'متحصلات العملاء'!$E:$E)</f>
        <v>0</v>
      </c>
      <c r="H259" s="43">
        <f t="shared" si="8"/>
        <v>0</v>
      </c>
      <c r="I259" s="43">
        <f t="shared" si="9"/>
        <v>0</v>
      </c>
    </row>
    <row r="260" spans="1:9" ht="16.5" thickTop="1" thickBot="1">
      <c r="A260" s="38"/>
      <c r="B260" s="38"/>
      <c r="C260" s="38"/>
      <c r="D260" s="42"/>
      <c r="E260" s="42"/>
      <c r="F260" s="43">
        <f>SUMIF('المبيعات '!$D:$D,B260,'المبيعات '!$I:$I)</f>
        <v>0</v>
      </c>
      <c r="G260" s="43">
        <f>SUMIF('متحصلات العملاء'!$D:$D,B260,'متحصلات العملاء'!$E:$E)</f>
        <v>0</v>
      </c>
      <c r="H260" s="43">
        <f t="shared" si="8"/>
        <v>0</v>
      </c>
      <c r="I260" s="43">
        <f t="shared" si="9"/>
        <v>0</v>
      </c>
    </row>
    <row r="261" spans="1:9" ht="16.5" thickTop="1" thickBot="1">
      <c r="A261" s="38"/>
      <c r="B261" s="38"/>
      <c r="C261" s="38"/>
      <c r="D261" s="42"/>
      <c r="E261" s="42"/>
      <c r="F261" s="43">
        <f>SUMIF('المبيعات '!$D:$D,B261,'المبيعات '!$I:$I)</f>
        <v>0</v>
      </c>
      <c r="G261" s="43">
        <f>SUMIF('متحصلات العملاء'!$D:$D,B261,'متحصلات العملاء'!$E:$E)</f>
        <v>0</v>
      </c>
      <c r="H261" s="43">
        <f t="shared" si="8"/>
        <v>0</v>
      </c>
      <c r="I261" s="43">
        <f t="shared" si="9"/>
        <v>0</v>
      </c>
    </row>
    <row r="262" spans="1:9" ht="16.5" thickTop="1" thickBot="1">
      <c r="A262" s="38"/>
      <c r="B262" s="38"/>
      <c r="C262" s="38"/>
      <c r="D262" s="42"/>
      <c r="E262" s="42"/>
      <c r="F262" s="43">
        <f>SUMIF('المبيعات '!$D:$D,B262,'المبيعات '!$I:$I)</f>
        <v>0</v>
      </c>
      <c r="G262" s="43">
        <f>SUMIF('متحصلات العملاء'!$D:$D,B262,'متحصلات العملاء'!$E:$E)</f>
        <v>0</v>
      </c>
      <c r="H262" s="43">
        <f t="shared" si="8"/>
        <v>0</v>
      </c>
      <c r="I262" s="43">
        <f t="shared" si="9"/>
        <v>0</v>
      </c>
    </row>
    <row r="263" spans="1:9" ht="16.5" thickTop="1" thickBot="1">
      <c r="A263" s="38"/>
      <c r="B263" s="38"/>
      <c r="C263" s="38"/>
      <c r="D263" s="42"/>
      <c r="E263" s="42"/>
      <c r="F263" s="43">
        <f>SUMIF('المبيعات '!$D:$D,B263,'المبيعات '!$I:$I)</f>
        <v>0</v>
      </c>
      <c r="G263" s="43">
        <f>SUMIF('متحصلات العملاء'!$D:$D,B263,'متحصلات العملاء'!$E:$E)</f>
        <v>0</v>
      </c>
      <c r="H263" s="43">
        <f t="shared" si="8"/>
        <v>0</v>
      </c>
      <c r="I263" s="43">
        <f t="shared" si="9"/>
        <v>0</v>
      </c>
    </row>
    <row r="264" spans="1:9" ht="16.5" thickTop="1" thickBot="1">
      <c r="A264" s="38"/>
      <c r="B264" s="38"/>
      <c r="C264" s="38"/>
      <c r="D264" s="42"/>
      <c r="E264" s="42"/>
      <c r="F264" s="43">
        <f>SUMIF('المبيعات '!$D:$D,B264,'المبيعات '!$I:$I)</f>
        <v>0</v>
      </c>
      <c r="G264" s="43">
        <f>SUMIF('متحصلات العملاء'!$D:$D,B264,'متحصلات العملاء'!$E:$E)</f>
        <v>0</v>
      </c>
      <c r="H264" s="43">
        <f t="shared" si="8"/>
        <v>0</v>
      </c>
      <c r="I264" s="43">
        <f t="shared" si="9"/>
        <v>0</v>
      </c>
    </row>
    <row r="265" spans="1:9" ht="16.5" thickTop="1" thickBot="1">
      <c r="A265" s="38"/>
      <c r="B265" s="38"/>
      <c r="C265" s="38"/>
      <c r="D265" s="42"/>
      <c r="E265" s="42"/>
      <c r="F265" s="43">
        <f>SUMIF('المبيعات '!$D:$D,B265,'المبيعات '!$I:$I)</f>
        <v>0</v>
      </c>
      <c r="G265" s="43">
        <f>SUMIF('متحصلات العملاء'!$D:$D,B265,'متحصلات العملاء'!$E:$E)</f>
        <v>0</v>
      </c>
      <c r="H265" s="43">
        <f t="shared" si="8"/>
        <v>0</v>
      </c>
      <c r="I265" s="43">
        <f t="shared" si="9"/>
        <v>0</v>
      </c>
    </row>
    <row r="266" spans="1:9" ht="16.5" thickTop="1" thickBot="1">
      <c r="A266" s="38"/>
      <c r="B266" s="38"/>
      <c r="C266" s="38"/>
      <c r="D266" s="42"/>
      <c r="E266" s="42"/>
      <c r="F266" s="43">
        <f>SUMIF('المبيعات '!$D:$D,B266,'المبيعات '!$I:$I)</f>
        <v>0</v>
      </c>
      <c r="G266" s="43">
        <f>SUMIF('متحصلات العملاء'!$D:$D,B266,'متحصلات العملاء'!$E:$E)</f>
        <v>0</v>
      </c>
      <c r="H266" s="43">
        <f t="shared" si="8"/>
        <v>0</v>
      </c>
      <c r="I266" s="43">
        <f t="shared" si="9"/>
        <v>0</v>
      </c>
    </row>
    <row r="267" spans="1:9" ht="16.5" thickTop="1" thickBot="1">
      <c r="A267" s="38"/>
      <c r="B267" s="38"/>
      <c r="C267" s="38"/>
      <c r="D267" s="42"/>
      <c r="E267" s="42"/>
      <c r="F267" s="43">
        <f>SUMIF('المبيعات '!$D:$D,B267,'المبيعات '!$I:$I)</f>
        <v>0</v>
      </c>
      <c r="G267" s="43">
        <f>SUMIF('متحصلات العملاء'!$D:$D,B267,'متحصلات العملاء'!$E:$E)</f>
        <v>0</v>
      </c>
      <c r="H267" s="43">
        <f t="shared" si="8"/>
        <v>0</v>
      </c>
      <c r="I267" s="43">
        <f t="shared" si="9"/>
        <v>0</v>
      </c>
    </row>
    <row r="268" spans="1:9" ht="16.5" thickTop="1" thickBot="1">
      <c r="A268" s="38"/>
      <c r="B268" s="38"/>
      <c r="C268" s="38"/>
      <c r="D268" s="42"/>
      <c r="E268" s="42"/>
      <c r="F268" s="43">
        <f>SUMIF('المبيعات '!$D:$D,B268,'المبيعات '!$I:$I)</f>
        <v>0</v>
      </c>
      <c r="G268" s="43">
        <f>SUMIF('متحصلات العملاء'!$D:$D,B268,'متحصلات العملاء'!$E:$E)</f>
        <v>0</v>
      </c>
      <c r="H268" s="43">
        <f t="shared" si="8"/>
        <v>0</v>
      </c>
      <c r="I268" s="43">
        <f t="shared" si="9"/>
        <v>0</v>
      </c>
    </row>
    <row r="269" spans="1:9" ht="16.5" thickTop="1" thickBot="1">
      <c r="A269" s="38"/>
      <c r="B269" s="38"/>
      <c r="C269" s="38"/>
      <c r="D269" s="42"/>
      <c r="E269" s="42"/>
      <c r="F269" s="43">
        <f>SUMIF('المبيعات '!$D:$D,B269,'المبيعات '!$I:$I)</f>
        <v>0</v>
      </c>
      <c r="G269" s="43">
        <f>SUMIF('متحصلات العملاء'!$D:$D,B269,'متحصلات العملاء'!$E:$E)</f>
        <v>0</v>
      </c>
      <c r="H269" s="43">
        <f t="shared" si="8"/>
        <v>0</v>
      </c>
      <c r="I269" s="43">
        <f t="shared" si="9"/>
        <v>0</v>
      </c>
    </row>
    <row r="270" spans="1:9" ht="16.5" thickTop="1" thickBot="1">
      <c r="A270" s="38"/>
      <c r="B270" s="38"/>
      <c r="C270" s="38"/>
      <c r="D270" s="42"/>
      <c r="E270" s="42"/>
      <c r="F270" s="43">
        <f>SUMIF('المبيعات '!$D:$D,B270,'المبيعات '!$I:$I)</f>
        <v>0</v>
      </c>
      <c r="G270" s="43">
        <f>SUMIF('متحصلات العملاء'!$D:$D,B270,'متحصلات العملاء'!$E:$E)</f>
        <v>0</v>
      </c>
      <c r="H270" s="43">
        <f t="shared" si="8"/>
        <v>0</v>
      </c>
      <c r="I270" s="43">
        <f t="shared" si="9"/>
        <v>0</v>
      </c>
    </row>
    <row r="271" spans="1:9" ht="16.5" thickTop="1" thickBot="1">
      <c r="A271" s="38"/>
      <c r="B271" s="38"/>
      <c r="C271" s="38"/>
      <c r="D271" s="42"/>
      <c r="E271" s="42"/>
      <c r="F271" s="43">
        <f>SUMIF('المبيعات '!$D:$D,B271,'المبيعات '!$I:$I)</f>
        <v>0</v>
      </c>
      <c r="G271" s="43">
        <f>SUMIF('متحصلات العملاء'!$D:$D,B271,'متحصلات العملاء'!$E:$E)</f>
        <v>0</v>
      </c>
      <c r="H271" s="43">
        <f t="shared" si="8"/>
        <v>0</v>
      </c>
      <c r="I271" s="43">
        <f t="shared" si="9"/>
        <v>0</v>
      </c>
    </row>
    <row r="272" spans="1:9" ht="16.5" thickTop="1" thickBot="1">
      <c r="A272" s="38"/>
      <c r="B272" s="38"/>
      <c r="C272" s="38"/>
      <c r="D272" s="42"/>
      <c r="E272" s="42"/>
      <c r="F272" s="43">
        <f>SUMIF('المبيعات '!$D:$D,B272,'المبيعات '!$I:$I)</f>
        <v>0</v>
      </c>
      <c r="G272" s="43">
        <f>SUMIF('متحصلات العملاء'!$D:$D,B272,'متحصلات العملاء'!$E:$E)</f>
        <v>0</v>
      </c>
      <c r="H272" s="43">
        <f t="shared" si="8"/>
        <v>0</v>
      </c>
      <c r="I272" s="43">
        <f t="shared" si="9"/>
        <v>0</v>
      </c>
    </row>
    <row r="273" spans="1:9" ht="16.5" thickTop="1" thickBot="1">
      <c r="A273" s="38"/>
      <c r="B273" s="38"/>
      <c r="C273" s="38"/>
      <c r="D273" s="42"/>
      <c r="E273" s="42"/>
      <c r="F273" s="43">
        <f>SUMIF('المبيعات '!$D:$D,B273,'المبيعات '!$I:$I)</f>
        <v>0</v>
      </c>
      <c r="G273" s="43">
        <f>SUMIF('متحصلات العملاء'!$D:$D,B273,'متحصلات العملاء'!$E:$E)</f>
        <v>0</v>
      </c>
      <c r="H273" s="43">
        <f t="shared" si="8"/>
        <v>0</v>
      </c>
      <c r="I273" s="43">
        <f t="shared" si="9"/>
        <v>0</v>
      </c>
    </row>
    <row r="274" spans="1:9" ht="16.5" thickTop="1" thickBot="1">
      <c r="A274" s="38"/>
      <c r="B274" s="38"/>
      <c r="C274" s="38"/>
      <c r="D274" s="42"/>
      <c r="E274" s="42"/>
      <c r="F274" s="43">
        <f>SUMIF('المبيعات '!$D:$D,B274,'المبيعات '!$I:$I)</f>
        <v>0</v>
      </c>
      <c r="G274" s="43">
        <f>SUMIF('متحصلات العملاء'!$D:$D,B274,'متحصلات العملاء'!$E:$E)</f>
        <v>0</v>
      </c>
      <c r="H274" s="43">
        <f t="shared" si="8"/>
        <v>0</v>
      </c>
      <c r="I274" s="43">
        <f t="shared" si="9"/>
        <v>0</v>
      </c>
    </row>
    <row r="275" spans="1:9" ht="16.5" thickTop="1" thickBot="1">
      <c r="A275" s="38"/>
      <c r="B275" s="38"/>
      <c r="C275" s="38"/>
      <c r="D275" s="42"/>
      <c r="E275" s="42"/>
      <c r="F275" s="43">
        <f>SUMIF('المبيعات '!$D:$D,B275,'المبيعات '!$I:$I)</f>
        <v>0</v>
      </c>
      <c r="G275" s="43">
        <f>SUMIF('متحصلات العملاء'!$D:$D,B275,'متحصلات العملاء'!$E:$E)</f>
        <v>0</v>
      </c>
      <c r="H275" s="43">
        <f t="shared" si="8"/>
        <v>0</v>
      </c>
      <c r="I275" s="43">
        <f t="shared" si="9"/>
        <v>0</v>
      </c>
    </row>
    <row r="276" spans="1:9" ht="16.5" thickTop="1" thickBot="1">
      <c r="A276" s="38"/>
      <c r="B276" s="38"/>
      <c r="C276" s="38"/>
      <c r="D276" s="42"/>
      <c r="E276" s="42"/>
      <c r="F276" s="43">
        <f>SUMIF('المبيعات '!$D:$D,B276,'المبيعات '!$I:$I)</f>
        <v>0</v>
      </c>
      <c r="G276" s="43">
        <f>SUMIF('متحصلات العملاء'!$D:$D,B276,'متحصلات العملاء'!$E:$E)</f>
        <v>0</v>
      </c>
      <c r="H276" s="43">
        <f t="shared" si="8"/>
        <v>0</v>
      </c>
      <c r="I276" s="43">
        <f t="shared" si="9"/>
        <v>0</v>
      </c>
    </row>
    <row r="277" spans="1:9" ht="16.5" thickTop="1" thickBot="1">
      <c r="A277" s="38"/>
      <c r="B277" s="38"/>
      <c r="C277" s="38"/>
      <c r="D277" s="42"/>
      <c r="E277" s="42"/>
      <c r="F277" s="43">
        <f>SUMIF('المبيعات '!$D:$D,B277,'المبيعات '!$I:$I)</f>
        <v>0</v>
      </c>
      <c r="G277" s="43">
        <f>SUMIF('متحصلات العملاء'!$D:$D,B277,'متحصلات العملاء'!$E:$E)</f>
        <v>0</v>
      </c>
      <c r="H277" s="43">
        <f t="shared" si="8"/>
        <v>0</v>
      </c>
      <c r="I277" s="43">
        <f t="shared" si="9"/>
        <v>0</v>
      </c>
    </row>
    <row r="278" spans="1:9" ht="16.5" thickTop="1" thickBot="1">
      <c r="A278" s="38"/>
      <c r="B278" s="38"/>
      <c r="C278" s="38"/>
      <c r="D278" s="42"/>
      <c r="E278" s="42"/>
      <c r="F278" s="43">
        <f>SUMIF('المبيعات '!$D:$D,B278,'المبيعات '!$I:$I)</f>
        <v>0</v>
      </c>
      <c r="G278" s="43">
        <f>SUMIF('متحصلات العملاء'!$D:$D,B278,'متحصلات العملاء'!$E:$E)</f>
        <v>0</v>
      </c>
      <c r="H278" s="43">
        <f t="shared" si="8"/>
        <v>0</v>
      </c>
      <c r="I278" s="43">
        <f t="shared" si="9"/>
        <v>0</v>
      </c>
    </row>
    <row r="279" spans="1:9" ht="16.5" thickTop="1" thickBot="1">
      <c r="A279" s="38"/>
      <c r="B279" s="38"/>
      <c r="C279" s="38"/>
      <c r="D279" s="42"/>
      <c r="E279" s="42"/>
      <c r="F279" s="43">
        <f>SUMIF('المبيعات '!$D:$D,B279,'المبيعات '!$I:$I)</f>
        <v>0</v>
      </c>
      <c r="G279" s="43">
        <f>SUMIF('متحصلات العملاء'!$D:$D,B279,'متحصلات العملاء'!$E:$E)</f>
        <v>0</v>
      </c>
      <c r="H279" s="43">
        <f t="shared" si="8"/>
        <v>0</v>
      </c>
      <c r="I279" s="43">
        <f t="shared" si="9"/>
        <v>0</v>
      </c>
    </row>
    <row r="280" spans="1:9" ht="16.5" thickTop="1" thickBot="1">
      <c r="A280" s="38"/>
      <c r="B280" s="38"/>
      <c r="C280" s="38"/>
      <c r="D280" s="42"/>
      <c r="E280" s="42"/>
      <c r="F280" s="43">
        <f>SUMIF('المبيعات '!$D:$D,B280,'المبيعات '!$I:$I)</f>
        <v>0</v>
      </c>
      <c r="G280" s="43">
        <f>SUMIF('متحصلات العملاء'!$D:$D,B280,'متحصلات العملاء'!$E:$E)</f>
        <v>0</v>
      </c>
      <c r="H280" s="43">
        <f t="shared" si="8"/>
        <v>0</v>
      </c>
      <c r="I280" s="43">
        <f t="shared" si="9"/>
        <v>0</v>
      </c>
    </row>
    <row r="281" spans="1:9" ht="16.5" thickTop="1" thickBot="1">
      <c r="A281" s="38"/>
      <c r="B281" s="38"/>
      <c r="C281" s="38"/>
      <c r="D281" s="42"/>
      <c r="E281" s="42"/>
      <c r="F281" s="43">
        <f>SUMIF('المبيعات '!$D:$D,B281,'المبيعات '!$I:$I)</f>
        <v>0</v>
      </c>
      <c r="G281" s="43">
        <f>SUMIF('متحصلات العملاء'!$D:$D,B281,'متحصلات العملاء'!$E:$E)</f>
        <v>0</v>
      </c>
      <c r="H281" s="43">
        <f t="shared" si="8"/>
        <v>0</v>
      </c>
      <c r="I281" s="43">
        <f t="shared" si="9"/>
        <v>0</v>
      </c>
    </row>
    <row r="282" spans="1:9" ht="16.5" thickTop="1" thickBot="1">
      <c r="A282" s="38"/>
      <c r="B282" s="38"/>
      <c r="C282" s="38"/>
      <c r="D282" s="42"/>
      <c r="E282" s="42"/>
      <c r="F282" s="43">
        <f>SUMIF('المبيعات '!$D:$D,B282,'المبيعات '!$I:$I)</f>
        <v>0</v>
      </c>
      <c r="G282" s="43">
        <f>SUMIF('متحصلات العملاء'!$D:$D,B282,'متحصلات العملاء'!$E:$E)</f>
        <v>0</v>
      </c>
      <c r="H282" s="43">
        <f t="shared" si="8"/>
        <v>0</v>
      </c>
      <c r="I282" s="43">
        <f t="shared" si="9"/>
        <v>0</v>
      </c>
    </row>
    <row r="283" spans="1:9" ht="16.5" thickTop="1" thickBot="1">
      <c r="A283" s="38"/>
      <c r="B283" s="38"/>
      <c r="C283" s="38"/>
      <c r="D283" s="42"/>
      <c r="E283" s="42"/>
      <c r="F283" s="43">
        <f>SUMIF('المبيعات '!$D:$D,B283,'المبيعات '!$I:$I)</f>
        <v>0</v>
      </c>
      <c r="G283" s="43">
        <f>SUMIF('متحصلات العملاء'!$D:$D,B283,'متحصلات العملاء'!$E:$E)</f>
        <v>0</v>
      </c>
      <c r="H283" s="43">
        <f t="shared" ref="H283:H346" si="10">IF((D283+F283)&gt;(E283+G283),(D283+F283)-(E283+G283),0)</f>
        <v>0</v>
      </c>
      <c r="I283" s="43">
        <f t="shared" ref="I283:I346" si="11">IF((E283+G283)&gt;(D283+F283),(E283+G283)&gt;(D283+F283),0)</f>
        <v>0</v>
      </c>
    </row>
    <row r="284" spans="1:9" ht="16.5" thickTop="1" thickBot="1">
      <c r="A284" s="38"/>
      <c r="B284" s="38"/>
      <c r="C284" s="38"/>
      <c r="D284" s="42"/>
      <c r="E284" s="42"/>
      <c r="F284" s="43">
        <f>SUMIF('المبيعات '!$D:$D,B284,'المبيعات '!$I:$I)</f>
        <v>0</v>
      </c>
      <c r="G284" s="43">
        <f>SUMIF('متحصلات العملاء'!$D:$D,B284,'متحصلات العملاء'!$E:$E)</f>
        <v>0</v>
      </c>
      <c r="H284" s="43">
        <f t="shared" si="10"/>
        <v>0</v>
      </c>
      <c r="I284" s="43">
        <f t="shared" si="11"/>
        <v>0</v>
      </c>
    </row>
    <row r="285" spans="1:9" ht="16.5" thickTop="1" thickBot="1">
      <c r="A285" s="38"/>
      <c r="B285" s="38"/>
      <c r="C285" s="38"/>
      <c r="D285" s="42"/>
      <c r="E285" s="42"/>
      <c r="F285" s="43">
        <f>SUMIF('المبيعات '!$D:$D,B285,'المبيعات '!$I:$I)</f>
        <v>0</v>
      </c>
      <c r="G285" s="43">
        <f>SUMIF('متحصلات العملاء'!$D:$D,B285,'متحصلات العملاء'!$E:$E)</f>
        <v>0</v>
      </c>
      <c r="H285" s="43">
        <f t="shared" si="10"/>
        <v>0</v>
      </c>
      <c r="I285" s="43">
        <f t="shared" si="11"/>
        <v>0</v>
      </c>
    </row>
    <row r="286" spans="1:9" ht="16.5" thickTop="1" thickBot="1">
      <c r="A286" s="38"/>
      <c r="B286" s="38"/>
      <c r="C286" s="38"/>
      <c r="D286" s="42"/>
      <c r="E286" s="42"/>
      <c r="F286" s="43">
        <f>SUMIF('المبيعات '!$D:$D,B286,'المبيعات '!$I:$I)</f>
        <v>0</v>
      </c>
      <c r="G286" s="43">
        <f>SUMIF('متحصلات العملاء'!$D:$D,B286,'متحصلات العملاء'!$E:$E)</f>
        <v>0</v>
      </c>
      <c r="H286" s="43">
        <f t="shared" si="10"/>
        <v>0</v>
      </c>
      <c r="I286" s="43">
        <f t="shared" si="11"/>
        <v>0</v>
      </c>
    </row>
    <row r="287" spans="1:9" ht="16.5" thickTop="1" thickBot="1">
      <c r="A287" s="38"/>
      <c r="B287" s="38"/>
      <c r="C287" s="38"/>
      <c r="D287" s="42"/>
      <c r="E287" s="42"/>
      <c r="F287" s="43">
        <f>SUMIF('المبيعات '!$D:$D,B287,'المبيعات '!$I:$I)</f>
        <v>0</v>
      </c>
      <c r="G287" s="43">
        <f>SUMIF('متحصلات العملاء'!$D:$D,B287,'متحصلات العملاء'!$E:$E)</f>
        <v>0</v>
      </c>
      <c r="H287" s="43">
        <f t="shared" si="10"/>
        <v>0</v>
      </c>
      <c r="I287" s="43">
        <f t="shared" si="11"/>
        <v>0</v>
      </c>
    </row>
    <row r="288" spans="1:9" ht="16.5" thickTop="1" thickBot="1">
      <c r="A288" s="38"/>
      <c r="B288" s="38"/>
      <c r="C288" s="38"/>
      <c r="D288" s="42"/>
      <c r="E288" s="42"/>
      <c r="F288" s="43">
        <f>SUMIF('المبيعات '!$D:$D,B288,'المبيعات '!$I:$I)</f>
        <v>0</v>
      </c>
      <c r="G288" s="43">
        <f>SUMIF('متحصلات العملاء'!$D:$D,B288,'متحصلات العملاء'!$E:$E)</f>
        <v>0</v>
      </c>
      <c r="H288" s="43">
        <f t="shared" si="10"/>
        <v>0</v>
      </c>
      <c r="I288" s="43">
        <f t="shared" si="11"/>
        <v>0</v>
      </c>
    </row>
    <row r="289" spans="1:9" ht="16.5" thickTop="1" thickBot="1">
      <c r="A289" s="38"/>
      <c r="B289" s="38"/>
      <c r="C289" s="38"/>
      <c r="D289" s="42"/>
      <c r="E289" s="42"/>
      <c r="F289" s="43">
        <f>SUMIF('المبيعات '!$D:$D,B289,'المبيعات '!$I:$I)</f>
        <v>0</v>
      </c>
      <c r="G289" s="43">
        <f>SUMIF('متحصلات العملاء'!$D:$D,B289,'متحصلات العملاء'!$E:$E)</f>
        <v>0</v>
      </c>
      <c r="H289" s="43">
        <f t="shared" si="10"/>
        <v>0</v>
      </c>
      <c r="I289" s="43">
        <f t="shared" si="11"/>
        <v>0</v>
      </c>
    </row>
    <row r="290" spans="1:9" ht="16.5" thickTop="1" thickBot="1">
      <c r="A290" s="38"/>
      <c r="B290" s="38"/>
      <c r="C290" s="38"/>
      <c r="D290" s="42"/>
      <c r="E290" s="42"/>
      <c r="F290" s="43">
        <f>SUMIF('المبيعات '!$D:$D,B290,'المبيعات '!$I:$I)</f>
        <v>0</v>
      </c>
      <c r="G290" s="43">
        <f>SUMIF('متحصلات العملاء'!$D:$D,B290,'متحصلات العملاء'!$E:$E)</f>
        <v>0</v>
      </c>
      <c r="H290" s="43">
        <f t="shared" si="10"/>
        <v>0</v>
      </c>
      <c r="I290" s="43">
        <f t="shared" si="11"/>
        <v>0</v>
      </c>
    </row>
    <row r="291" spans="1:9" ht="16.5" thickTop="1" thickBot="1">
      <c r="A291" s="38"/>
      <c r="B291" s="38"/>
      <c r="C291" s="38"/>
      <c r="D291" s="42"/>
      <c r="E291" s="42"/>
      <c r="F291" s="43">
        <f>SUMIF('المبيعات '!$D:$D,B291,'المبيعات '!$I:$I)</f>
        <v>0</v>
      </c>
      <c r="G291" s="43">
        <f>SUMIF('متحصلات العملاء'!$D:$D,B291,'متحصلات العملاء'!$E:$E)</f>
        <v>0</v>
      </c>
      <c r="H291" s="43">
        <f t="shared" si="10"/>
        <v>0</v>
      </c>
      <c r="I291" s="43">
        <f t="shared" si="11"/>
        <v>0</v>
      </c>
    </row>
    <row r="292" spans="1:9" ht="16.5" thickTop="1" thickBot="1">
      <c r="A292" s="38"/>
      <c r="B292" s="38"/>
      <c r="C292" s="38"/>
      <c r="D292" s="42"/>
      <c r="E292" s="42"/>
      <c r="F292" s="43">
        <f>SUMIF('المبيعات '!$D:$D,B292,'المبيعات '!$I:$I)</f>
        <v>0</v>
      </c>
      <c r="G292" s="43">
        <f>SUMIF('متحصلات العملاء'!$D:$D,B292,'متحصلات العملاء'!$E:$E)</f>
        <v>0</v>
      </c>
      <c r="H292" s="43">
        <f t="shared" si="10"/>
        <v>0</v>
      </c>
      <c r="I292" s="43">
        <f t="shared" si="11"/>
        <v>0</v>
      </c>
    </row>
    <row r="293" spans="1:9" ht="16.5" thickTop="1" thickBot="1">
      <c r="A293" s="38"/>
      <c r="B293" s="38"/>
      <c r="C293" s="38"/>
      <c r="D293" s="42"/>
      <c r="E293" s="42"/>
      <c r="F293" s="43">
        <f>SUMIF('المبيعات '!$D:$D,B293,'المبيعات '!$I:$I)</f>
        <v>0</v>
      </c>
      <c r="G293" s="43">
        <f>SUMIF('متحصلات العملاء'!$D:$D,B293,'متحصلات العملاء'!$E:$E)</f>
        <v>0</v>
      </c>
      <c r="H293" s="43">
        <f t="shared" si="10"/>
        <v>0</v>
      </c>
      <c r="I293" s="43">
        <f t="shared" si="11"/>
        <v>0</v>
      </c>
    </row>
    <row r="294" spans="1:9" ht="16.5" thickTop="1" thickBot="1">
      <c r="A294" s="38"/>
      <c r="B294" s="38"/>
      <c r="C294" s="38"/>
      <c r="D294" s="42"/>
      <c r="E294" s="42"/>
      <c r="F294" s="43">
        <f>SUMIF('المبيعات '!$D:$D,B294,'المبيعات '!$I:$I)</f>
        <v>0</v>
      </c>
      <c r="G294" s="43">
        <f>SUMIF('متحصلات العملاء'!$D:$D,B294,'متحصلات العملاء'!$E:$E)</f>
        <v>0</v>
      </c>
      <c r="H294" s="43">
        <f t="shared" si="10"/>
        <v>0</v>
      </c>
      <c r="I294" s="43">
        <f t="shared" si="11"/>
        <v>0</v>
      </c>
    </row>
    <row r="295" spans="1:9" ht="16.5" thickTop="1" thickBot="1">
      <c r="A295" s="38"/>
      <c r="B295" s="38"/>
      <c r="C295" s="38"/>
      <c r="D295" s="42"/>
      <c r="E295" s="42"/>
      <c r="F295" s="43">
        <f>SUMIF('المبيعات '!$D:$D,B295,'المبيعات '!$I:$I)</f>
        <v>0</v>
      </c>
      <c r="G295" s="43">
        <f>SUMIF('متحصلات العملاء'!$D:$D,B295,'متحصلات العملاء'!$E:$E)</f>
        <v>0</v>
      </c>
      <c r="H295" s="43">
        <f t="shared" si="10"/>
        <v>0</v>
      </c>
      <c r="I295" s="43">
        <f t="shared" si="11"/>
        <v>0</v>
      </c>
    </row>
    <row r="296" spans="1:9" ht="16.5" thickTop="1" thickBot="1">
      <c r="A296" s="38"/>
      <c r="B296" s="38"/>
      <c r="C296" s="38"/>
      <c r="D296" s="42"/>
      <c r="E296" s="42"/>
      <c r="F296" s="43">
        <f>SUMIF('المبيعات '!$D:$D,B296,'المبيعات '!$I:$I)</f>
        <v>0</v>
      </c>
      <c r="G296" s="43">
        <f>SUMIF('متحصلات العملاء'!$D:$D,B296,'متحصلات العملاء'!$E:$E)</f>
        <v>0</v>
      </c>
      <c r="H296" s="43">
        <f t="shared" si="10"/>
        <v>0</v>
      </c>
      <c r="I296" s="43">
        <f t="shared" si="11"/>
        <v>0</v>
      </c>
    </row>
    <row r="297" spans="1:9" ht="16.5" thickTop="1" thickBot="1">
      <c r="A297" s="38"/>
      <c r="B297" s="38"/>
      <c r="C297" s="38"/>
      <c r="D297" s="42"/>
      <c r="E297" s="42"/>
      <c r="F297" s="43">
        <f>SUMIF('المبيعات '!$D:$D,B297,'المبيعات '!$I:$I)</f>
        <v>0</v>
      </c>
      <c r="G297" s="43">
        <f>SUMIF('متحصلات العملاء'!$D:$D,B297,'متحصلات العملاء'!$E:$E)</f>
        <v>0</v>
      </c>
      <c r="H297" s="43">
        <f t="shared" si="10"/>
        <v>0</v>
      </c>
      <c r="I297" s="43">
        <f t="shared" si="11"/>
        <v>0</v>
      </c>
    </row>
    <row r="298" spans="1:9" ht="16.5" thickTop="1" thickBot="1">
      <c r="A298" s="38"/>
      <c r="B298" s="38"/>
      <c r="C298" s="38"/>
      <c r="D298" s="42"/>
      <c r="E298" s="42"/>
      <c r="F298" s="43">
        <f>SUMIF('المبيعات '!$D:$D,B298,'المبيعات '!$I:$I)</f>
        <v>0</v>
      </c>
      <c r="G298" s="43">
        <f>SUMIF('متحصلات العملاء'!$D:$D,B298,'متحصلات العملاء'!$E:$E)</f>
        <v>0</v>
      </c>
      <c r="H298" s="43">
        <f t="shared" si="10"/>
        <v>0</v>
      </c>
      <c r="I298" s="43">
        <f t="shared" si="11"/>
        <v>0</v>
      </c>
    </row>
    <row r="299" spans="1:9" ht="16.5" thickTop="1" thickBot="1">
      <c r="A299" s="38"/>
      <c r="B299" s="38"/>
      <c r="C299" s="38"/>
      <c r="D299" s="42"/>
      <c r="E299" s="42"/>
      <c r="F299" s="43">
        <f>SUMIF('المبيعات '!$D:$D,B299,'المبيعات '!$I:$I)</f>
        <v>0</v>
      </c>
      <c r="G299" s="43">
        <f>SUMIF('متحصلات العملاء'!$D:$D,B299,'متحصلات العملاء'!$E:$E)</f>
        <v>0</v>
      </c>
      <c r="H299" s="43">
        <f t="shared" si="10"/>
        <v>0</v>
      </c>
      <c r="I299" s="43">
        <f t="shared" si="11"/>
        <v>0</v>
      </c>
    </row>
    <row r="300" spans="1:9" ht="16.5" thickTop="1" thickBot="1">
      <c r="A300" s="38"/>
      <c r="B300" s="38"/>
      <c r="C300" s="38"/>
      <c r="D300" s="42"/>
      <c r="E300" s="42"/>
      <c r="F300" s="43">
        <f>SUMIF('المبيعات '!$D:$D,B300,'المبيعات '!$I:$I)</f>
        <v>0</v>
      </c>
      <c r="G300" s="43">
        <f>SUMIF('متحصلات العملاء'!$D:$D,B300,'متحصلات العملاء'!$E:$E)</f>
        <v>0</v>
      </c>
      <c r="H300" s="43">
        <f t="shared" si="10"/>
        <v>0</v>
      </c>
      <c r="I300" s="43">
        <f t="shared" si="11"/>
        <v>0</v>
      </c>
    </row>
    <row r="301" spans="1:9" ht="16.5" thickTop="1" thickBot="1">
      <c r="A301" s="38"/>
      <c r="B301" s="38"/>
      <c r="C301" s="38"/>
      <c r="D301" s="42"/>
      <c r="E301" s="42"/>
      <c r="F301" s="43">
        <f>SUMIF('المبيعات '!$D:$D,B301,'المبيعات '!$I:$I)</f>
        <v>0</v>
      </c>
      <c r="G301" s="43">
        <f>SUMIF('متحصلات العملاء'!$D:$D,B301,'متحصلات العملاء'!$E:$E)</f>
        <v>0</v>
      </c>
      <c r="H301" s="43">
        <f t="shared" si="10"/>
        <v>0</v>
      </c>
      <c r="I301" s="43">
        <f t="shared" si="11"/>
        <v>0</v>
      </c>
    </row>
    <row r="302" spans="1:9" ht="16.5" thickTop="1" thickBot="1">
      <c r="A302" s="38"/>
      <c r="B302" s="38"/>
      <c r="C302" s="38"/>
      <c r="D302" s="42"/>
      <c r="E302" s="42"/>
      <c r="F302" s="43">
        <f>SUMIF('المبيعات '!$D:$D,B302,'المبيعات '!$I:$I)</f>
        <v>0</v>
      </c>
      <c r="G302" s="43">
        <f>SUMIF('متحصلات العملاء'!$D:$D,B302,'متحصلات العملاء'!$E:$E)</f>
        <v>0</v>
      </c>
      <c r="H302" s="43">
        <f t="shared" si="10"/>
        <v>0</v>
      </c>
      <c r="I302" s="43">
        <f t="shared" si="11"/>
        <v>0</v>
      </c>
    </row>
    <row r="303" spans="1:9" ht="16.5" thickTop="1" thickBot="1">
      <c r="A303" s="38"/>
      <c r="B303" s="38"/>
      <c r="C303" s="38"/>
      <c r="D303" s="42"/>
      <c r="E303" s="42"/>
      <c r="F303" s="43">
        <f>SUMIF('المبيعات '!$D:$D,B303,'المبيعات '!$I:$I)</f>
        <v>0</v>
      </c>
      <c r="G303" s="43">
        <f>SUMIF('متحصلات العملاء'!$D:$D,B303,'متحصلات العملاء'!$E:$E)</f>
        <v>0</v>
      </c>
      <c r="H303" s="43">
        <f t="shared" si="10"/>
        <v>0</v>
      </c>
      <c r="I303" s="43">
        <f t="shared" si="11"/>
        <v>0</v>
      </c>
    </row>
    <row r="304" spans="1:9" ht="16.5" thickTop="1" thickBot="1">
      <c r="A304" s="38"/>
      <c r="B304" s="38"/>
      <c r="C304" s="38"/>
      <c r="D304" s="42"/>
      <c r="E304" s="42"/>
      <c r="F304" s="43">
        <f>SUMIF('المبيعات '!$D:$D,B304,'المبيعات '!$I:$I)</f>
        <v>0</v>
      </c>
      <c r="G304" s="43">
        <f>SUMIF('متحصلات العملاء'!$D:$D,B304,'متحصلات العملاء'!$E:$E)</f>
        <v>0</v>
      </c>
      <c r="H304" s="43">
        <f t="shared" si="10"/>
        <v>0</v>
      </c>
      <c r="I304" s="43">
        <f t="shared" si="11"/>
        <v>0</v>
      </c>
    </row>
    <row r="305" spans="1:9" ht="16.5" thickTop="1" thickBot="1">
      <c r="A305" s="38"/>
      <c r="B305" s="38"/>
      <c r="C305" s="38"/>
      <c r="D305" s="42"/>
      <c r="E305" s="42"/>
      <c r="F305" s="43">
        <f>SUMIF('المبيعات '!$D:$D,B305,'المبيعات '!$I:$I)</f>
        <v>0</v>
      </c>
      <c r="G305" s="43">
        <f>SUMIF('متحصلات العملاء'!$D:$D,B305,'متحصلات العملاء'!$E:$E)</f>
        <v>0</v>
      </c>
      <c r="H305" s="43">
        <f t="shared" si="10"/>
        <v>0</v>
      </c>
      <c r="I305" s="43">
        <f t="shared" si="11"/>
        <v>0</v>
      </c>
    </row>
    <row r="306" spans="1:9" ht="16.5" thickTop="1" thickBot="1">
      <c r="A306" s="38"/>
      <c r="B306" s="38"/>
      <c r="C306" s="38"/>
      <c r="D306" s="42"/>
      <c r="E306" s="42"/>
      <c r="F306" s="43">
        <f>SUMIF('المبيعات '!$D:$D,B306,'المبيعات '!$I:$I)</f>
        <v>0</v>
      </c>
      <c r="G306" s="43">
        <f>SUMIF('متحصلات العملاء'!$D:$D,B306,'متحصلات العملاء'!$E:$E)</f>
        <v>0</v>
      </c>
      <c r="H306" s="43">
        <f t="shared" si="10"/>
        <v>0</v>
      </c>
      <c r="I306" s="43">
        <f t="shared" si="11"/>
        <v>0</v>
      </c>
    </row>
    <row r="307" spans="1:9" ht="16.5" thickTop="1" thickBot="1">
      <c r="A307" s="38"/>
      <c r="B307" s="38"/>
      <c r="C307" s="38"/>
      <c r="D307" s="42"/>
      <c r="E307" s="42"/>
      <c r="F307" s="43">
        <f>SUMIF('المبيعات '!$D:$D,B307,'المبيعات '!$I:$I)</f>
        <v>0</v>
      </c>
      <c r="G307" s="43">
        <f>SUMIF('متحصلات العملاء'!$D:$D,B307,'متحصلات العملاء'!$E:$E)</f>
        <v>0</v>
      </c>
      <c r="H307" s="43">
        <f t="shared" si="10"/>
        <v>0</v>
      </c>
      <c r="I307" s="43">
        <f t="shared" si="11"/>
        <v>0</v>
      </c>
    </row>
    <row r="308" spans="1:9" ht="16.5" thickTop="1" thickBot="1">
      <c r="A308" s="38"/>
      <c r="B308" s="38"/>
      <c r="C308" s="38"/>
      <c r="D308" s="42"/>
      <c r="E308" s="42"/>
      <c r="F308" s="43">
        <f>SUMIF('المبيعات '!$D:$D,B308,'المبيعات '!$I:$I)</f>
        <v>0</v>
      </c>
      <c r="G308" s="43">
        <f>SUMIF('متحصلات العملاء'!$D:$D,B308,'متحصلات العملاء'!$E:$E)</f>
        <v>0</v>
      </c>
      <c r="H308" s="43">
        <f t="shared" si="10"/>
        <v>0</v>
      </c>
      <c r="I308" s="43">
        <f t="shared" si="11"/>
        <v>0</v>
      </c>
    </row>
    <row r="309" spans="1:9" ht="16.5" thickTop="1" thickBot="1">
      <c r="A309" s="38"/>
      <c r="B309" s="38"/>
      <c r="C309" s="38"/>
      <c r="D309" s="42"/>
      <c r="E309" s="42"/>
      <c r="F309" s="43">
        <f>SUMIF('المبيعات '!$D:$D,B309,'المبيعات '!$I:$I)</f>
        <v>0</v>
      </c>
      <c r="G309" s="43">
        <f>SUMIF('متحصلات العملاء'!$D:$D,B309,'متحصلات العملاء'!$E:$E)</f>
        <v>0</v>
      </c>
      <c r="H309" s="43">
        <f t="shared" si="10"/>
        <v>0</v>
      </c>
      <c r="I309" s="43">
        <f t="shared" si="11"/>
        <v>0</v>
      </c>
    </row>
    <row r="310" spans="1:9" ht="16.5" thickTop="1" thickBot="1">
      <c r="A310" s="38"/>
      <c r="B310" s="38"/>
      <c r="C310" s="38"/>
      <c r="D310" s="42"/>
      <c r="E310" s="42"/>
      <c r="F310" s="43">
        <f>SUMIF('المبيعات '!$D:$D,B310,'المبيعات '!$I:$I)</f>
        <v>0</v>
      </c>
      <c r="G310" s="43">
        <f>SUMIF('متحصلات العملاء'!$D:$D,B310,'متحصلات العملاء'!$E:$E)</f>
        <v>0</v>
      </c>
      <c r="H310" s="43">
        <f t="shared" si="10"/>
        <v>0</v>
      </c>
      <c r="I310" s="43">
        <f t="shared" si="11"/>
        <v>0</v>
      </c>
    </row>
    <row r="311" spans="1:9" ht="16.5" thickTop="1" thickBot="1">
      <c r="A311" s="38"/>
      <c r="B311" s="38"/>
      <c r="C311" s="38"/>
      <c r="D311" s="42"/>
      <c r="E311" s="42"/>
      <c r="F311" s="43">
        <f>SUMIF('المبيعات '!$D:$D,B311,'المبيعات '!$I:$I)</f>
        <v>0</v>
      </c>
      <c r="G311" s="43">
        <f>SUMIF('متحصلات العملاء'!$D:$D,B311,'متحصلات العملاء'!$E:$E)</f>
        <v>0</v>
      </c>
      <c r="H311" s="43">
        <f t="shared" si="10"/>
        <v>0</v>
      </c>
      <c r="I311" s="43">
        <f t="shared" si="11"/>
        <v>0</v>
      </c>
    </row>
    <row r="312" spans="1:9" ht="16.5" thickTop="1" thickBot="1">
      <c r="A312" s="38"/>
      <c r="B312" s="38"/>
      <c r="C312" s="38"/>
      <c r="D312" s="42"/>
      <c r="E312" s="42"/>
      <c r="F312" s="43">
        <f>SUMIF('المبيعات '!$D:$D,B312,'المبيعات '!$I:$I)</f>
        <v>0</v>
      </c>
      <c r="G312" s="43">
        <f>SUMIF('متحصلات العملاء'!$D:$D,B312,'متحصلات العملاء'!$E:$E)</f>
        <v>0</v>
      </c>
      <c r="H312" s="43">
        <f t="shared" si="10"/>
        <v>0</v>
      </c>
      <c r="I312" s="43">
        <f t="shared" si="11"/>
        <v>0</v>
      </c>
    </row>
    <row r="313" spans="1:9" ht="16.5" thickTop="1" thickBot="1">
      <c r="A313" s="38"/>
      <c r="B313" s="38"/>
      <c r="C313" s="38"/>
      <c r="D313" s="42"/>
      <c r="E313" s="42"/>
      <c r="F313" s="43">
        <f>SUMIF('المبيعات '!$D:$D,B313,'المبيعات '!$I:$I)</f>
        <v>0</v>
      </c>
      <c r="G313" s="43">
        <f>SUMIF('متحصلات العملاء'!$D:$D,B313,'متحصلات العملاء'!$E:$E)</f>
        <v>0</v>
      </c>
      <c r="H313" s="43">
        <f t="shared" si="10"/>
        <v>0</v>
      </c>
      <c r="I313" s="43">
        <f t="shared" si="11"/>
        <v>0</v>
      </c>
    </row>
    <row r="314" spans="1:9" ht="16.5" thickTop="1" thickBot="1">
      <c r="A314" s="38"/>
      <c r="B314" s="38"/>
      <c r="C314" s="38"/>
      <c r="D314" s="42"/>
      <c r="E314" s="42"/>
      <c r="F314" s="43">
        <f>SUMIF('المبيعات '!$D:$D,B314,'المبيعات '!$I:$I)</f>
        <v>0</v>
      </c>
      <c r="G314" s="43">
        <f>SUMIF('متحصلات العملاء'!$D:$D,B314,'متحصلات العملاء'!$E:$E)</f>
        <v>0</v>
      </c>
      <c r="H314" s="43">
        <f t="shared" si="10"/>
        <v>0</v>
      </c>
      <c r="I314" s="43">
        <f t="shared" si="11"/>
        <v>0</v>
      </c>
    </row>
    <row r="315" spans="1:9" ht="16.5" thickTop="1" thickBot="1">
      <c r="A315" s="38"/>
      <c r="B315" s="38"/>
      <c r="C315" s="38"/>
      <c r="D315" s="42"/>
      <c r="E315" s="42"/>
      <c r="F315" s="43">
        <f>SUMIF('المبيعات '!$D:$D,B315,'المبيعات '!$I:$I)</f>
        <v>0</v>
      </c>
      <c r="G315" s="43">
        <f>SUMIF('متحصلات العملاء'!$D:$D,B315,'متحصلات العملاء'!$E:$E)</f>
        <v>0</v>
      </c>
      <c r="H315" s="43">
        <f t="shared" si="10"/>
        <v>0</v>
      </c>
      <c r="I315" s="43">
        <f t="shared" si="11"/>
        <v>0</v>
      </c>
    </row>
    <row r="316" spans="1:9" ht="16.5" thickTop="1" thickBot="1">
      <c r="A316" s="38"/>
      <c r="B316" s="38"/>
      <c r="C316" s="38"/>
      <c r="D316" s="42"/>
      <c r="E316" s="42"/>
      <c r="F316" s="43">
        <f>SUMIF('المبيعات '!$D:$D,B316,'المبيعات '!$I:$I)</f>
        <v>0</v>
      </c>
      <c r="G316" s="43">
        <f>SUMIF('متحصلات العملاء'!$D:$D,B316,'متحصلات العملاء'!$E:$E)</f>
        <v>0</v>
      </c>
      <c r="H316" s="43">
        <f t="shared" si="10"/>
        <v>0</v>
      </c>
      <c r="I316" s="43">
        <f t="shared" si="11"/>
        <v>0</v>
      </c>
    </row>
    <row r="317" spans="1:9" ht="16.5" thickTop="1" thickBot="1">
      <c r="A317" s="38"/>
      <c r="B317" s="38"/>
      <c r="C317" s="38"/>
      <c r="D317" s="42"/>
      <c r="E317" s="42"/>
      <c r="F317" s="43">
        <f>SUMIF('المبيعات '!$D:$D,B317,'المبيعات '!$I:$I)</f>
        <v>0</v>
      </c>
      <c r="G317" s="43">
        <f>SUMIF('متحصلات العملاء'!$D:$D,B317,'متحصلات العملاء'!$E:$E)</f>
        <v>0</v>
      </c>
      <c r="H317" s="43">
        <f t="shared" si="10"/>
        <v>0</v>
      </c>
      <c r="I317" s="43">
        <f t="shared" si="11"/>
        <v>0</v>
      </c>
    </row>
    <row r="318" spans="1:9" ht="16.5" thickTop="1" thickBot="1">
      <c r="A318" s="38"/>
      <c r="B318" s="38"/>
      <c r="C318" s="38"/>
      <c r="D318" s="42"/>
      <c r="E318" s="42"/>
      <c r="F318" s="43">
        <f>SUMIF('المبيعات '!$D:$D,B318,'المبيعات '!$I:$I)</f>
        <v>0</v>
      </c>
      <c r="G318" s="43">
        <f>SUMIF('متحصلات العملاء'!$D:$D,B318,'متحصلات العملاء'!$E:$E)</f>
        <v>0</v>
      </c>
      <c r="H318" s="43">
        <f t="shared" si="10"/>
        <v>0</v>
      </c>
      <c r="I318" s="43">
        <f t="shared" si="11"/>
        <v>0</v>
      </c>
    </row>
    <row r="319" spans="1:9" ht="16.5" thickTop="1" thickBot="1">
      <c r="A319" s="38"/>
      <c r="B319" s="38"/>
      <c r="C319" s="38"/>
      <c r="D319" s="42"/>
      <c r="E319" s="42"/>
      <c r="F319" s="43">
        <f>SUMIF('المبيعات '!$D:$D,B319,'المبيعات '!$I:$I)</f>
        <v>0</v>
      </c>
      <c r="G319" s="43">
        <f>SUMIF('متحصلات العملاء'!$D:$D,B319,'متحصلات العملاء'!$E:$E)</f>
        <v>0</v>
      </c>
      <c r="H319" s="43">
        <f t="shared" si="10"/>
        <v>0</v>
      </c>
      <c r="I319" s="43">
        <f t="shared" si="11"/>
        <v>0</v>
      </c>
    </row>
    <row r="320" spans="1:9" ht="16.5" thickTop="1" thickBot="1">
      <c r="A320" s="38"/>
      <c r="B320" s="38"/>
      <c r="C320" s="38"/>
      <c r="D320" s="42"/>
      <c r="E320" s="42"/>
      <c r="F320" s="43">
        <f>SUMIF('المبيعات '!$D:$D,B320,'المبيعات '!$I:$I)</f>
        <v>0</v>
      </c>
      <c r="G320" s="43">
        <f>SUMIF('متحصلات العملاء'!$D:$D,B320,'متحصلات العملاء'!$E:$E)</f>
        <v>0</v>
      </c>
      <c r="H320" s="43">
        <f t="shared" si="10"/>
        <v>0</v>
      </c>
      <c r="I320" s="43">
        <f t="shared" si="11"/>
        <v>0</v>
      </c>
    </row>
    <row r="321" spans="1:9" ht="16.5" thickTop="1" thickBot="1">
      <c r="A321" s="38"/>
      <c r="B321" s="38"/>
      <c r="C321" s="38"/>
      <c r="D321" s="42"/>
      <c r="E321" s="42"/>
      <c r="F321" s="43">
        <f>SUMIF('المبيعات '!$D:$D,B321,'المبيعات '!$I:$I)</f>
        <v>0</v>
      </c>
      <c r="G321" s="43">
        <f>SUMIF('متحصلات العملاء'!$D:$D,B321,'متحصلات العملاء'!$E:$E)</f>
        <v>0</v>
      </c>
      <c r="H321" s="43">
        <f t="shared" si="10"/>
        <v>0</v>
      </c>
      <c r="I321" s="43">
        <f t="shared" si="11"/>
        <v>0</v>
      </c>
    </row>
    <row r="322" spans="1:9" ht="16.5" thickTop="1" thickBot="1">
      <c r="A322" s="38"/>
      <c r="B322" s="38"/>
      <c r="C322" s="38"/>
      <c r="D322" s="42"/>
      <c r="E322" s="42"/>
      <c r="F322" s="43">
        <f>SUMIF('المبيعات '!$D:$D,B322,'المبيعات '!$I:$I)</f>
        <v>0</v>
      </c>
      <c r="G322" s="43">
        <f>SUMIF('متحصلات العملاء'!$D:$D,B322,'متحصلات العملاء'!$E:$E)</f>
        <v>0</v>
      </c>
      <c r="H322" s="43">
        <f t="shared" si="10"/>
        <v>0</v>
      </c>
      <c r="I322" s="43">
        <f t="shared" si="11"/>
        <v>0</v>
      </c>
    </row>
    <row r="323" spans="1:9" ht="16.5" thickTop="1" thickBot="1">
      <c r="A323" s="38"/>
      <c r="B323" s="38"/>
      <c r="C323" s="38"/>
      <c r="D323" s="42"/>
      <c r="E323" s="42"/>
      <c r="F323" s="43">
        <f>SUMIF('المبيعات '!$D:$D,B323,'المبيعات '!$I:$I)</f>
        <v>0</v>
      </c>
      <c r="G323" s="43">
        <f>SUMIF('متحصلات العملاء'!$D:$D,B323,'متحصلات العملاء'!$E:$E)</f>
        <v>0</v>
      </c>
      <c r="H323" s="43">
        <f t="shared" si="10"/>
        <v>0</v>
      </c>
      <c r="I323" s="43">
        <f t="shared" si="11"/>
        <v>0</v>
      </c>
    </row>
    <row r="324" spans="1:9" ht="16.5" thickTop="1" thickBot="1">
      <c r="A324" s="38"/>
      <c r="B324" s="38"/>
      <c r="C324" s="38"/>
      <c r="D324" s="42"/>
      <c r="E324" s="42"/>
      <c r="F324" s="43">
        <f>SUMIF('المبيعات '!$D:$D,B324,'المبيعات '!$I:$I)</f>
        <v>0</v>
      </c>
      <c r="G324" s="43">
        <f>SUMIF('متحصلات العملاء'!$D:$D,B324,'متحصلات العملاء'!$E:$E)</f>
        <v>0</v>
      </c>
      <c r="H324" s="43">
        <f t="shared" si="10"/>
        <v>0</v>
      </c>
      <c r="I324" s="43">
        <f t="shared" si="11"/>
        <v>0</v>
      </c>
    </row>
    <row r="325" spans="1:9" ht="16.5" thickTop="1" thickBot="1">
      <c r="A325" s="38"/>
      <c r="B325" s="38"/>
      <c r="C325" s="38"/>
      <c r="D325" s="42"/>
      <c r="E325" s="42"/>
      <c r="F325" s="43">
        <f>SUMIF('المبيعات '!$D:$D,B325,'المبيعات '!$I:$I)</f>
        <v>0</v>
      </c>
      <c r="G325" s="43">
        <f>SUMIF('متحصلات العملاء'!$D:$D,B325,'متحصلات العملاء'!$E:$E)</f>
        <v>0</v>
      </c>
      <c r="H325" s="43">
        <f t="shared" si="10"/>
        <v>0</v>
      </c>
      <c r="I325" s="43">
        <f t="shared" si="11"/>
        <v>0</v>
      </c>
    </row>
    <row r="326" spans="1:9" ht="16.5" thickTop="1" thickBot="1">
      <c r="A326" s="38"/>
      <c r="B326" s="38"/>
      <c r="C326" s="38"/>
      <c r="D326" s="42"/>
      <c r="E326" s="42"/>
      <c r="F326" s="43">
        <f>SUMIF('المبيعات '!$D:$D,B326,'المبيعات '!$I:$I)</f>
        <v>0</v>
      </c>
      <c r="G326" s="43">
        <f>SUMIF('متحصلات العملاء'!$D:$D,B326,'متحصلات العملاء'!$E:$E)</f>
        <v>0</v>
      </c>
      <c r="H326" s="43">
        <f t="shared" si="10"/>
        <v>0</v>
      </c>
      <c r="I326" s="43">
        <f t="shared" si="11"/>
        <v>0</v>
      </c>
    </row>
    <row r="327" spans="1:9" ht="16.5" thickTop="1" thickBot="1">
      <c r="A327" s="38"/>
      <c r="B327" s="38"/>
      <c r="C327" s="38"/>
      <c r="D327" s="42"/>
      <c r="E327" s="42"/>
      <c r="F327" s="43">
        <f>SUMIF('المبيعات '!$D:$D,B327,'المبيعات '!$I:$I)</f>
        <v>0</v>
      </c>
      <c r="G327" s="43">
        <f>SUMIF('متحصلات العملاء'!$D:$D,B327,'متحصلات العملاء'!$E:$E)</f>
        <v>0</v>
      </c>
      <c r="H327" s="43">
        <f t="shared" si="10"/>
        <v>0</v>
      </c>
      <c r="I327" s="43">
        <f t="shared" si="11"/>
        <v>0</v>
      </c>
    </row>
    <row r="328" spans="1:9" ht="16.5" thickTop="1" thickBot="1">
      <c r="A328" s="38"/>
      <c r="B328" s="38"/>
      <c r="C328" s="38"/>
      <c r="D328" s="42"/>
      <c r="E328" s="42"/>
      <c r="F328" s="43">
        <f>SUMIF('المبيعات '!$D:$D,B328,'المبيعات '!$I:$I)</f>
        <v>0</v>
      </c>
      <c r="G328" s="43">
        <f>SUMIF('متحصلات العملاء'!$D:$D,B328,'متحصلات العملاء'!$E:$E)</f>
        <v>0</v>
      </c>
      <c r="H328" s="43">
        <f t="shared" si="10"/>
        <v>0</v>
      </c>
      <c r="I328" s="43">
        <f t="shared" si="11"/>
        <v>0</v>
      </c>
    </row>
    <row r="329" spans="1:9" ht="16.5" thickTop="1" thickBot="1">
      <c r="A329" s="38"/>
      <c r="B329" s="38"/>
      <c r="C329" s="38"/>
      <c r="D329" s="42"/>
      <c r="E329" s="42"/>
      <c r="F329" s="43">
        <f>SUMIF('المبيعات '!$D:$D,B329,'المبيعات '!$I:$I)</f>
        <v>0</v>
      </c>
      <c r="G329" s="43">
        <f>SUMIF('متحصلات العملاء'!$D:$D,B329,'متحصلات العملاء'!$E:$E)</f>
        <v>0</v>
      </c>
      <c r="H329" s="43">
        <f t="shared" si="10"/>
        <v>0</v>
      </c>
      <c r="I329" s="43">
        <f t="shared" si="11"/>
        <v>0</v>
      </c>
    </row>
    <row r="330" spans="1:9" ht="16.5" thickTop="1" thickBot="1">
      <c r="A330" s="38"/>
      <c r="B330" s="38"/>
      <c r="C330" s="38"/>
      <c r="D330" s="42"/>
      <c r="E330" s="42"/>
      <c r="F330" s="43">
        <f>SUMIF('المبيعات '!$D:$D,B330,'المبيعات '!$I:$I)</f>
        <v>0</v>
      </c>
      <c r="G330" s="43">
        <f>SUMIF('متحصلات العملاء'!$D:$D,B330,'متحصلات العملاء'!$E:$E)</f>
        <v>0</v>
      </c>
      <c r="H330" s="43">
        <f t="shared" si="10"/>
        <v>0</v>
      </c>
      <c r="I330" s="43">
        <f t="shared" si="11"/>
        <v>0</v>
      </c>
    </row>
    <row r="331" spans="1:9" ht="16.5" thickTop="1" thickBot="1">
      <c r="A331" s="38"/>
      <c r="B331" s="38"/>
      <c r="C331" s="38"/>
      <c r="D331" s="42"/>
      <c r="E331" s="42"/>
      <c r="F331" s="43">
        <f>SUMIF('المبيعات '!$D:$D,B331,'المبيعات '!$I:$I)</f>
        <v>0</v>
      </c>
      <c r="G331" s="43">
        <f>SUMIF('متحصلات العملاء'!$D:$D,B331,'متحصلات العملاء'!$E:$E)</f>
        <v>0</v>
      </c>
      <c r="H331" s="43">
        <f t="shared" si="10"/>
        <v>0</v>
      </c>
      <c r="I331" s="43">
        <f t="shared" si="11"/>
        <v>0</v>
      </c>
    </row>
    <row r="332" spans="1:9" ht="16.5" thickTop="1" thickBot="1">
      <c r="A332" s="38"/>
      <c r="B332" s="38"/>
      <c r="C332" s="38"/>
      <c r="D332" s="42"/>
      <c r="E332" s="42"/>
      <c r="F332" s="43">
        <f>SUMIF('المبيعات '!$D:$D,B332,'المبيعات '!$I:$I)</f>
        <v>0</v>
      </c>
      <c r="G332" s="43">
        <f>SUMIF('متحصلات العملاء'!$D:$D,B332,'متحصلات العملاء'!$E:$E)</f>
        <v>0</v>
      </c>
      <c r="H332" s="43">
        <f t="shared" si="10"/>
        <v>0</v>
      </c>
      <c r="I332" s="43">
        <f t="shared" si="11"/>
        <v>0</v>
      </c>
    </row>
    <row r="333" spans="1:9" ht="16.5" thickTop="1" thickBot="1">
      <c r="A333" s="38"/>
      <c r="B333" s="38"/>
      <c r="C333" s="38"/>
      <c r="D333" s="42"/>
      <c r="E333" s="42"/>
      <c r="F333" s="43">
        <f>SUMIF('المبيعات '!$D:$D,B333,'المبيعات '!$I:$I)</f>
        <v>0</v>
      </c>
      <c r="G333" s="43">
        <f>SUMIF('متحصلات العملاء'!$D:$D,B333,'متحصلات العملاء'!$E:$E)</f>
        <v>0</v>
      </c>
      <c r="H333" s="43">
        <f t="shared" si="10"/>
        <v>0</v>
      </c>
      <c r="I333" s="43">
        <f t="shared" si="11"/>
        <v>0</v>
      </c>
    </row>
    <row r="334" spans="1:9" ht="16.5" thickTop="1" thickBot="1">
      <c r="A334" s="38"/>
      <c r="B334" s="38"/>
      <c r="C334" s="38"/>
      <c r="D334" s="42"/>
      <c r="E334" s="42"/>
      <c r="F334" s="43">
        <f>SUMIF('المبيعات '!$D:$D,B334,'المبيعات '!$I:$I)</f>
        <v>0</v>
      </c>
      <c r="G334" s="43">
        <f>SUMIF('متحصلات العملاء'!$D:$D,B334,'متحصلات العملاء'!$E:$E)</f>
        <v>0</v>
      </c>
      <c r="H334" s="43">
        <f t="shared" si="10"/>
        <v>0</v>
      </c>
      <c r="I334" s="43">
        <f t="shared" si="11"/>
        <v>0</v>
      </c>
    </row>
    <row r="335" spans="1:9" ht="16.5" thickTop="1" thickBot="1">
      <c r="A335" s="38"/>
      <c r="B335" s="38"/>
      <c r="C335" s="38"/>
      <c r="D335" s="42"/>
      <c r="E335" s="42"/>
      <c r="F335" s="43">
        <f>SUMIF('المبيعات '!$D:$D,B335,'المبيعات '!$I:$I)</f>
        <v>0</v>
      </c>
      <c r="G335" s="43">
        <f>SUMIF('متحصلات العملاء'!$D:$D,B335,'متحصلات العملاء'!$E:$E)</f>
        <v>0</v>
      </c>
      <c r="H335" s="43">
        <f t="shared" si="10"/>
        <v>0</v>
      </c>
      <c r="I335" s="43">
        <f t="shared" si="11"/>
        <v>0</v>
      </c>
    </row>
    <row r="336" spans="1:9" ht="16.5" thickTop="1" thickBot="1">
      <c r="A336" s="38"/>
      <c r="B336" s="38"/>
      <c r="C336" s="38"/>
      <c r="D336" s="42"/>
      <c r="E336" s="42"/>
      <c r="F336" s="43">
        <f>SUMIF('المبيعات '!$D:$D,B336,'المبيعات '!$I:$I)</f>
        <v>0</v>
      </c>
      <c r="G336" s="43">
        <f>SUMIF('متحصلات العملاء'!$D:$D,B336,'متحصلات العملاء'!$E:$E)</f>
        <v>0</v>
      </c>
      <c r="H336" s="43">
        <f t="shared" si="10"/>
        <v>0</v>
      </c>
      <c r="I336" s="43">
        <f t="shared" si="11"/>
        <v>0</v>
      </c>
    </row>
    <row r="337" spans="1:9" ht="16.5" thickTop="1" thickBot="1">
      <c r="A337" s="38"/>
      <c r="B337" s="38"/>
      <c r="C337" s="38"/>
      <c r="D337" s="42"/>
      <c r="E337" s="42"/>
      <c r="F337" s="43">
        <f>SUMIF('المبيعات '!$D:$D,B337,'المبيعات '!$I:$I)</f>
        <v>0</v>
      </c>
      <c r="G337" s="43">
        <f>SUMIF('متحصلات العملاء'!$D:$D,B337,'متحصلات العملاء'!$E:$E)</f>
        <v>0</v>
      </c>
      <c r="H337" s="43">
        <f t="shared" si="10"/>
        <v>0</v>
      </c>
      <c r="I337" s="43">
        <f t="shared" si="11"/>
        <v>0</v>
      </c>
    </row>
    <row r="338" spans="1:9" ht="16.5" thickTop="1" thickBot="1">
      <c r="A338" s="38"/>
      <c r="B338" s="38"/>
      <c r="C338" s="38"/>
      <c r="D338" s="42"/>
      <c r="E338" s="42"/>
      <c r="F338" s="43">
        <f>SUMIF('المبيعات '!$D:$D,B338,'المبيعات '!$I:$I)</f>
        <v>0</v>
      </c>
      <c r="G338" s="43">
        <f>SUMIF('متحصلات العملاء'!$D:$D,B338,'متحصلات العملاء'!$E:$E)</f>
        <v>0</v>
      </c>
      <c r="H338" s="43">
        <f t="shared" si="10"/>
        <v>0</v>
      </c>
      <c r="I338" s="43">
        <f t="shared" si="11"/>
        <v>0</v>
      </c>
    </row>
    <row r="339" spans="1:9" ht="16.5" thickTop="1" thickBot="1">
      <c r="A339" s="38"/>
      <c r="B339" s="38"/>
      <c r="C339" s="38"/>
      <c r="D339" s="42"/>
      <c r="E339" s="42"/>
      <c r="F339" s="43">
        <f>SUMIF('المبيعات '!$D:$D,B339,'المبيعات '!$I:$I)</f>
        <v>0</v>
      </c>
      <c r="G339" s="43">
        <f>SUMIF('متحصلات العملاء'!$D:$D,B339,'متحصلات العملاء'!$E:$E)</f>
        <v>0</v>
      </c>
      <c r="H339" s="43">
        <f t="shared" si="10"/>
        <v>0</v>
      </c>
      <c r="I339" s="43">
        <f t="shared" si="11"/>
        <v>0</v>
      </c>
    </row>
    <row r="340" spans="1:9" ht="16.5" thickTop="1" thickBot="1">
      <c r="A340" s="38"/>
      <c r="B340" s="38"/>
      <c r="C340" s="38"/>
      <c r="D340" s="42"/>
      <c r="E340" s="42"/>
      <c r="F340" s="43">
        <f>SUMIF('المبيعات '!$D:$D,B340,'المبيعات '!$I:$I)</f>
        <v>0</v>
      </c>
      <c r="G340" s="43">
        <f>SUMIF('متحصلات العملاء'!$D:$D,B340,'متحصلات العملاء'!$E:$E)</f>
        <v>0</v>
      </c>
      <c r="H340" s="43">
        <f t="shared" si="10"/>
        <v>0</v>
      </c>
      <c r="I340" s="43">
        <f t="shared" si="11"/>
        <v>0</v>
      </c>
    </row>
    <row r="341" spans="1:9" ht="16.5" thickTop="1" thickBot="1">
      <c r="A341" s="38"/>
      <c r="B341" s="38"/>
      <c r="C341" s="38"/>
      <c r="D341" s="42"/>
      <c r="E341" s="42"/>
      <c r="F341" s="43">
        <f>SUMIF('المبيعات '!$D:$D,B341,'المبيعات '!$I:$I)</f>
        <v>0</v>
      </c>
      <c r="G341" s="43">
        <f>SUMIF('متحصلات العملاء'!$D:$D,B341,'متحصلات العملاء'!$E:$E)</f>
        <v>0</v>
      </c>
      <c r="H341" s="43">
        <f t="shared" si="10"/>
        <v>0</v>
      </c>
      <c r="I341" s="43">
        <f t="shared" si="11"/>
        <v>0</v>
      </c>
    </row>
    <row r="342" spans="1:9" ht="16.5" thickTop="1" thickBot="1">
      <c r="A342" s="38"/>
      <c r="B342" s="38"/>
      <c r="C342" s="38"/>
      <c r="D342" s="42"/>
      <c r="E342" s="42"/>
      <c r="F342" s="43">
        <f>SUMIF('المبيعات '!$D:$D,B342,'المبيعات '!$I:$I)</f>
        <v>0</v>
      </c>
      <c r="G342" s="43">
        <f>SUMIF('متحصلات العملاء'!$D:$D,B342,'متحصلات العملاء'!$E:$E)</f>
        <v>0</v>
      </c>
      <c r="H342" s="43">
        <f t="shared" si="10"/>
        <v>0</v>
      </c>
      <c r="I342" s="43">
        <f t="shared" si="11"/>
        <v>0</v>
      </c>
    </row>
    <row r="343" spans="1:9" ht="16.5" thickTop="1" thickBot="1">
      <c r="A343" s="38"/>
      <c r="B343" s="38"/>
      <c r="C343" s="38"/>
      <c r="D343" s="42"/>
      <c r="E343" s="42"/>
      <c r="F343" s="43">
        <f>SUMIF('المبيعات '!$D:$D,B343,'المبيعات '!$I:$I)</f>
        <v>0</v>
      </c>
      <c r="G343" s="43">
        <f>SUMIF('متحصلات العملاء'!$D:$D,B343,'متحصلات العملاء'!$E:$E)</f>
        <v>0</v>
      </c>
      <c r="H343" s="43">
        <f t="shared" si="10"/>
        <v>0</v>
      </c>
      <c r="I343" s="43">
        <f t="shared" si="11"/>
        <v>0</v>
      </c>
    </row>
    <row r="344" spans="1:9" ht="16.5" thickTop="1" thickBot="1">
      <c r="A344" s="38"/>
      <c r="B344" s="38"/>
      <c r="C344" s="38"/>
      <c r="D344" s="42"/>
      <c r="E344" s="42"/>
      <c r="F344" s="43">
        <f>SUMIF('المبيعات '!$D:$D,B344,'المبيعات '!$I:$I)</f>
        <v>0</v>
      </c>
      <c r="G344" s="43">
        <f>SUMIF('متحصلات العملاء'!$D:$D,B344,'متحصلات العملاء'!$E:$E)</f>
        <v>0</v>
      </c>
      <c r="H344" s="43">
        <f t="shared" si="10"/>
        <v>0</v>
      </c>
      <c r="I344" s="43">
        <f t="shared" si="11"/>
        <v>0</v>
      </c>
    </row>
    <row r="345" spans="1:9" ht="16.5" thickTop="1" thickBot="1">
      <c r="A345" s="38"/>
      <c r="B345" s="38"/>
      <c r="C345" s="38"/>
      <c r="D345" s="42"/>
      <c r="E345" s="42"/>
      <c r="F345" s="43">
        <f>SUMIF('المبيعات '!$D:$D,B345,'المبيعات '!$I:$I)</f>
        <v>0</v>
      </c>
      <c r="G345" s="43">
        <f>SUMIF('متحصلات العملاء'!$D:$D,B345,'متحصلات العملاء'!$E:$E)</f>
        <v>0</v>
      </c>
      <c r="H345" s="43">
        <f t="shared" si="10"/>
        <v>0</v>
      </c>
      <c r="I345" s="43">
        <f t="shared" si="11"/>
        <v>0</v>
      </c>
    </row>
    <row r="346" spans="1:9" ht="16.5" thickTop="1" thickBot="1">
      <c r="A346" s="38"/>
      <c r="B346" s="38"/>
      <c r="C346" s="38"/>
      <c r="D346" s="42"/>
      <c r="E346" s="42"/>
      <c r="F346" s="43">
        <f>SUMIF('المبيعات '!$D:$D,B346,'المبيعات '!$I:$I)</f>
        <v>0</v>
      </c>
      <c r="G346" s="43">
        <f>SUMIF('متحصلات العملاء'!$D:$D,B346,'متحصلات العملاء'!$E:$E)</f>
        <v>0</v>
      </c>
      <c r="H346" s="43">
        <f t="shared" si="10"/>
        <v>0</v>
      </c>
      <c r="I346" s="43">
        <f t="shared" si="11"/>
        <v>0</v>
      </c>
    </row>
    <row r="347" spans="1:9" ht="16.5" thickTop="1" thickBot="1">
      <c r="A347" s="38"/>
      <c r="B347" s="38"/>
      <c r="C347" s="38"/>
      <c r="D347" s="42"/>
      <c r="E347" s="42"/>
      <c r="F347" s="43">
        <f>SUMIF('المبيعات '!$D:$D,B347,'المبيعات '!$I:$I)</f>
        <v>0</v>
      </c>
      <c r="G347" s="43">
        <f>SUMIF('متحصلات العملاء'!$D:$D,B347,'متحصلات العملاء'!$E:$E)</f>
        <v>0</v>
      </c>
      <c r="H347" s="43">
        <f t="shared" ref="H347:H410" si="12">IF((D347+F347)&gt;(E347+G347),(D347+F347)-(E347+G347),0)</f>
        <v>0</v>
      </c>
      <c r="I347" s="43">
        <f t="shared" ref="I347:I410" si="13">IF((E347+G347)&gt;(D347+F347),(E347+G347)&gt;(D347+F347),0)</f>
        <v>0</v>
      </c>
    </row>
    <row r="348" spans="1:9" ht="16.5" thickTop="1" thickBot="1">
      <c r="A348" s="38"/>
      <c r="B348" s="38"/>
      <c r="C348" s="38"/>
      <c r="D348" s="42"/>
      <c r="E348" s="42"/>
      <c r="F348" s="43">
        <f>SUMIF('المبيعات '!$D:$D,B348,'المبيعات '!$I:$I)</f>
        <v>0</v>
      </c>
      <c r="G348" s="43">
        <f>SUMIF('متحصلات العملاء'!$D:$D,B348,'متحصلات العملاء'!$E:$E)</f>
        <v>0</v>
      </c>
      <c r="H348" s="43">
        <f t="shared" si="12"/>
        <v>0</v>
      </c>
      <c r="I348" s="43">
        <f t="shared" si="13"/>
        <v>0</v>
      </c>
    </row>
    <row r="349" spans="1:9" ht="16.5" thickTop="1" thickBot="1">
      <c r="A349" s="38"/>
      <c r="B349" s="38"/>
      <c r="C349" s="38"/>
      <c r="D349" s="42"/>
      <c r="E349" s="42"/>
      <c r="F349" s="43">
        <f>SUMIF('المبيعات '!$D:$D,B349,'المبيعات '!$I:$I)</f>
        <v>0</v>
      </c>
      <c r="G349" s="43">
        <f>SUMIF('متحصلات العملاء'!$D:$D,B349,'متحصلات العملاء'!$E:$E)</f>
        <v>0</v>
      </c>
      <c r="H349" s="43">
        <f t="shared" si="12"/>
        <v>0</v>
      </c>
      <c r="I349" s="43">
        <f t="shared" si="13"/>
        <v>0</v>
      </c>
    </row>
    <row r="350" spans="1:9" ht="16.5" thickTop="1" thickBot="1">
      <c r="A350" s="38"/>
      <c r="B350" s="38"/>
      <c r="C350" s="38"/>
      <c r="D350" s="42"/>
      <c r="E350" s="42"/>
      <c r="F350" s="43">
        <f>SUMIF('المبيعات '!$D:$D,B350,'المبيعات '!$I:$I)</f>
        <v>0</v>
      </c>
      <c r="G350" s="43">
        <f>SUMIF('متحصلات العملاء'!$D:$D,B350,'متحصلات العملاء'!$E:$E)</f>
        <v>0</v>
      </c>
      <c r="H350" s="43">
        <f t="shared" si="12"/>
        <v>0</v>
      </c>
      <c r="I350" s="43">
        <f t="shared" si="13"/>
        <v>0</v>
      </c>
    </row>
    <row r="351" spans="1:9" ht="16.5" thickTop="1" thickBot="1">
      <c r="A351" s="38"/>
      <c r="B351" s="38"/>
      <c r="C351" s="38"/>
      <c r="D351" s="42"/>
      <c r="E351" s="42"/>
      <c r="F351" s="43">
        <f>SUMIF('المبيعات '!$D:$D,B351,'المبيعات '!$I:$I)</f>
        <v>0</v>
      </c>
      <c r="G351" s="43">
        <f>SUMIF('متحصلات العملاء'!$D:$D,B351,'متحصلات العملاء'!$E:$E)</f>
        <v>0</v>
      </c>
      <c r="H351" s="43">
        <f t="shared" si="12"/>
        <v>0</v>
      </c>
      <c r="I351" s="43">
        <f t="shared" si="13"/>
        <v>0</v>
      </c>
    </row>
    <row r="352" spans="1:9" ht="16.5" thickTop="1" thickBot="1">
      <c r="A352" s="38"/>
      <c r="B352" s="38"/>
      <c r="C352" s="38"/>
      <c r="D352" s="42"/>
      <c r="E352" s="42"/>
      <c r="F352" s="43">
        <f>SUMIF('المبيعات '!$D:$D,B352,'المبيعات '!$I:$I)</f>
        <v>0</v>
      </c>
      <c r="G352" s="43">
        <f>SUMIF('متحصلات العملاء'!$D:$D,B352,'متحصلات العملاء'!$E:$E)</f>
        <v>0</v>
      </c>
      <c r="H352" s="43">
        <f t="shared" si="12"/>
        <v>0</v>
      </c>
      <c r="I352" s="43">
        <f t="shared" si="13"/>
        <v>0</v>
      </c>
    </row>
    <row r="353" spans="1:9" ht="16.5" thickTop="1" thickBot="1">
      <c r="A353" s="38"/>
      <c r="B353" s="38"/>
      <c r="C353" s="38"/>
      <c r="D353" s="42"/>
      <c r="E353" s="42"/>
      <c r="F353" s="43">
        <f>SUMIF('المبيعات '!$D:$D,B353,'المبيعات '!$I:$I)</f>
        <v>0</v>
      </c>
      <c r="G353" s="43">
        <f>SUMIF('متحصلات العملاء'!$D:$D,B353,'متحصلات العملاء'!$E:$E)</f>
        <v>0</v>
      </c>
      <c r="H353" s="43">
        <f t="shared" si="12"/>
        <v>0</v>
      </c>
      <c r="I353" s="43">
        <f t="shared" si="13"/>
        <v>0</v>
      </c>
    </row>
    <row r="354" spans="1:9" ht="16.5" thickTop="1" thickBot="1">
      <c r="A354" s="38"/>
      <c r="B354" s="38"/>
      <c r="C354" s="38"/>
      <c r="D354" s="42"/>
      <c r="E354" s="42"/>
      <c r="F354" s="43">
        <f>SUMIF('المبيعات '!$D:$D,B354,'المبيعات '!$I:$I)</f>
        <v>0</v>
      </c>
      <c r="G354" s="43">
        <f>SUMIF('متحصلات العملاء'!$D:$D,B354,'متحصلات العملاء'!$E:$E)</f>
        <v>0</v>
      </c>
      <c r="H354" s="43">
        <f t="shared" si="12"/>
        <v>0</v>
      </c>
      <c r="I354" s="43">
        <f t="shared" si="13"/>
        <v>0</v>
      </c>
    </row>
    <row r="355" spans="1:9" ht="16.5" thickTop="1" thickBot="1">
      <c r="A355" s="38"/>
      <c r="B355" s="38"/>
      <c r="C355" s="38"/>
      <c r="D355" s="42"/>
      <c r="E355" s="42"/>
      <c r="F355" s="43">
        <f>SUMIF('المبيعات '!$D:$D,B355,'المبيعات '!$I:$I)</f>
        <v>0</v>
      </c>
      <c r="G355" s="43">
        <f>SUMIF('متحصلات العملاء'!$D:$D,B355,'متحصلات العملاء'!$E:$E)</f>
        <v>0</v>
      </c>
      <c r="H355" s="43">
        <f t="shared" si="12"/>
        <v>0</v>
      </c>
      <c r="I355" s="43">
        <f t="shared" si="13"/>
        <v>0</v>
      </c>
    </row>
    <row r="356" spans="1:9" ht="16.5" thickTop="1" thickBot="1">
      <c r="A356" s="38"/>
      <c r="B356" s="38"/>
      <c r="C356" s="38"/>
      <c r="D356" s="42"/>
      <c r="E356" s="42"/>
      <c r="F356" s="43">
        <f>SUMIF('المبيعات '!$D:$D,B356,'المبيعات '!$I:$I)</f>
        <v>0</v>
      </c>
      <c r="G356" s="43">
        <f>SUMIF('متحصلات العملاء'!$D:$D,B356,'متحصلات العملاء'!$E:$E)</f>
        <v>0</v>
      </c>
      <c r="H356" s="43">
        <f t="shared" si="12"/>
        <v>0</v>
      </c>
      <c r="I356" s="43">
        <f t="shared" si="13"/>
        <v>0</v>
      </c>
    </row>
    <row r="357" spans="1:9" ht="16.5" thickTop="1" thickBot="1">
      <c r="A357" s="38"/>
      <c r="B357" s="38"/>
      <c r="C357" s="38"/>
      <c r="D357" s="42"/>
      <c r="E357" s="42"/>
      <c r="F357" s="43">
        <f>SUMIF('المبيعات '!$D:$D,B357,'المبيعات '!$I:$I)</f>
        <v>0</v>
      </c>
      <c r="G357" s="43">
        <f>SUMIF('متحصلات العملاء'!$D:$D,B357,'متحصلات العملاء'!$E:$E)</f>
        <v>0</v>
      </c>
      <c r="H357" s="43">
        <f t="shared" si="12"/>
        <v>0</v>
      </c>
      <c r="I357" s="43">
        <f t="shared" si="13"/>
        <v>0</v>
      </c>
    </row>
    <row r="358" spans="1:9" ht="16.5" thickTop="1" thickBot="1">
      <c r="A358" s="38"/>
      <c r="B358" s="38"/>
      <c r="C358" s="38"/>
      <c r="D358" s="42"/>
      <c r="E358" s="42"/>
      <c r="F358" s="43">
        <f>SUMIF('المبيعات '!$D:$D,B358,'المبيعات '!$I:$I)</f>
        <v>0</v>
      </c>
      <c r="G358" s="43">
        <f>SUMIF('متحصلات العملاء'!$D:$D,B358,'متحصلات العملاء'!$E:$E)</f>
        <v>0</v>
      </c>
      <c r="H358" s="43">
        <f t="shared" si="12"/>
        <v>0</v>
      </c>
      <c r="I358" s="43">
        <f t="shared" si="13"/>
        <v>0</v>
      </c>
    </row>
    <row r="359" spans="1:9" ht="16.5" thickTop="1" thickBot="1">
      <c r="A359" s="38"/>
      <c r="B359" s="38"/>
      <c r="C359" s="38"/>
      <c r="D359" s="42"/>
      <c r="E359" s="42"/>
      <c r="F359" s="43">
        <f>SUMIF('المبيعات '!$D:$D,B359,'المبيعات '!$I:$I)</f>
        <v>0</v>
      </c>
      <c r="G359" s="43">
        <f>SUMIF('متحصلات العملاء'!$D:$D,B359,'متحصلات العملاء'!$E:$E)</f>
        <v>0</v>
      </c>
      <c r="H359" s="43">
        <f t="shared" si="12"/>
        <v>0</v>
      </c>
      <c r="I359" s="43">
        <f t="shared" si="13"/>
        <v>0</v>
      </c>
    </row>
    <row r="360" spans="1:9" ht="16.5" thickTop="1" thickBot="1">
      <c r="A360" s="38"/>
      <c r="B360" s="38"/>
      <c r="C360" s="38"/>
      <c r="D360" s="42"/>
      <c r="E360" s="42"/>
      <c r="F360" s="43">
        <f>SUMIF('المبيعات '!$D:$D,B360,'المبيعات '!$I:$I)</f>
        <v>0</v>
      </c>
      <c r="G360" s="43">
        <f>SUMIF('متحصلات العملاء'!$D:$D,B360,'متحصلات العملاء'!$E:$E)</f>
        <v>0</v>
      </c>
      <c r="H360" s="43">
        <f t="shared" si="12"/>
        <v>0</v>
      </c>
      <c r="I360" s="43">
        <f t="shared" si="13"/>
        <v>0</v>
      </c>
    </row>
    <row r="361" spans="1:9" ht="16.5" thickTop="1" thickBot="1">
      <c r="A361" s="38"/>
      <c r="B361" s="38"/>
      <c r="C361" s="38"/>
      <c r="D361" s="42"/>
      <c r="E361" s="42"/>
      <c r="F361" s="43">
        <f>SUMIF('المبيعات '!$D:$D,B361,'المبيعات '!$I:$I)</f>
        <v>0</v>
      </c>
      <c r="G361" s="43">
        <f>SUMIF('متحصلات العملاء'!$D:$D,B361,'متحصلات العملاء'!$E:$E)</f>
        <v>0</v>
      </c>
      <c r="H361" s="43">
        <f t="shared" si="12"/>
        <v>0</v>
      </c>
      <c r="I361" s="43">
        <f t="shared" si="13"/>
        <v>0</v>
      </c>
    </row>
    <row r="362" spans="1:9" ht="16.5" thickTop="1" thickBot="1">
      <c r="A362" s="38"/>
      <c r="B362" s="38"/>
      <c r="C362" s="38"/>
      <c r="D362" s="42"/>
      <c r="E362" s="42"/>
      <c r="F362" s="43">
        <f>SUMIF('المبيعات '!$D:$D,B362,'المبيعات '!$I:$I)</f>
        <v>0</v>
      </c>
      <c r="G362" s="43">
        <f>SUMIF('متحصلات العملاء'!$D:$D,B362,'متحصلات العملاء'!$E:$E)</f>
        <v>0</v>
      </c>
      <c r="H362" s="43">
        <f t="shared" si="12"/>
        <v>0</v>
      </c>
      <c r="I362" s="43">
        <f t="shared" si="13"/>
        <v>0</v>
      </c>
    </row>
    <row r="363" spans="1:9" ht="16.5" thickTop="1" thickBot="1">
      <c r="A363" s="38"/>
      <c r="B363" s="38"/>
      <c r="C363" s="38"/>
      <c r="D363" s="42"/>
      <c r="E363" s="42"/>
      <c r="F363" s="43">
        <f>SUMIF('المبيعات '!$D:$D,B363,'المبيعات '!$I:$I)</f>
        <v>0</v>
      </c>
      <c r="G363" s="43">
        <f>SUMIF('متحصلات العملاء'!$D:$D,B363,'متحصلات العملاء'!$E:$E)</f>
        <v>0</v>
      </c>
      <c r="H363" s="43">
        <f t="shared" si="12"/>
        <v>0</v>
      </c>
      <c r="I363" s="43">
        <f t="shared" si="13"/>
        <v>0</v>
      </c>
    </row>
    <row r="364" spans="1:9" ht="16.5" thickTop="1" thickBot="1">
      <c r="A364" s="38"/>
      <c r="B364" s="38"/>
      <c r="C364" s="38"/>
      <c r="D364" s="42"/>
      <c r="E364" s="42"/>
      <c r="F364" s="43">
        <f>SUMIF('المبيعات '!$D:$D,B364,'المبيعات '!$I:$I)</f>
        <v>0</v>
      </c>
      <c r="G364" s="43">
        <f>SUMIF('متحصلات العملاء'!$D:$D,B364,'متحصلات العملاء'!$E:$E)</f>
        <v>0</v>
      </c>
      <c r="H364" s="43">
        <f t="shared" si="12"/>
        <v>0</v>
      </c>
      <c r="I364" s="43">
        <f t="shared" si="13"/>
        <v>0</v>
      </c>
    </row>
    <row r="365" spans="1:9" ht="16.5" thickTop="1" thickBot="1">
      <c r="A365" s="38"/>
      <c r="B365" s="38"/>
      <c r="C365" s="38"/>
      <c r="D365" s="42"/>
      <c r="E365" s="42"/>
      <c r="F365" s="43">
        <f>SUMIF('المبيعات '!$D:$D,B365,'المبيعات '!$I:$I)</f>
        <v>0</v>
      </c>
      <c r="G365" s="43">
        <f>SUMIF('متحصلات العملاء'!$D:$D,B365,'متحصلات العملاء'!$E:$E)</f>
        <v>0</v>
      </c>
      <c r="H365" s="43">
        <f t="shared" si="12"/>
        <v>0</v>
      </c>
      <c r="I365" s="43">
        <f t="shared" si="13"/>
        <v>0</v>
      </c>
    </row>
    <row r="366" spans="1:9" ht="16.5" thickTop="1" thickBot="1">
      <c r="A366" s="38"/>
      <c r="B366" s="38"/>
      <c r="C366" s="38"/>
      <c r="D366" s="42"/>
      <c r="E366" s="42"/>
      <c r="F366" s="43">
        <f>SUMIF('المبيعات '!$D:$D,B366,'المبيعات '!$I:$I)</f>
        <v>0</v>
      </c>
      <c r="G366" s="43">
        <f>SUMIF('متحصلات العملاء'!$D:$D,B366,'متحصلات العملاء'!$E:$E)</f>
        <v>0</v>
      </c>
      <c r="H366" s="43">
        <f t="shared" si="12"/>
        <v>0</v>
      </c>
      <c r="I366" s="43">
        <f t="shared" si="13"/>
        <v>0</v>
      </c>
    </row>
    <row r="367" spans="1:9" ht="16.5" thickTop="1" thickBot="1">
      <c r="A367" s="38"/>
      <c r="B367" s="38"/>
      <c r="C367" s="38"/>
      <c r="D367" s="42"/>
      <c r="E367" s="42"/>
      <c r="F367" s="43">
        <f>SUMIF('المبيعات '!$D:$D,B367,'المبيعات '!$I:$I)</f>
        <v>0</v>
      </c>
      <c r="G367" s="43">
        <f>SUMIF('متحصلات العملاء'!$D:$D,B367,'متحصلات العملاء'!$E:$E)</f>
        <v>0</v>
      </c>
      <c r="H367" s="43">
        <f t="shared" si="12"/>
        <v>0</v>
      </c>
      <c r="I367" s="43">
        <f t="shared" si="13"/>
        <v>0</v>
      </c>
    </row>
    <row r="368" spans="1:9" ht="16.5" thickTop="1" thickBot="1">
      <c r="A368" s="38"/>
      <c r="B368" s="38"/>
      <c r="C368" s="38"/>
      <c r="D368" s="42"/>
      <c r="E368" s="42"/>
      <c r="F368" s="43">
        <f>SUMIF('المبيعات '!$D:$D,B368,'المبيعات '!$I:$I)</f>
        <v>0</v>
      </c>
      <c r="G368" s="43">
        <f>SUMIF('متحصلات العملاء'!$D:$D,B368,'متحصلات العملاء'!$E:$E)</f>
        <v>0</v>
      </c>
      <c r="H368" s="43">
        <f t="shared" si="12"/>
        <v>0</v>
      </c>
      <c r="I368" s="43">
        <f t="shared" si="13"/>
        <v>0</v>
      </c>
    </row>
    <row r="369" spans="1:9" ht="16.5" thickTop="1" thickBot="1">
      <c r="A369" s="38"/>
      <c r="B369" s="38"/>
      <c r="C369" s="38"/>
      <c r="D369" s="42"/>
      <c r="E369" s="42"/>
      <c r="F369" s="43">
        <f>SUMIF('المبيعات '!$D:$D,B369,'المبيعات '!$I:$I)</f>
        <v>0</v>
      </c>
      <c r="G369" s="43">
        <f>SUMIF('متحصلات العملاء'!$D:$D,B369,'متحصلات العملاء'!$E:$E)</f>
        <v>0</v>
      </c>
      <c r="H369" s="43">
        <f t="shared" si="12"/>
        <v>0</v>
      </c>
      <c r="I369" s="43">
        <f t="shared" si="13"/>
        <v>0</v>
      </c>
    </row>
    <row r="370" spans="1:9" ht="16.5" thickTop="1" thickBot="1">
      <c r="A370" s="38"/>
      <c r="B370" s="38"/>
      <c r="C370" s="38"/>
      <c r="D370" s="42"/>
      <c r="E370" s="42"/>
      <c r="F370" s="43">
        <f>SUMIF('المبيعات '!$D:$D,B370,'المبيعات '!$I:$I)</f>
        <v>0</v>
      </c>
      <c r="G370" s="43">
        <f>SUMIF('متحصلات العملاء'!$D:$D,B370,'متحصلات العملاء'!$E:$E)</f>
        <v>0</v>
      </c>
      <c r="H370" s="43">
        <f t="shared" si="12"/>
        <v>0</v>
      </c>
      <c r="I370" s="43">
        <f t="shared" si="13"/>
        <v>0</v>
      </c>
    </row>
    <row r="371" spans="1:9" ht="16.5" thickTop="1" thickBot="1">
      <c r="A371" s="38"/>
      <c r="B371" s="38"/>
      <c r="C371" s="38"/>
      <c r="D371" s="42"/>
      <c r="E371" s="42"/>
      <c r="F371" s="43">
        <f>SUMIF('المبيعات '!$D:$D,B371,'المبيعات '!$I:$I)</f>
        <v>0</v>
      </c>
      <c r="G371" s="43">
        <f>SUMIF('متحصلات العملاء'!$D:$D,B371,'متحصلات العملاء'!$E:$E)</f>
        <v>0</v>
      </c>
      <c r="H371" s="43">
        <f t="shared" si="12"/>
        <v>0</v>
      </c>
      <c r="I371" s="43">
        <f t="shared" si="13"/>
        <v>0</v>
      </c>
    </row>
    <row r="372" spans="1:9" ht="16.5" thickTop="1" thickBot="1">
      <c r="A372" s="38"/>
      <c r="B372" s="38"/>
      <c r="C372" s="38"/>
      <c r="D372" s="42"/>
      <c r="E372" s="42"/>
      <c r="F372" s="43">
        <f>SUMIF('المبيعات '!$D:$D,B372,'المبيعات '!$I:$I)</f>
        <v>0</v>
      </c>
      <c r="G372" s="43">
        <f>SUMIF('متحصلات العملاء'!$D:$D,B372,'متحصلات العملاء'!$E:$E)</f>
        <v>0</v>
      </c>
      <c r="H372" s="43">
        <f t="shared" si="12"/>
        <v>0</v>
      </c>
      <c r="I372" s="43">
        <f t="shared" si="13"/>
        <v>0</v>
      </c>
    </row>
    <row r="373" spans="1:9" ht="16.5" thickTop="1" thickBot="1">
      <c r="A373" s="38"/>
      <c r="B373" s="38"/>
      <c r="C373" s="38"/>
      <c r="D373" s="42"/>
      <c r="E373" s="42"/>
      <c r="F373" s="43">
        <f>SUMIF('المبيعات '!$D:$D,B373,'المبيعات '!$I:$I)</f>
        <v>0</v>
      </c>
      <c r="G373" s="43">
        <f>SUMIF('متحصلات العملاء'!$D:$D,B373,'متحصلات العملاء'!$E:$E)</f>
        <v>0</v>
      </c>
      <c r="H373" s="43">
        <f t="shared" si="12"/>
        <v>0</v>
      </c>
      <c r="I373" s="43">
        <f t="shared" si="13"/>
        <v>0</v>
      </c>
    </row>
    <row r="374" spans="1:9" ht="16.5" thickTop="1" thickBot="1">
      <c r="A374" s="38"/>
      <c r="B374" s="38"/>
      <c r="C374" s="38"/>
      <c r="D374" s="42"/>
      <c r="E374" s="42"/>
      <c r="F374" s="43">
        <f>SUMIF('المبيعات '!$D:$D,B374,'المبيعات '!$I:$I)</f>
        <v>0</v>
      </c>
      <c r="G374" s="43">
        <f>SUMIF('متحصلات العملاء'!$D:$D,B374,'متحصلات العملاء'!$E:$E)</f>
        <v>0</v>
      </c>
      <c r="H374" s="43">
        <f t="shared" si="12"/>
        <v>0</v>
      </c>
      <c r="I374" s="43">
        <f t="shared" si="13"/>
        <v>0</v>
      </c>
    </row>
    <row r="375" spans="1:9" ht="16.5" thickTop="1" thickBot="1">
      <c r="A375" s="38"/>
      <c r="B375" s="38"/>
      <c r="C375" s="38"/>
      <c r="D375" s="42"/>
      <c r="E375" s="42"/>
      <c r="F375" s="43">
        <f>SUMIF('المبيعات '!$D:$D,B375,'المبيعات '!$I:$I)</f>
        <v>0</v>
      </c>
      <c r="G375" s="43">
        <f>SUMIF('متحصلات العملاء'!$D:$D,B375,'متحصلات العملاء'!$E:$E)</f>
        <v>0</v>
      </c>
      <c r="H375" s="43">
        <f t="shared" si="12"/>
        <v>0</v>
      </c>
      <c r="I375" s="43">
        <f t="shared" si="13"/>
        <v>0</v>
      </c>
    </row>
    <row r="376" spans="1:9" ht="16.5" thickTop="1" thickBot="1">
      <c r="A376" s="38"/>
      <c r="B376" s="38"/>
      <c r="C376" s="38"/>
      <c r="D376" s="42"/>
      <c r="E376" s="42"/>
      <c r="F376" s="43">
        <f>SUMIF('المبيعات '!$D:$D,B376,'المبيعات '!$I:$I)</f>
        <v>0</v>
      </c>
      <c r="G376" s="43">
        <f>SUMIF('متحصلات العملاء'!$D:$D,B376,'متحصلات العملاء'!$E:$E)</f>
        <v>0</v>
      </c>
      <c r="H376" s="43">
        <f t="shared" si="12"/>
        <v>0</v>
      </c>
      <c r="I376" s="43">
        <f t="shared" si="13"/>
        <v>0</v>
      </c>
    </row>
    <row r="377" spans="1:9" ht="16.5" thickTop="1" thickBot="1">
      <c r="A377" s="38"/>
      <c r="B377" s="38"/>
      <c r="C377" s="38"/>
      <c r="D377" s="42"/>
      <c r="E377" s="42"/>
      <c r="F377" s="43">
        <f>SUMIF('المبيعات '!$D:$D,B377,'المبيعات '!$I:$I)</f>
        <v>0</v>
      </c>
      <c r="G377" s="43">
        <f>SUMIF('متحصلات العملاء'!$D:$D,B377,'متحصلات العملاء'!$E:$E)</f>
        <v>0</v>
      </c>
      <c r="H377" s="43">
        <f t="shared" si="12"/>
        <v>0</v>
      </c>
      <c r="I377" s="43">
        <f t="shared" si="13"/>
        <v>0</v>
      </c>
    </row>
    <row r="378" spans="1:9" ht="16.5" thickTop="1" thickBot="1">
      <c r="A378" s="38"/>
      <c r="B378" s="38"/>
      <c r="C378" s="38"/>
      <c r="D378" s="42"/>
      <c r="E378" s="42"/>
      <c r="F378" s="43">
        <f>SUMIF('المبيعات '!$D:$D,B378,'المبيعات '!$I:$I)</f>
        <v>0</v>
      </c>
      <c r="G378" s="43">
        <f>SUMIF('متحصلات العملاء'!$D:$D,B378,'متحصلات العملاء'!$E:$E)</f>
        <v>0</v>
      </c>
      <c r="H378" s="43">
        <f t="shared" si="12"/>
        <v>0</v>
      </c>
      <c r="I378" s="43">
        <f t="shared" si="13"/>
        <v>0</v>
      </c>
    </row>
    <row r="379" spans="1:9" ht="16.5" thickTop="1" thickBot="1">
      <c r="A379" s="38"/>
      <c r="B379" s="38"/>
      <c r="C379" s="38"/>
      <c r="D379" s="42"/>
      <c r="E379" s="42"/>
      <c r="F379" s="43">
        <f>SUMIF('المبيعات '!$D:$D,B379,'المبيعات '!$I:$I)</f>
        <v>0</v>
      </c>
      <c r="G379" s="43">
        <f>SUMIF('متحصلات العملاء'!$D:$D,B379,'متحصلات العملاء'!$E:$E)</f>
        <v>0</v>
      </c>
      <c r="H379" s="43">
        <f t="shared" si="12"/>
        <v>0</v>
      </c>
      <c r="I379" s="43">
        <f t="shared" si="13"/>
        <v>0</v>
      </c>
    </row>
    <row r="380" spans="1:9" ht="16.5" thickTop="1" thickBot="1">
      <c r="A380" s="38"/>
      <c r="B380" s="38"/>
      <c r="C380" s="38"/>
      <c r="D380" s="42"/>
      <c r="E380" s="42"/>
      <c r="F380" s="43">
        <f>SUMIF('المبيعات '!$D:$D,B380,'المبيعات '!$I:$I)</f>
        <v>0</v>
      </c>
      <c r="G380" s="43">
        <f>SUMIF('متحصلات العملاء'!$D:$D,B380,'متحصلات العملاء'!$E:$E)</f>
        <v>0</v>
      </c>
      <c r="H380" s="43">
        <f t="shared" si="12"/>
        <v>0</v>
      </c>
      <c r="I380" s="43">
        <f t="shared" si="13"/>
        <v>0</v>
      </c>
    </row>
    <row r="381" spans="1:9" ht="16.5" thickTop="1" thickBot="1">
      <c r="A381" s="38"/>
      <c r="B381" s="38"/>
      <c r="C381" s="38"/>
      <c r="D381" s="42"/>
      <c r="E381" s="42"/>
      <c r="F381" s="43">
        <f>SUMIF('المبيعات '!$D:$D,B381,'المبيعات '!$I:$I)</f>
        <v>0</v>
      </c>
      <c r="G381" s="43">
        <f>SUMIF('متحصلات العملاء'!$D:$D,B381,'متحصلات العملاء'!$E:$E)</f>
        <v>0</v>
      </c>
      <c r="H381" s="43">
        <f t="shared" si="12"/>
        <v>0</v>
      </c>
      <c r="I381" s="43">
        <f t="shared" si="13"/>
        <v>0</v>
      </c>
    </row>
    <row r="382" spans="1:9" ht="16.5" thickTop="1" thickBot="1">
      <c r="A382" s="38"/>
      <c r="B382" s="38"/>
      <c r="C382" s="38"/>
      <c r="D382" s="42"/>
      <c r="E382" s="42"/>
      <c r="F382" s="43">
        <f>SUMIF('المبيعات '!$D:$D,B382,'المبيعات '!$I:$I)</f>
        <v>0</v>
      </c>
      <c r="G382" s="43">
        <f>SUMIF('متحصلات العملاء'!$D:$D,B382,'متحصلات العملاء'!$E:$E)</f>
        <v>0</v>
      </c>
      <c r="H382" s="43">
        <f t="shared" si="12"/>
        <v>0</v>
      </c>
      <c r="I382" s="43">
        <f t="shared" si="13"/>
        <v>0</v>
      </c>
    </row>
    <row r="383" spans="1:9" ht="16.5" thickTop="1" thickBot="1">
      <c r="A383" s="38"/>
      <c r="B383" s="38"/>
      <c r="C383" s="38"/>
      <c r="D383" s="42"/>
      <c r="E383" s="42"/>
      <c r="F383" s="43">
        <f>SUMIF('المبيعات '!$D:$D,B383,'المبيعات '!$I:$I)</f>
        <v>0</v>
      </c>
      <c r="G383" s="43">
        <f>SUMIF('متحصلات العملاء'!$D:$D,B383,'متحصلات العملاء'!$E:$E)</f>
        <v>0</v>
      </c>
      <c r="H383" s="43">
        <f t="shared" si="12"/>
        <v>0</v>
      </c>
      <c r="I383" s="43">
        <f t="shared" si="13"/>
        <v>0</v>
      </c>
    </row>
    <row r="384" spans="1:9" ht="16.5" thickTop="1" thickBot="1">
      <c r="A384" s="38"/>
      <c r="B384" s="38"/>
      <c r="C384" s="38"/>
      <c r="D384" s="42"/>
      <c r="E384" s="42"/>
      <c r="F384" s="43">
        <f>SUMIF('المبيعات '!$D:$D,B384,'المبيعات '!$I:$I)</f>
        <v>0</v>
      </c>
      <c r="G384" s="43">
        <f>SUMIF('متحصلات العملاء'!$D:$D,B384,'متحصلات العملاء'!$E:$E)</f>
        <v>0</v>
      </c>
      <c r="H384" s="43">
        <f t="shared" si="12"/>
        <v>0</v>
      </c>
      <c r="I384" s="43">
        <f t="shared" si="13"/>
        <v>0</v>
      </c>
    </row>
    <row r="385" spans="1:9" ht="16.5" thickTop="1" thickBot="1">
      <c r="A385" s="38"/>
      <c r="B385" s="38"/>
      <c r="C385" s="38"/>
      <c r="D385" s="42"/>
      <c r="E385" s="42"/>
      <c r="F385" s="43">
        <f>SUMIF('المبيعات '!$D:$D,B385,'المبيعات '!$I:$I)</f>
        <v>0</v>
      </c>
      <c r="G385" s="43">
        <f>SUMIF('متحصلات العملاء'!$D:$D,B385,'متحصلات العملاء'!$E:$E)</f>
        <v>0</v>
      </c>
      <c r="H385" s="43">
        <f t="shared" si="12"/>
        <v>0</v>
      </c>
      <c r="I385" s="43">
        <f t="shared" si="13"/>
        <v>0</v>
      </c>
    </row>
    <row r="386" spans="1:9" ht="16.5" thickTop="1" thickBot="1">
      <c r="A386" s="38"/>
      <c r="B386" s="38"/>
      <c r="C386" s="38"/>
      <c r="D386" s="42"/>
      <c r="E386" s="42"/>
      <c r="F386" s="43">
        <f>SUMIF('المبيعات '!$D:$D,B386,'المبيعات '!$I:$I)</f>
        <v>0</v>
      </c>
      <c r="G386" s="43">
        <f>SUMIF('متحصلات العملاء'!$D:$D,B386,'متحصلات العملاء'!$E:$E)</f>
        <v>0</v>
      </c>
      <c r="H386" s="43">
        <f t="shared" si="12"/>
        <v>0</v>
      </c>
      <c r="I386" s="43">
        <f t="shared" si="13"/>
        <v>0</v>
      </c>
    </row>
    <row r="387" spans="1:9" ht="16.5" thickTop="1" thickBot="1">
      <c r="A387" s="38"/>
      <c r="B387" s="38"/>
      <c r="C387" s="38"/>
      <c r="D387" s="42"/>
      <c r="E387" s="42"/>
      <c r="F387" s="43">
        <f>SUMIF('المبيعات '!$D:$D,B387,'المبيعات '!$I:$I)</f>
        <v>0</v>
      </c>
      <c r="G387" s="43">
        <f>SUMIF('متحصلات العملاء'!$D:$D,B387,'متحصلات العملاء'!$E:$E)</f>
        <v>0</v>
      </c>
      <c r="H387" s="43">
        <f t="shared" si="12"/>
        <v>0</v>
      </c>
      <c r="I387" s="43">
        <f t="shared" si="13"/>
        <v>0</v>
      </c>
    </row>
    <row r="388" spans="1:9" ht="16.5" thickTop="1" thickBot="1">
      <c r="A388" s="38"/>
      <c r="B388" s="38"/>
      <c r="C388" s="38"/>
      <c r="D388" s="42"/>
      <c r="E388" s="42"/>
      <c r="F388" s="43">
        <f>SUMIF('المبيعات '!$D:$D,B388,'المبيعات '!$I:$I)</f>
        <v>0</v>
      </c>
      <c r="G388" s="43">
        <f>SUMIF('متحصلات العملاء'!$D:$D,B388,'متحصلات العملاء'!$E:$E)</f>
        <v>0</v>
      </c>
      <c r="H388" s="43">
        <f t="shared" si="12"/>
        <v>0</v>
      </c>
      <c r="I388" s="43">
        <f t="shared" si="13"/>
        <v>0</v>
      </c>
    </row>
    <row r="389" spans="1:9" ht="16.5" thickTop="1" thickBot="1">
      <c r="A389" s="38"/>
      <c r="B389" s="38"/>
      <c r="C389" s="38"/>
      <c r="D389" s="42"/>
      <c r="E389" s="42"/>
      <c r="F389" s="43">
        <f>SUMIF('المبيعات '!$D:$D,B389,'المبيعات '!$I:$I)</f>
        <v>0</v>
      </c>
      <c r="G389" s="43">
        <f>SUMIF('متحصلات العملاء'!$D:$D,B389,'متحصلات العملاء'!$E:$E)</f>
        <v>0</v>
      </c>
      <c r="H389" s="43">
        <f t="shared" si="12"/>
        <v>0</v>
      </c>
      <c r="I389" s="43">
        <f t="shared" si="13"/>
        <v>0</v>
      </c>
    </row>
    <row r="390" spans="1:9" ht="16.5" thickTop="1" thickBot="1">
      <c r="A390" s="38"/>
      <c r="B390" s="38"/>
      <c r="C390" s="38"/>
      <c r="D390" s="42"/>
      <c r="E390" s="42"/>
      <c r="F390" s="43">
        <f>SUMIF('المبيعات '!$D:$D,B390,'المبيعات '!$I:$I)</f>
        <v>0</v>
      </c>
      <c r="G390" s="43">
        <f>SUMIF('متحصلات العملاء'!$D:$D,B390,'متحصلات العملاء'!$E:$E)</f>
        <v>0</v>
      </c>
      <c r="H390" s="43">
        <f t="shared" si="12"/>
        <v>0</v>
      </c>
      <c r="I390" s="43">
        <f t="shared" si="13"/>
        <v>0</v>
      </c>
    </row>
    <row r="391" spans="1:9" ht="16.5" thickTop="1" thickBot="1">
      <c r="A391" s="38"/>
      <c r="B391" s="38"/>
      <c r="C391" s="38"/>
      <c r="D391" s="42"/>
      <c r="E391" s="42"/>
      <c r="F391" s="43">
        <f>SUMIF('المبيعات '!$D:$D,B391,'المبيعات '!$I:$I)</f>
        <v>0</v>
      </c>
      <c r="G391" s="43">
        <f>SUMIF('متحصلات العملاء'!$D:$D,B391,'متحصلات العملاء'!$E:$E)</f>
        <v>0</v>
      </c>
      <c r="H391" s="43">
        <f t="shared" si="12"/>
        <v>0</v>
      </c>
      <c r="I391" s="43">
        <f t="shared" si="13"/>
        <v>0</v>
      </c>
    </row>
    <row r="392" spans="1:9" ht="16.5" thickTop="1" thickBot="1">
      <c r="A392" s="38"/>
      <c r="B392" s="38"/>
      <c r="C392" s="38"/>
      <c r="D392" s="42"/>
      <c r="E392" s="42"/>
      <c r="F392" s="43">
        <f>SUMIF('المبيعات '!$D:$D,B392,'المبيعات '!$I:$I)</f>
        <v>0</v>
      </c>
      <c r="G392" s="43">
        <f>SUMIF('متحصلات العملاء'!$D:$D,B392,'متحصلات العملاء'!$E:$E)</f>
        <v>0</v>
      </c>
      <c r="H392" s="43">
        <f t="shared" si="12"/>
        <v>0</v>
      </c>
      <c r="I392" s="43">
        <f t="shared" si="13"/>
        <v>0</v>
      </c>
    </row>
    <row r="393" spans="1:9" ht="16.5" thickTop="1" thickBot="1">
      <c r="A393" s="38"/>
      <c r="B393" s="38"/>
      <c r="C393" s="38"/>
      <c r="D393" s="42"/>
      <c r="E393" s="42"/>
      <c r="F393" s="43">
        <f>SUMIF('المبيعات '!$D:$D,B393,'المبيعات '!$I:$I)</f>
        <v>0</v>
      </c>
      <c r="G393" s="43">
        <f>SUMIF('متحصلات العملاء'!$D:$D,B393,'متحصلات العملاء'!$E:$E)</f>
        <v>0</v>
      </c>
      <c r="H393" s="43">
        <f t="shared" si="12"/>
        <v>0</v>
      </c>
      <c r="I393" s="43">
        <f t="shared" si="13"/>
        <v>0</v>
      </c>
    </row>
    <row r="394" spans="1:9" ht="16.5" thickTop="1" thickBot="1">
      <c r="A394" s="38"/>
      <c r="B394" s="38"/>
      <c r="C394" s="38"/>
      <c r="D394" s="42"/>
      <c r="E394" s="42"/>
      <c r="F394" s="43">
        <f>SUMIF('المبيعات '!$D:$D,B394,'المبيعات '!$I:$I)</f>
        <v>0</v>
      </c>
      <c r="G394" s="43">
        <f>SUMIF('متحصلات العملاء'!$D:$D,B394,'متحصلات العملاء'!$E:$E)</f>
        <v>0</v>
      </c>
      <c r="H394" s="43">
        <f t="shared" si="12"/>
        <v>0</v>
      </c>
      <c r="I394" s="43">
        <f t="shared" si="13"/>
        <v>0</v>
      </c>
    </row>
    <row r="395" spans="1:9" ht="16.5" thickTop="1" thickBot="1">
      <c r="A395" s="38"/>
      <c r="B395" s="38"/>
      <c r="C395" s="38"/>
      <c r="D395" s="42"/>
      <c r="E395" s="42"/>
      <c r="F395" s="43">
        <f>SUMIF('المبيعات '!$D:$D,B395,'المبيعات '!$I:$I)</f>
        <v>0</v>
      </c>
      <c r="G395" s="43">
        <f>SUMIF('متحصلات العملاء'!$D:$D,B395,'متحصلات العملاء'!$E:$E)</f>
        <v>0</v>
      </c>
      <c r="H395" s="43">
        <f t="shared" si="12"/>
        <v>0</v>
      </c>
      <c r="I395" s="43">
        <f t="shared" si="13"/>
        <v>0</v>
      </c>
    </row>
    <row r="396" spans="1:9" ht="16.5" thickTop="1" thickBot="1">
      <c r="A396" s="38"/>
      <c r="B396" s="38"/>
      <c r="C396" s="38"/>
      <c r="D396" s="42"/>
      <c r="E396" s="42"/>
      <c r="F396" s="43">
        <f>SUMIF('المبيعات '!$D:$D,B396,'المبيعات '!$I:$I)</f>
        <v>0</v>
      </c>
      <c r="G396" s="43">
        <f>SUMIF('متحصلات العملاء'!$D:$D,B396,'متحصلات العملاء'!$E:$E)</f>
        <v>0</v>
      </c>
      <c r="H396" s="43">
        <f t="shared" si="12"/>
        <v>0</v>
      </c>
      <c r="I396" s="43">
        <f t="shared" si="13"/>
        <v>0</v>
      </c>
    </row>
    <row r="397" spans="1:9" ht="16.5" thickTop="1" thickBot="1">
      <c r="A397" s="38"/>
      <c r="B397" s="38"/>
      <c r="C397" s="38"/>
      <c r="D397" s="42"/>
      <c r="E397" s="42"/>
      <c r="F397" s="43">
        <f>SUMIF('المبيعات '!$D:$D,B397,'المبيعات '!$I:$I)</f>
        <v>0</v>
      </c>
      <c r="G397" s="43">
        <f>SUMIF('متحصلات العملاء'!$D:$D,B397,'متحصلات العملاء'!$E:$E)</f>
        <v>0</v>
      </c>
      <c r="H397" s="43">
        <f t="shared" si="12"/>
        <v>0</v>
      </c>
      <c r="I397" s="43">
        <f t="shared" si="13"/>
        <v>0</v>
      </c>
    </row>
    <row r="398" spans="1:9" ht="16.5" thickTop="1" thickBot="1">
      <c r="A398" s="38"/>
      <c r="B398" s="38"/>
      <c r="C398" s="38"/>
      <c r="D398" s="42"/>
      <c r="E398" s="42"/>
      <c r="F398" s="43">
        <f>SUMIF('المبيعات '!$D:$D,B398,'المبيعات '!$I:$I)</f>
        <v>0</v>
      </c>
      <c r="G398" s="43">
        <f>SUMIF('متحصلات العملاء'!$D:$D,B398,'متحصلات العملاء'!$E:$E)</f>
        <v>0</v>
      </c>
      <c r="H398" s="43">
        <f t="shared" si="12"/>
        <v>0</v>
      </c>
      <c r="I398" s="43">
        <f t="shared" si="13"/>
        <v>0</v>
      </c>
    </row>
    <row r="399" spans="1:9" ht="16.5" thickTop="1" thickBot="1">
      <c r="A399" s="38"/>
      <c r="B399" s="38"/>
      <c r="C399" s="38"/>
      <c r="D399" s="42"/>
      <c r="E399" s="42"/>
      <c r="F399" s="43">
        <f>SUMIF('المبيعات '!$D:$D,B399,'المبيعات '!$I:$I)</f>
        <v>0</v>
      </c>
      <c r="G399" s="43">
        <f>SUMIF('متحصلات العملاء'!$D:$D,B399,'متحصلات العملاء'!$E:$E)</f>
        <v>0</v>
      </c>
      <c r="H399" s="43">
        <f t="shared" si="12"/>
        <v>0</v>
      </c>
      <c r="I399" s="43">
        <f t="shared" si="13"/>
        <v>0</v>
      </c>
    </row>
    <row r="400" spans="1:9" ht="16.5" thickTop="1" thickBot="1">
      <c r="A400" s="38"/>
      <c r="B400" s="38"/>
      <c r="C400" s="38"/>
      <c r="D400" s="42"/>
      <c r="E400" s="42"/>
      <c r="F400" s="43">
        <f>SUMIF('المبيعات '!$D:$D,B400,'المبيعات '!$I:$I)</f>
        <v>0</v>
      </c>
      <c r="G400" s="43">
        <f>SUMIF('متحصلات العملاء'!$D:$D,B400,'متحصلات العملاء'!$E:$E)</f>
        <v>0</v>
      </c>
      <c r="H400" s="43">
        <f t="shared" si="12"/>
        <v>0</v>
      </c>
      <c r="I400" s="43">
        <f t="shared" si="13"/>
        <v>0</v>
      </c>
    </row>
    <row r="401" spans="1:9" ht="16.5" thickTop="1" thickBot="1">
      <c r="A401" s="38"/>
      <c r="B401" s="38"/>
      <c r="C401" s="38"/>
      <c r="D401" s="42"/>
      <c r="E401" s="42"/>
      <c r="F401" s="43">
        <f>SUMIF('المبيعات '!$D:$D,B401,'المبيعات '!$I:$I)</f>
        <v>0</v>
      </c>
      <c r="G401" s="43">
        <f>SUMIF('متحصلات العملاء'!$D:$D,B401,'متحصلات العملاء'!$E:$E)</f>
        <v>0</v>
      </c>
      <c r="H401" s="43">
        <f t="shared" si="12"/>
        <v>0</v>
      </c>
      <c r="I401" s="43">
        <f t="shared" si="13"/>
        <v>0</v>
      </c>
    </row>
    <row r="402" spans="1:9" ht="16.5" thickTop="1" thickBot="1">
      <c r="A402" s="38"/>
      <c r="B402" s="38"/>
      <c r="C402" s="38"/>
      <c r="D402" s="42"/>
      <c r="E402" s="42"/>
      <c r="F402" s="43">
        <f>SUMIF('المبيعات '!$D:$D,B402,'المبيعات '!$I:$I)</f>
        <v>0</v>
      </c>
      <c r="G402" s="43">
        <f>SUMIF('متحصلات العملاء'!$D:$D,B402,'متحصلات العملاء'!$E:$E)</f>
        <v>0</v>
      </c>
      <c r="H402" s="43">
        <f t="shared" si="12"/>
        <v>0</v>
      </c>
      <c r="I402" s="43">
        <f t="shared" si="13"/>
        <v>0</v>
      </c>
    </row>
    <row r="403" spans="1:9" ht="16.5" thickTop="1" thickBot="1">
      <c r="A403" s="38"/>
      <c r="B403" s="38"/>
      <c r="C403" s="38"/>
      <c r="D403" s="42"/>
      <c r="E403" s="42"/>
      <c r="F403" s="43">
        <f>SUMIF('المبيعات '!$D:$D,B403,'المبيعات '!$I:$I)</f>
        <v>0</v>
      </c>
      <c r="G403" s="43">
        <f>SUMIF('متحصلات العملاء'!$D:$D,B403,'متحصلات العملاء'!$E:$E)</f>
        <v>0</v>
      </c>
      <c r="H403" s="43">
        <f t="shared" si="12"/>
        <v>0</v>
      </c>
      <c r="I403" s="43">
        <f t="shared" si="13"/>
        <v>0</v>
      </c>
    </row>
    <row r="404" spans="1:9" ht="16.5" thickTop="1" thickBot="1">
      <c r="A404" s="38"/>
      <c r="B404" s="38"/>
      <c r="C404" s="38"/>
      <c r="D404" s="42"/>
      <c r="E404" s="42"/>
      <c r="F404" s="43">
        <f>SUMIF('المبيعات '!$D:$D,B404,'المبيعات '!$I:$I)</f>
        <v>0</v>
      </c>
      <c r="G404" s="43">
        <f>SUMIF('متحصلات العملاء'!$D:$D,B404,'متحصلات العملاء'!$E:$E)</f>
        <v>0</v>
      </c>
      <c r="H404" s="43">
        <f t="shared" si="12"/>
        <v>0</v>
      </c>
      <c r="I404" s="43">
        <f t="shared" si="13"/>
        <v>0</v>
      </c>
    </row>
    <row r="405" spans="1:9" ht="16.5" thickTop="1" thickBot="1">
      <c r="A405" s="38"/>
      <c r="B405" s="38"/>
      <c r="C405" s="38"/>
      <c r="D405" s="42"/>
      <c r="E405" s="42"/>
      <c r="F405" s="43">
        <f>SUMIF('المبيعات '!$D:$D,B405,'المبيعات '!$I:$I)</f>
        <v>0</v>
      </c>
      <c r="G405" s="43">
        <f>SUMIF('متحصلات العملاء'!$D:$D,B405,'متحصلات العملاء'!$E:$E)</f>
        <v>0</v>
      </c>
      <c r="H405" s="43">
        <f t="shared" si="12"/>
        <v>0</v>
      </c>
      <c r="I405" s="43">
        <f t="shared" si="13"/>
        <v>0</v>
      </c>
    </row>
    <row r="406" spans="1:9" ht="16.5" thickTop="1" thickBot="1">
      <c r="A406" s="38"/>
      <c r="B406" s="38"/>
      <c r="C406" s="38"/>
      <c r="D406" s="42"/>
      <c r="E406" s="42"/>
      <c r="F406" s="43">
        <f>SUMIF('المبيعات '!$D:$D,B406,'المبيعات '!$I:$I)</f>
        <v>0</v>
      </c>
      <c r="G406" s="43">
        <f>SUMIF('متحصلات العملاء'!$D:$D,B406,'متحصلات العملاء'!$E:$E)</f>
        <v>0</v>
      </c>
      <c r="H406" s="43">
        <f t="shared" si="12"/>
        <v>0</v>
      </c>
      <c r="I406" s="43">
        <f t="shared" si="13"/>
        <v>0</v>
      </c>
    </row>
    <row r="407" spans="1:9" ht="16.5" thickTop="1" thickBot="1">
      <c r="A407" s="38"/>
      <c r="B407" s="38"/>
      <c r="C407" s="38"/>
      <c r="D407" s="42"/>
      <c r="E407" s="42"/>
      <c r="F407" s="43">
        <f>SUMIF('المبيعات '!$D:$D,B407,'المبيعات '!$I:$I)</f>
        <v>0</v>
      </c>
      <c r="G407" s="43">
        <f>SUMIF('متحصلات العملاء'!$D:$D,B407,'متحصلات العملاء'!$E:$E)</f>
        <v>0</v>
      </c>
      <c r="H407" s="43">
        <f t="shared" si="12"/>
        <v>0</v>
      </c>
      <c r="I407" s="43">
        <f t="shared" si="13"/>
        <v>0</v>
      </c>
    </row>
    <row r="408" spans="1:9" ht="16.5" thickTop="1" thickBot="1">
      <c r="A408" s="38"/>
      <c r="B408" s="38"/>
      <c r="C408" s="38"/>
      <c r="D408" s="42"/>
      <c r="E408" s="42"/>
      <c r="F408" s="43">
        <f>SUMIF('المبيعات '!$D:$D,B408,'المبيعات '!$I:$I)</f>
        <v>0</v>
      </c>
      <c r="G408" s="43">
        <f>SUMIF('متحصلات العملاء'!$D:$D,B408,'متحصلات العملاء'!$E:$E)</f>
        <v>0</v>
      </c>
      <c r="H408" s="43">
        <f t="shared" si="12"/>
        <v>0</v>
      </c>
      <c r="I408" s="43">
        <f t="shared" si="13"/>
        <v>0</v>
      </c>
    </row>
    <row r="409" spans="1:9" ht="16.5" thickTop="1" thickBot="1">
      <c r="A409" s="38"/>
      <c r="B409" s="38"/>
      <c r="C409" s="38"/>
      <c r="D409" s="42"/>
      <c r="E409" s="42"/>
      <c r="F409" s="43">
        <f>SUMIF('المبيعات '!$D:$D,B409,'المبيعات '!$I:$I)</f>
        <v>0</v>
      </c>
      <c r="G409" s="43">
        <f>SUMIF('متحصلات العملاء'!$D:$D,B409,'متحصلات العملاء'!$E:$E)</f>
        <v>0</v>
      </c>
      <c r="H409" s="43">
        <f t="shared" si="12"/>
        <v>0</v>
      </c>
      <c r="I409" s="43">
        <f t="shared" si="13"/>
        <v>0</v>
      </c>
    </row>
    <row r="410" spans="1:9" ht="16.5" thickTop="1" thickBot="1">
      <c r="A410" s="38"/>
      <c r="B410" s="38"/>
      <c r="C410" s="38"/>
      <c r="D410" s="42"/>
      <c r="E410" s="42"/>
      <c r="F410" s="43">
        <f>SUMIF('المبيعات '!$D:$D,B410,'المبيعات '!$I:$I)</f>
        <v>0</v>
      </c>
      <c r="G410" s="43">
        <f>SUMIF('متحصلات العملاء'!$D:$D,B410,'متحصلات العملاء'!$E:$E)</f>
        <v>0</v>
      </c>
      <c r="H410" s="43">
        <f t="shared" si="12"/>
        <v>0</v>
      </c>
      <c r="I410" s="43">
        <f t="shared" si="13"/>
        <v>0</v>
      </c>
    </row>
    <row r="411" spans="1:9" ht="16.5" thickTop="1" thickBot="1">
      <c r="A411" s="38"/>
      <c r="B411" s="38"/>
      <c r="C411" s="38"/>
      <c r="D411" s="42"/>
      <c r="E411" s="42"/>
      <c r="F411" s="43">
        <f>SUMIF('المبيعات '!$D:$D,B411,'المبيعات '!$I:$I)</f>
        <v>0</v>
      </c>
      <c r="G411" s="43">
        <f>SUMIF('متحصلات العملاء'!$D:$D,B411,'متحصلات العملاء'!$E:$E)</f>
        <v>0</v>
      </c>
      <c r="H411" s="43">
        <f t="shared" ref="H411:H474" si="14">IF((D411+F411)&gt;(E411+G411),(D411+F411)-(E411+G411),0)</f>
        <v>0</v>
      </c>
      <c r="I411" s="43">
        <f t="shared" ref="I411:I474" si="15">IF((E411+G411)&gt;(D411+F411),(E411+G411)&gt;(D411+F411),0)</f>
        <v>0</v>
      </c>
    </row>
    <row r="412" spans="1:9" ht="16.5" thickTop="1" thickBot="1">
      <c r="A412" s="38"/>
      <c r="B412" s="38"/>
      <c r="C412" s="38"/>
      <c r="D412" s="42"/>
      <c r="E412" s="42"/>
      <c r="F412" s="43">
        <f>SUMIF('المبيعات '!$D:$D,B412,'المبيعات '!$I:$I)</f>
        <v>0</v>
      </c>
      <c r="G412" s="43">
        <f>SUMIF('متحصلات العملاء'!$D:$D,B412,'متحصلات العملاء'!$E:$E)</f>
        <v>0</v>
      </c>
      <c r="H412" s="43">
        <f t="shared" si="14"/>
        <v>0</v>
      </c>
      <c r="I412" s="43">
        <f t="shared" si="15"/>
        <v>0</v>
      </c>
    </row>
    <row r="413" spans="1:9" ht="16.5" thickTop="1" thickBot="1">
      <c r="A413" s="38"/>
      <c r="B413" s="38"/>
      <c r="C413" s="38"/>
      <c r="D413" s="42"/>
      <c r="E413" s="42"/>
      <c r="F413" s="43">
        <f>SUMIF('المبيعات '!$D:$D,B413,'المبيعات '!$I:$I)</f>
        <v>0</v>
      </c>
      <c r="G413" s="43">
        <f>SUMIF('متحصلات العملاء'!$D:$D,B413,'متحصلات العملاء'!$E:$E)</f>
        <v>0</v>
      </c>
      <c r="H413" s="43">
        <f t="shared" si="14"/>
        <v>0</v>
      </c>
      <c r="I413" s="43">
        <f t="shared" si="15"/>
        <v>0</v>
      </c>
    </row>
    <row r="414" spans="1:9" ht="16.5" thickTop="1" thickBot="1">
      <c r="A414" s="38"/>
      <c r="B414" s="38"/>
      <c r="C414" s="38"/>
      <c r="D414" s="42"/>
      <c r="E414" s="42"/>
      <c r="F414" s="43">
        <f>SUMIF('المبيعات '!$D:$D,B414,'المبيعات '!$I:$I)</f>
        <v>0</v>
      </c>
      <c r="G414" s="43">
        <f>SUMIF('متحصلات العملاء'!$D:$D,B414,'متحصلات العملاء'!$E:$E)</f>
        <v>0</v>
      </c>
      <c r="H414" s="43">
        <f t="shared" si="14"/>
        <v>0</v>
      </c>
      <c r="I414" s="43">
        <f t="shared" si="15"/>
        <v>0</v>
      </c>
    </row>
    <row r="415" spans="1:9" ht="16.5" thickTop="1" thickBot="1">
      <c r="A415" s="38"/>
      <c r="B415" s="38"/>
      <c r="C415" s="38"/>
      <c r="D415" s="42"/>
      <c r="E415" s="42"/>
      <c r="F415" s="43">
        <f>SUMIF('المبيعات '!$D:$D,B415,'المبيعات '!$I:$I)</f>
        <v>0</v>
      </c>
      <c r="G415" s="43">
        <f>SUMIF('متحصلات العملاء'!$D:$D,B415,'متحصلات العملاء'!$E:$E)</f>
        <v>0</v>
      </c>
      <c r="H415" s="43">
        <f t="shared" si="14"/>
        <v>0</v>
      </c>
      <c r="I415" s="43">
        <f t="shared" si="15"/>
        <v>0</v>
      </c>
    </row>
    <row r="416" spans="1:9" ht="16.5" thickTop="1" thickBot="1">
      <c r="A416" s="38"/>
      <c r="B416" s="38"/>
      <c r="C416" s="38"/>
      <c r="D416" s="42"/>
      <c r="E416" s="42"/>
      <c r="F416" s="43">
        <f>SUMIF('المبيعات '!$D:$D,B416,'المبيعات '!$I:$I)</f>
        <v>0</v>
      </c>
      <c r="G416" s="43">
        <f>SUMIF('متحصلات العملاء'!$D:$D,B416,'متحصلات العملاء'!$E:$E)</f>
        <v>0</v>
      </c>
      <c r="H416" s="43">
        <f t="shared" si="14"/>
        <v>0</v>
      </c>
      <c r="I416" s="43">
        <f t="shared" si="15"/>
        <v>0</v>
      </c>
    </row>
    <row r="417" spans="1:9" ht="16.5" thickTop="1" thickBot="1">
      <c r="A417" s="38"/>
      <c r="B417" s="38"/>
      <c r="C417" s="38"/>
      <c r="D417" s="42"/>
      <c r="E417" s="42"/>
      <c r="F417" s="43">
        <f>SUMIF('المبيعات '!$D:$D,B417,'المبيعات '!$I:$I)</f>
        <v>0</v>
      </c>
      <c r="G417" s="43">
        <f>SUMIF('متحصلات العملاء'!$D:$D,B417,'متحصلات العملاء'!$E:$E)</f>
        <v>0</v>
      </c>
      <c r="H417" s="43">
        <f t="shared" si="14"/>
        <v>0</v>
      </c>
      <c r="I417" s="43">
        <f t="shared" si="15"/>
        <v>0</v>
      </c>
    </row>
    <row r="418" spans="1:9" ht="16.5" thickTop="1" thickBot="1">
      <c r="A418" s="38"/>
      <c r="B418" s="38"/>
      <c r="C418" s="38"/>
      <c r="D418" s="42"/>
      <c r="E418" s="42"/>
      <c r="F418" s="43">
        <f>SUMIF('المبيعات '!$D:$D,B418,'المبيعات '!$I:$I)</f>
        <v>0</v>
      </c>
      <c r="G418" s="43">
        <f>SUMIF('متحصلات العملاء'!$D:$D,B418,'متحصلات العملاء'!$E:$E)</f>
        <v>0</v>
      </c>
      <c r="H418" s="43">
        <f t="shared" si="14"/>
        <v>0</v>
      </c>
      <c r="I418" s="43">
        <f t="shared" si="15"/>
        <v>0</v>
      </c>
    </row>
    <row r="419" spans="1:9" ht="16.5" thickTop="1" thickBot="1">
      <c r="A419" s="38"/>
      <c r="B419" s="38"/>
      <c r="C419" s="38"/>
      <c r="D419" s="42"/>
      <c r="E419" s="42"/>
      <c r="F419" s="43">
        <f>SUMIF('المبيعات '!$D:$D,B419,'المبيعات '!$I:$I)</f>
        <v>0</v>
      </c>
      <c r="G419" s="43">
        <f>SUMIF('متحصلات العملاء'!$D:$D,B419,'متحصلات العملاء'!$E:$E)</f>
        <v>0</v>
      </c>
      <c r="H419" s="43">
        <f t="shared" si="14"/>
        <v>0</v>
      </c>
      <c r="I419" s="43">
        <f t="shared" si="15"/>
        <v>0</v>
      </c>
    </row>
    <row r="420" spans="1:9" ht="16.5" thickTop="1" thickBot="1">
      <c r="A420" s="38"/>
      <c r="B420" s="38"/>
      <c r="C420" s="38"/>
      <c r="D420" s="42"/>
      <c r="E420" s="42"/>
      <c r="F420" s="43">
        <f>SUMIF('المبيعات '!$D:$D,B420,'المبيعات '!$I:$I)</f>
        <v>0</v>
      </c>
      <c r="G420" s="43">
        <f>SUMIF('متحصلات العملاء'!$D:$D,B420,'متحصلات العملاء'!$E:$E)</f>
        <v>0</v>
      </c>
      <c r="H420" s="43">
        <f t="shared" si="14"/>
        <v>0</v>
      </c>
      <c r="I420" s="43">
        <f t="shared" si="15"/>
        <v>0</v>
      </c>
    </row>
    <row r="421" spans="1:9" ht="16.5" thickTop="1" thickBot="1">
      <c r="A421" s="38"/>
      <c r="B421" s="38"/>
      <c r="C421" s="38"/>
      <c r="D421" s="42"/>
      <c r="E421" s="42"/>
      <c r="F421" s="43">
        <f>SUMIF('المبيعات '!$D:$D,B421,'المبيعات '!$I:$I)</f>
        <v>0</v>
      </c>
      <c r="G421" s="43">
        <f>SUMIF('متحصلات العملاء'!$D:$D,B421,'متحصلات العملاء'!$E:$E)</f>
        <v>0</v>
      </c>
      <c r="H421" s="43">
        <f t="shared" si="14"/>
        <v>0</v>
      </c>
      <c r="I421" s="43">
        <f t="shared" si="15"/>
        <v>0</v>
      </c>
    </row>
    <row r="422" spans="1:9" ht="16.5" thickTop="1" thickBot="1">
      <c r="A422" s="38"/>
      <c r="B422" s="38"/>
      <c r="C422" s="38"/>
      <c r="D422" s="42"/>
      <c r="E422" s="42"/>
      <c r="F422" s="43">
        <f>SUMIF('المبيعات '!$D:$D,B422,'المبيعات '!$I:$I)</f>
        <v>0</v>
      </c>
      <c r="G422" s="43">
        <f>SUMIF('متحصلات العملاء'!$D:$D,B422,'متحصلات العملاء'!$E:$E)</f>
        <v>0</v>
      </c>
      <c r="H422" s="43">
        <f t="shared" si="14"/>
        <v>0</v>
      </c>
      <c r="I422" s="43">
        <f t="shared" si="15"/>
        <v>0</v>
      </c>
    </row>
    <row r="423" spans="1:9" ht="16.5" thickTop="1" thickBot="1">
      <c r="A423" s="38"/>
      <c r="B423" s="38"/>
      <c r="C423" s="38"/>
      <c r="D423" s="42"/>
      <c r="E423" s="42"/>
      <c r="F423" s="43">
        <f>SUMIF('المبيعات '!$D:$D,B423,'المبيعات '!$I:$I)</f>
        <v>0</v>
      </c>
      <c r="G423" s="43">
        <f>SUMIF('متحصلات العملاء'!$D:$D,B423,'متحصلات العملاء'!$E:$E)</f>
        <v>0</v>
      </c>
      <c r="H423" s="43">
        <f t="shared" si="14"/>
        <v>0</v>
      </c>
      <c r="I423" s="43">
        <f t="shared" si="15"/>
        <v>0</v>
      </c>
    </row>
    <row r="424" spans="1:9" ht="16.5" thickTop="1" thickBot="1">
      <c r="A424" s="38"/>
      <c r="B424" s="38"/>
      <c r="C424" s="38"/>
      <c r="D424" s="42"/>
      <c r="E424" s="42"/>
      <c r="F424" s="43">
        <f>SUMIF('المبيعات '!$D:$D,B424,'المبيعات '!$I:$I)</f>
        <v>0</v>
      </c>
      <c r="G424" s="43">
        <f>SUMIF('متحصلات العملاء'!$D:$D,B424,'متحصلات العملاء'!$E:$E)</f>
        <v>0</v>
      </c>
      <c r="H424" s="43">
        <f t="shared" si="14"/>
        <v>0</v>
      </c>
      <c r="I424" s="43">
        <f t="shared" si="15"/>
        <v>0</v>
      </c>
    </row>
    <row r="425" spans="1:9" ht="16.5" thickTop="1" thickBot="1">
      <c r="A425" s="38"/>
      <c r="B425" s="38"/>
      <c r="C425" s="38"/>
      <c r="D425" s="42"/>
      <c r="E425" s="42"/>
      <c r="F425" s="43">
        <f>SUMIF('المبيعات '!$D:$D,B425,'المبيعات '!$I:$I)</f>
        <v>0</v>
      </c>
      <c r="G425" s="43">
        <f>SUMIF('متحصلات العملاء'!$D:$D,B425,'متحصلات العملاء'!$E:$E)</f>
        <v>0</v>
      </c>
      <c r="H425" s="43">
        <f t="shared" si="14"/>
        <v>0</v>
      </c>
      <c r="I425" s="43">
        <f t="shared" si="15"/>
        <v>0</v>
      </c>
    </row>
    <row r="426" spans="1:9" ht="16.5" thickTop="1" thickBot="1">
      <c r="A426" s="38"/>
      <c r="B426" s="38"/>
      <c r="C426" s="38"/>
      <c r="D426" s="42"/>
      <c r="E426" s="42"/>
      <c r="F426" s="43">
        <f>SUMIF('المبيعات '!$D:$D,B426,'المبيعات '!$I:$I)</f>
        <v>0</v>
      </c>
      <c r="G426" s="43">
        <f>SUMIF('متحصلات العملاء'!$D:$D,B426,'متحصلات العملاء'!$E:$E)</f>
        <v>0</v>
      </c>
      <c r="H426" s="43">
        <f t="shared" si="14"/>
        <v>0</v>
      </c>
      <c r="I426" s="43">
        <f t="shared" si="15"/>
        <v>0</v>
      </c>
    </row>
    <row r="427" spans="1:9" ht="16.5" thickTop="1" thickBot="1">
      <c r="A427" s="38"/>
      <c r="B427" s="38"/>
      <c r="C427" s="38"/>
      <c r="D427" s="42"/>
      <c r="E427" s="42"/>
      <c r="F427" s="43">
        <f>SUMIF('المبيعات '!$D:$D,B427,'المبيعات '!$I:$I)</f>
        <v>0</v>
      </c>
      <c r="G427" s="43">
        <f>SUMIF('متحصلات العملاء'!$D:$D,B427,'متحصلات العملاء'!$E:$E)</f>
        <v>0</v>
      </c>
      <c r="H427" s="43">
        <f t="shared" si="14"/>
        <v>0</v>
      </c>
      <c r="I427" s="43">
        <f t="shared" si="15"/>
        <v>0</v>
      </c>
    </row>
    <row r="428" spans="1:9" ht="16.5" thickTop="1" thickBot="1">
      <c r="A428" s="38"/>
      <c r="B428" s="38"/>
      <c r="C428" s="38"/>
      <c r="D428" s="42"/>
      <c r="E428" s="42"/>
      <c r="F428" s="43">
        <f>SUMIF('المبيعات '!$D:$D,B428,'المبيعات '!$I:$I)</f>
        <v>0</v>
      </c>
      <c r="G428" s="43">
        <f>SUMIF('متحصلات العملاء'!$D:$D,B428,'متحصلات العملاء'!$E:$E)</f>
        <v>0</v>
      </c>
      <c r="H428" s="43">
        <f t="shared" si="14"/>
        <v>0</v>
      </c>
      <c r="I428" s="43">
        <f t="shared" si="15"/>
        <v>0</v>
      </c>
    </row>
    <row r="429" spans="1:9" ht="16.5" thickTop="1" thickBot="1">
      <c r="A429" s="38"/>
      <c r="B429" s="38"/>
      <c r="C429" s="38"/>
      <c r="D429" s="42"/>
      <c r="E429" s="42"/>
      <c r="F429" s="43">
        <f>SUMIF('المبيعات '!$D:$D,B429,'المبيعات '!$I:$I)</f>
        <v>0</v>
      </c>
      <c r="G429" s="43">
        <f>SUMIF('متحصلات العملاء'!$D:$D,B429,'متحصلات العملاء'!$E:$E)</f>
        <v>0</v>
      </c>
      <c r="H429" s="43">
        <f t="shared" si="14"/>
        <v>0</v>
      </c>
      <c r="I429" s="43">
        <f t="shared" si="15"/>
        <v>0</v>
      </c>
    </row>
    <row r="430" spans="1:9" ht="16.5" thickTop="1" thickBot="1">
      <c r="A430" s="38"/>
      <c r="B430" s="38"/>
      <c r="C430" s="38"/>
      <c r="D430" s="42"/>
      <c r="E430" s="42"/>
      <c r="F430" s="43">
        <f>SUMIF('المبيعات '!$D:$D,B430,'المبيعات '!$I:$I)</f>
        <v>0</v>
      </c>
      <c r="G430" s="43">
        <f>SUMIF('متحصلات العملاء'!$D:$D,B430,'متحصلات العملاء'!$E:$E)</f>
        <v>0</v>
      </c>
      <c r="H430" s="43">
        <f t="shared" si="14"/>
        <v>0</v>
      </c>
      <c r="I430" s="43">
        <f t="shared" si="15"/>
        <v>0</v>
      </c>
    </row>
    <row r="431" spans="1:9" ht="16.5" thickTop="1" thickBot="1">
      <c r="A431" s="38"/>
      <c r="B431" s="38"/>
      <c r="C431" s="38"/>
      <c r="D431" s="42"/>
      <c r="E431" s="42"/>
      <c r="F431" s="43">
        <f>SUMIF('المبيعات '!$D:$D,B431,'المبيعات '!$I:$I)</f>
        <v>0</v>
      </c>
      <c r="G431" s="43">
        <f>SUMIF('متحصلات العملاء'!$D:$D,B431,'متحصلات العملاء'!$E:$E)</f>
        <v>0</v>
      </c>
      <c r="H431" s="43">
        <f t="shared" si="14"/>
        <v>0</v>
      </c>
      <c r="I431" s="43">
        <f t="shared" si="15"/>
        <v>0</v>
      </c>
    </row>
    <row r="432" spans="1:9" ht="16.5" thickTop="1" thickBot="1">
      <c r="A432" s="38"/>
      <c r="B432" s="38"/>
      <c r="C432" s="38"/>
      <c r="D432" s="42"/>
      <c r="E432" s="42"/>
      <c r="F432" s="43">
        <f>SUMIF('المبيعات '!$D:$D,B432,'المبيعات '!$I:$I)</f>
        <v>0</v>
      </c>
      <c r="G432" s="43">
        <f>SUMIF('متحصلات العملاء'!$D:$D,B432,'متحصلات العملاء'!$E:$E)</f>
        <v>0</v>
      </c>
      <c r="H432" s="43">
        <f t="shared" si="14"/>
        <v>0</v>
      </c>
      <c r="I432" s="43">
        <f t="shared" si="15"/>
        <v>0</v>
      </c>
    </row>
    <row r="433" spans="1:9" ht="16.5" thickTop="1" thickBot="1">
      <c r="A433" s="38"/>
      <c r="B433" s="38"/>
      <c r="C433" s="38"/>
      <c r="D433" s="42"/>
      <c r="E433" s="42"/>
      <c r="F433" s="43">
        <f>SUMIF('المبيعات '!$D:$D,B433,'المبيعات '!$I:$I)</f>
        <v>0</v>
      </c>
      <c r="G433" s="43">
        <f>SUMIF('متحصلات العملاء'!$D:$D,B433,'متحصلات العملاء'!$E:$E)</f>
        <v>0</v>
      </c>
      <c r="H433" s="43">
        <f t="shared" si="14"/>
        <v>0</v>
      </c>
      <c r="I433" s="43">
        <f t="shared" si="15"/>
        <v>0</v>
      </c>
    </row>
    <row r="434" spans="1:9" ht="16.5" thickTop="1" thickBot="1">
      <c r="A434" s="38"/>
      <c r="B434" s="38"/>
      <c r="C434" s="38"/>
      <c r="D434" s="42"/>
      <c r="E434" s="42"/>
      <c r="F434" s="43">
        <f>SUMIF('المبيعات '!$D:$D,B434,'المبيعات '!$I:$I)</f>
        <v>0</v>
      </c>
      <c r="G434" s="43">
        <f>SUMIF('متحصلات العملاء'!$D:$D,B434,'متحصلات العملاء'!$E:$E)</f>
        <v>0</v>
      </c>
      <c r="H434" s="43">
        <f t="shared" si="14"/>
        <v>0</v>
      </c>
      <c r="I434" s="43">
        <f t="shared" si="15"/>
        <v>0</v>
      </c>
    </row>
    <row r="435" spans="1:9" ht="16.5" thickTop="1" thickBot="1">
      <c r="A435" s="38"/>
      <c r="B435" s="38"/>
      <c r="C435" s="38"/>
      <c r="D435" s="42"/>
      <c r="E435" s="42"/>
      <c r="F435" s="43">
        <f>SUMIF('المبيعات '!$D:$D,B435,'المبيعات '!$I:$I)</f>
        <v>0</v>
      </c>
      <c r="G435" s="43">
        <f>SUMIF('متحصلات العملاء'!$D:$D,B435,'متحصلات العملاء'!$E:$E)</f>
        <v>0</v>
      </c>
      <c r="H435" s="43">
        <f t="shared" si="14"/>
        <v>0</v>
      </c>
      <c r="I435" s="43">
        <f t="shared" si="15"/>
        <v>0</v>
      </c>
    </row>
    <row r="436" spans="1:9" ht="16.5" thickTop="1" thickBot="1">
      <c r="A436" s="38"/>
      <c r="B436" s="38"/>
      <c r="C436" s="38"/>
      <c r="D436" s="42"/>
      <c r="E436" s="42"/>
      <c r="F436" s="43">
        <f>SUMIF('المبيعات '!$D:$D,B436,'المبيعات '!$I:$I)</f>
        <v>0</v>
      </c>
      <c r="G436" s="43">
        <f>SUMIF('متحصلات العملاء'!$D:$D,B436,'متحصلات العملاء'!$E:$E)</f>
        <v>0</v>
      </c>
      <c r="H436" s="43">
        <f t="shared" si="14"/>
        <v>0</v>
      </c>
      <c r="I436" s="43">
        <f t="shared" si="15"/>
        <v>0</v>
      </c>
    </row>
    <row r="437" spans="1:9" ht="16.5" thickTop="1" thickBot="1">
      <c r="A437" s="38"/>
      <c r="B437" s="38"/>
      <c r="C437" s="38"/>
      <c r="D437" s="42"/>
      <c r="E437" s="42"/>
      <c r="F437" s="43">
        <f>SUMIF('المبيعات '!$D:$D,B437,'المبيعات '!$I:$I)</f>
        <v>0</v>
      </c>
      <c r="G437" s="43">
        <f>SUMIF('متحصلات العملاء'!$D:$D,B437,'متحصلات العملاء'!$E:$E)</f>
        <v>0</v>
      </c>
      <c r="H437" s="43">
        <f t="shared" si="14"/>
        <v>0</v>
      </c>
      <c r="I437" s="43">
        <f t="shared" si="15"/>
        <v>0</v>
      </c>
    </row>
    <row r="438" spans="1:9" ht="16.5" thickTop="1" thickBot="1">
      <c r="A438" s="38"/>
      <c r="B438" s="38"/>
      <c r="C438" s="38"/>
      <c r="D438" s="42"/>
      <c r="E438" s="42"/>
      <c r="F438" s="43">
        <f>SUMIF('المبيعات '!$D:$D,B438,'المبيعات '!$I:$I)</f>
        <v>0</v>
      </c>
      <c r="G438" s="43">
        <f>SUMIF('متحصلات العملاء'!$D:$D,B438,'متحصلات العملاء'!$E:$E)</f>
        <v>0</v>
      </c>
      <c r="H438" s="43">
        <f t="shared" si="14"/>
        <v>0</v>
      </c>
      <c r="I438" s="43">
        <f t="shared" si="15"/>
        <v>0</v>
      </c>
    </row>
    <row r="439" spans="1:9" ht="16.5" thickTop="1" thickBot="1">
      <c r="A439" s="38"/>
      <c r="B439" s="38"/>
      <c r="C439" s="38"/>
      <c r="D439" s="42"/>
      <c r="E439" s="42"/>
      <c r="F439" s="43">
        <f>SUMIF('المبيعات '!$D:$D,B439,'المبيعات '!$I:$I)</f>
        <v>0</v>
      </c>
      <c r="G439" s="43">
        <f>SUMIF('متحصلات العملاء'!$D:$D,B439,'متحصلات العملاء'!$E:$E)</f>
        <v>0</v>
      </c>
      <c r="H439" s="43">
        <f t="shared" si="14"/>
        <v>0</v>
      </c>
      <c r="I439" s="43">
        <f t="shared" si="15"/>
        <v>0</v>
      </c>
    </row>
    <row r="440" spans="1:9" ht="16.5" thickTop="1" thickBot="1">
      <c r="A440" s="38"/>
      <c r="B440" s="38"/>
      <c r="C440" s="38"/>
      <c r="D440" s="42"/>
      <c r="E440" s="42"/>
      <c r="F440" s="43">
        <f>SUMIF('المبيعات '!$D:$D,B440,'المبيعات '!$I:$I)</f>
        <v>0</v>
      </c>
      <c r="G440" s="43">
        <f>SUMIF('متحصلات العملاء'!$D:$D,B440,'متحصلات العملاء'!$E:$E)</f>
        <v>0</v>
      </c>
      <c r="H440" s="43">
        <f t="shared" si="14"/>
        <v>0</v>
      </c>
      <c r="I440" s="43">
        <f t="shared" si="15"/>
        <v>0</v>
      </c>
    </row>
    <row r="441" spans="1:9" ht="16.5" thickTop="1" thickBot="1">
      <c r="A441" s="38"/>
      <c r="B441" s="38"/>
      <c r="C441" s="38"/>
      <c r="D441" s="42"/>
      <c r="E441" s="42"/>
      <c r="F441" s="43">
        <f>SUMIF('المبيعات '!$D:$D,B441,'المبيعات '!$I:$I)</f>
        <v>0</v>
      </c>
      <c r="G441" s="43">
        <f>SUMIF('متحصلات العملاء'!$D:$D,B441,'متحصلات العملاء'!$E:$E)</f>
        <v>0</v>
      </c>
      <c r="H441" s="43">
        <f t="shared" si="14"/>
        <v>0</v>
      </c>
      <c r="I441" s="43">
        <f t="shared" si="15"/>
        <v>0</v>
      </c>
    </row>
    <row r="442" spans="1:9" ht="16.5" thickTop="1" thickBot="1">
      <c r="A442" s="38"/>
      <c r="B442" s="38"/>
      <c r="C442" s="38"/>
      <c r="D442" s="42"/>
      <c r="E442" s="42"/>
      <c r="F442" s="43">
        <f>SUMIF('المبيعات '!$D:$D,B442,'المبيعات '!$I:$I)</f>
        <v>0</v>
      </c>
      <c r="G442" s="43">
        <f>SUMIF('متحصلات العملاء'!$D:$D,B442,'متحصلات العملاء'!$E:$E)</f>
        <v>0</v>
      </c>
      <c r="H442" s="43">
        <f t="shared" si="14"/>
        <v>0</v>
      </c>
      <c r="I442" s="43">
        <f t="shared" si="15"/>
        <v>0</v>
      </c>
    </row>
    <row r="443" spans="1:9" ht="16.5" thickTop="1" thickBot="1">
      <c r="A443" s="38"/>
      <c r="B443" s="38"/>
      <c r="C443" s="38"/>
      <c r="D443" s="42"/>
      <c r="E443" s="42"/>
      <c r="F443" s="43">
        <f>SUMIF('المبيعات '!$D:$D,B443,'المبيعات '!$I:$I)</f>
        <v>0</v>
      </c>
      <c r="G443" s="43">
        <f>SUMIF('متحصلات العملاء'!$D:$D,B443,'متحصلات العملاء'!$E:$E)</f>
        <v>0</v>
      </c>
      <c r="H443" s="43">
        <f t="shared" si="14"/>
        <v>0</v>
      </c>
      <c r="I443" s="43">
        <f t="shared" si="15"/>
        <v>0</v>
      </c>
    </row>
    <row r="444" spans="1:9" ht="16.5" thickTop="1" thickBot="1">
      <c r="A444" s="38"/>
      <c r="B444" s="38"/>
      <c r="C444" s="38"/>
      <c r="D444" s="42"/>
      <c r="E444" s="42"/>
      <c r="F444" s="43">
        <f>SUMIF('المبيعات '!$D:$D,B444,'المبيعات '!$I:$I)</f>
        <v>0</v>
      </c>
      <c r="G444" s="43">
        <f>SUMIF('متحصلات العملاء'!$D:$D,B444,'متحصلات العملاء'!$E:$E)</f>
        <v>0</v>
      </c>
      <c r="H444" s="43">
        <f t="shared" si="14"/>
        <v>0</v>
      </c>
      <c r="I444" s="43">
        <f t="shared" si="15"/>
        <v>0</v>
      </c>
    </row>
    <row r="445" spans="1:9" ht="16.5" thickTop="1" thickBot="1">
      <c r="A445" s="38"/>
      <c r="B445" s="38"/>
      <c r="C445" s="38"/>
      <c r="D445" s="42"/>
      <c r="E445" s="42"/>
      <c r="F445" s="43">
        <f>SUMIF('المبيعات '!$D:$D,B445,'المبيعات '!$I:$I)</f>
        <v>0</v>
      </c>
      <c r="G445" s="43">
        <f>SUMIF('متحصلات العملاء'!$D:$D,B445,'متحصلات العملاء'!$E:$E)</f>
        <v>0</v>
      </c>
      <c r="H445" s="43">
        <f t="shared" si="14"/>
        <v>0</v>
      </c>
      <c r="I445" s="43">
        <f t="shared" si="15"/>
        <v>0</v>
      </c>
    </row>
    <row r="446" spans="1:9" ht="16.5" thickTop="1" thickBot="1">
      <c r="A446" s="38"/>
      <c r="B446" s="38"/>
      <c r="C446" s="38"/>
      <c r="D446" s="42"/>
      <c r="E446" s="42"/>
      <c r="F446" s="43">
        <f>SUMIF('المبيعات '!$D:$D,B446,'المبيعات '!$I:$I)</f>
        <v>0</v>
      </c>
      <c r="G446" s="43">
        <f>SUMIF('متحصلات العملاء'!$D:$D,B446,'متحصلات العملاء'!$E:$E)</f>
        <v>0</v>
      </c>
      <c r="H446" s="43">
        <f t="shared" si="14"/>
        <v>0</v>
      </c>
      <c r="I446" s="43">
        <f t="shared" si="15"/>
        <v>0</v>
      </c>
    </row>
    <row r="447" spans="1:9" ht="16.5" thickTop="1" thickBot="1">
      <c r="A447" s="38"/>
      <c r="B447" s="38"/>
      <c r="C447" s="38"/>
      <c r="D447" s="42"/>
      <c r="E447" s="42"/>
      <c r="F447" s="43">
        <f>SUMIF('المبيعات '!$D:$D,B447,'المبيعات '!$I:$I)</f>
        <v>0</v>
      </c>
      <c r="G447" s="43">
        <f>SUMIF('متحصلات العملاء'!$D:$D,B447,'متحصلات العملاء'!$E:$E)</f>
        <v>0</v>
      </c>
      <c r="H447" s="43">
        <f t="shared" si="14"/>
        <v>0</v>
      </c>
      <c r="I447" s="43">
        <f t="shared" si="15"/>
        <v>0</v>
      </c>
    </row>
    <row r="448" spans="1:9" ht="16.5" thickTop="1" thickBot="1">
      <c r="A448" s="38"/>
      <c r="B448" s="38"/>
      <c r="C448" s="38"/>
      <c r="D448" s="42"/>
      <c r="E448" s="42"/>
      <c r="F448" s="43">
        <f>SUMIF('المبيعات '!$D:$D,B448,'المبيعات '!$I:$I)</f>
        <v>0</v>
      </c>
      <c r="G448" s="43">
        <f>SUMIF('متحصلات العملاء'!$D:$D,B448,'متحصلات العملاء'!$E:$E)</f>
        <v>0</v>
      </c>
      <c r="H448" s="43">
        <f t="shared" si="14"/>
        <v>0</v>
      </c>
      <c r="I448" s="43">
        <f t="shared" si="15"/>
        <v>0</v>
      </c>
    </row>
    <row r="449" spans="1:9" ht="16.5" thickTop="1" thickBot="1">
      <c r="A449" s="38"/>
      <c r="B449" s="38"/>
      <c r="C449" s="38"/>
      <c r="D449" s="42"/>
      <c r="E449" s="42"/>
      <c r="F449" s="43">
        <f>SUMIF('المبيعات '!$D:$D,B449,'المبيعات '!$I:$I)</f>
        <v>0</v>
      </c>
      <c r="G449" s="43">
        <f>SUMIF('متحصلات العملاء'!$D:$D,B449,'متحصلات العملاء'!$E:$E)</f>
        <v>0</v>
      </c>
      <c r="H449" s="43">
        <f t="shared" si="14"/>
        <v>0</v>
      </c>
      <c r="I449" s="43">
        <f t="shared" si="15"/>
        <v>0</v>
      </c>
    </row>
    <row r="450" spans="1:9" ht="16.5" thickTop="1" thickBot="1">
      <c r="A450" s="38"/>
      <c r="B450" s="38"/>
      <c r="C450" s="38"/>
      <c r="D450" s="42"/>
      <c r="E450" s="42"/>
      <c r="F450" s="43">
        <f>SUMIF('المبيعات '!$D:$D,B450,'المبيعات '!$I:$I)</f>
        <v>0</v>
      </c>
      <c r="G450" s="43">
        <f>SUMIF('متحصلات العملاء'!$D:$D,B450,'متحصلات العملاء'!$E:$E)</f>
        <v>0</v>
      </c>
      <c r="H450" s="43">
        <f t="shared" si="14"/>
        <v>0</v>
      </c>
      <c r="I450" s="43">
        <f t="shared" si="15"/>
        <v>0</v>
      </c>
    </row>
    <row r="451" spans="1:9" ht="16.5" thickTop="1" thickBot="1">
      <c r="A451" s="38"/>
      <c r="B451" s="38"/>
      <c r="C451" s="38"/>
      <c r="D451" s="42"/>
      <c r="E451" s="42"/>
      <c r="F451" s="43">
        <f>SUMIF('المبيعات '!$D:$D,B451,'المبيعات '!$I:$I)</f>
        <v>0</v>
      </c>
      <c r="G451" s="43">
        <f>SUMIF('متحصلات العملاء'!$D:$D,B451,'متحصلات العملاء'!$E:$E)</f>
        <v>0</v>
      </c>
      <c r="H451" s="43">
        <f t="shared" si="14"/>
        <v>0</v>
      </c>
      <c r="I451" s="43">
        <f t="shared" si="15"/>
        <v>0</v>
      </c>
    </row>
    <row r="452" spans="1:9" ht="16.5" thickTop="1" thickBot="1">
      <c r="A452" s="38"/>
      <c r="B452" s="38"/>
      <c r="C452" s="38"/>
      <c r="D452" s="42"/>
      <c r="E452" s="42"/>
      <c r="F452" s="43">
        <f>SUMIF('المبيعات '!$D:$D,B452,'المبيعات '!$I:$I)</f>
        <v>0</v>
      </c>
      <c r="G452" s="43">
        <f>SUMIF('متحصلات العملاء'!$D:$D,B452,'متحصلات العملاء'!$E:$E)</f>
        <v>0</v>
      </c>
      <c r="H452" s="43">
        <f t="shared" si="14"/>
        <v>0</v>
      </c>
      <c r="I452" s="43">
        <f t="shared" si="15"/>
        <v>0</v>
      </c>
    </row>
    <row r="453" spans="1:9" ht="16.5" thickTop="1" thickBot="1">
      <c r="A453" s="38"/>
      <c r="B453" s="38"/>
      <c r="C453" s="38"/>
      <c r="D453" s="42"/>
      <c r="E453" s="42"/>
      <c r="F453" s="43">
        <f>SUMIF('المبيعات '!$D:$D,B453,'المبيعات '!$I:$I)</f>
        <v>0</v>
      </c>
      <c r="G453" s="43">
        <f>SUMIF('متحصلات العملاء'!$D:$D,B453,'متحصلات العملاء'!$E:$E)</f>
        <v>0</v>
      </c>
      <c r="H453" s="43">
        <f t="shared" si="14"/>
        <v>0</v>
      </c>
      <c r="I453" s="43">
        <f t="shared" si="15"/>
        <v>0</v>
      </c>
    </row>
    <row r="454" spans="1:9" ht="16.5" thickTop="1" thickBot="1">
      <c r="A454" s="38"/>
      <c r="B454" s="38"/>
      <c r="C454" s="38"/>
      <c r="D454" s="42"/>
      <c r="E454" s="42"/>
      <c r="F454" s="43">
        <f>SUMIF('المبيعات '!$D:$D,B454,'المبيعات '!$I:$I)</f>
        <v>0</v>
      </c>
      <c r="G454" s="43">
        <f>SUMIF('متحصلات العملاء'!$D:$D,B454,'متحصلات العملاء'!$E:$E)</f>
        <v>0</v>
      </c>
      <c r="H454" s="43">
        <f t="shared" si="14"/>
        <v>0</v>
      </c>
      <c r="I454" s="43">
        <f t="shared" si="15"/>
        <v>0</v>
      </c>
    </row>
    <row r="455" spans="1:9" ht="16.5" thickTop="1" thickBot="1">
      <c r="A455" s="38"/>
      <c r="B455" s="38"/>
      <c r="C455" s="38"/>
      <c r="D455" s="42"/>
      <c r="E455" s="42"/>
      <c r="F455" s="43">
        <f>SUMIF('المبيعات '!$D:$D,B455,'المبيعات '!$I:$I)</f>
        <v>0</v>
      </c>
      <c r="G455" s="43">
        <f>SUMIF('متحصلات العملاء'!$D:$D,B455,'متحصلات العملاء'!$E:$E)</f>
        <v>0</v>
      </c>
      <c r="H455" s="43">
        <f t="shared" si="14"/>
        <v>0</v>
      </c>
      <c r="I455" s="43">
        <f t="shared" si="15"/>
        <v>0</v>
      </c>
    </row>
    <row r="456" spans="1:9" ht="16.5" thickTop="1" thickBot="1">
      <c r="A456" s="38"/>
      <c r="B456" s="38"/>
      <c r="C456" s="38"/>
      <c r="D456" s="42"/>
      <c r="E456" s="42"/>
      <c r="F456" s="43">
        <f>SUMIF('المبيعات '!$D:$D,B456,'المبيعات '!$I:$I)</f>
        <v>0</v>
      </c>
      <c r="G456" s="43">
        <f>SUMIF('متحصلات العملاء'!$D:$D,B456,'متحصلات العملاء'!$E:$E)</f>
        <v>0</v>
      </c>
      <c r="H456" s="43">
        <f t="shared" si="14"/>
        <v>0</v>
      </c>
      <c r="I456" s="43">
        <f t="shared" si="15"/>
        <v>0</v>
      </c>
    </row>
    <row r="457" spans="1:9" ht="16.5" thickTop="1" thickBot="1">
      <c r="A457" s="38"/>
      <c r="B457" s="38"/>
      <c r="C457" s="38"/>
      <c r="D457" s="42"/>
      <c r="E457" s="42"/>
      <c r="F457" s="43">
        <f>SUMIF('المبيعات '!$D:$D,B457,'المبيعات '!$I:$I)</f>
        <v>0</v>
      </c>
      <c r="G457" s="43">
        <f>SUMIF('متحصلات العملاء'!$D:$D,B457,'متحصلات العملاء'!$E:$E)</f>
        <v>0</v>
      </c>
      <c r="H457" s="43">
        <f t="shared" si="14"/>
        <v>0</v>
      </c>
      <c r="I457" s="43">
        <f t="shared" si="15"/>
        <v>0</v>
      </c>
    </row>
    <row r="458" spans="1:9" ht="16.5" thickTop="1" thickBot="1">
      <c r="A458" s="38"/>
      <c r="B458" s="38"/>
      <c r="C458" s="38"/>
      <c r="D458" s="42"/>
      <c r="E458" s="42"/>
      <c r="F458" s="43">
        <f>SUMIF('المبيعات '!$D:$D,B458,'المبيعات '!$I:$I)</f>
        <v>0</v>
      </c>
      <c r="G458" s="43">
        <f>SUMIF('متحصلات العملاء'!$D:$D,B458,'متحصلات العملاء'!$E:$E)</f>
        <v>0</v>
      </c>
      <c r="H458" s="43">
        <f t="shared" si="14"/>
        <v>0</v>
      </c>
      <c r="I458" s="43">
        <f t="shared" si="15"/>
        <v>0</v>
      </c>
    </row>
    <row r="459" spans="1:9" ht="16.5" thickTop="1" thickBot="1">
      <c r="A459" s="38"/>
      <c r="B459" s="38"/>
      <c r="C459" s="38"/>
      <c r="D459" s="42"/>
      <c r="E459" s="42"/>
      <c r="F459" s="43">
        <f>SUMIF('المبيعات '!$D:$D,B459,'المبيعات '!$I:$I)</f>
        <v>0</v>
      </c>
      <c r="G459" s="43">
        <f>SUMIF('متحصلات العملاء'!$D:$D,B459,'متحصلات العملاء'!$E:$E)</f>
        <v>0</v>
      </c>
      <c r="H459" s="43">
        <f t="shared" si="14"/>
        <v>0</v>
      </c>
      <c r="I459" s="43">
        <f t="shared" si="15"/>
        <v>0</v>
      </c>
    </row>
    <row r="460" spans="1:9" ht="16.5" thickTop="1" thickBot="1">
      <c r="A460" s="38"/>
      <c r="B460" s="38"/>
      <c r="C460" s="38"/>
      <c r="D460" s="42"/>
      <c r="E460" s="42"/>
      <c r="F460" s="43">
        <f>SUMIF('المبيعات '!$D:$D,B460,'المبيعات '!$I:$I)</f>
        <v>0</v>
      </c>
      <c r="G460" s="43">
        <f>SUMIF('متحصلات العملاء'!$D:$D,B460,'متحصلات العملاء'!$E:$E)</f>
        <v>0</v>
      </c>
      <c r="H460" s="43">
        <f t="shared" si="14"/>
        <v>0</v>
      </c>
      <c r="I460" s="43">
        <f t="shared" si="15"/>
        <v>0</v>
      </c>
    </row>
    <row r="461" spans="1:9" ht="16.5" thickTop="1" thickBot="1">
      <c r="A461" s="38"/>
      <c r="B461" s="38"/>
      <c r="C461" s="38"/>
      <c r="D461" s="42"/>
      <c r="E461" s="42"/>
      <c r="F461" s="43">
        <f>SUMIF('المبيعات '!$D:$D,B461,'المبيعات '!$I:$I)</f>
        <v>0</v>
      </c>
      <c r="G461" s="43">
        <f>SUMIF('متحصلات العملاء'!$D:$D,B461,'متحصلات العملاء'!$E:$E)</f>
        <v>0</v>
      </c>
      <c r="H461" s="43">
        <f t="shared" si="14"/>
        <v>0</v>
      </c>
      <c r="I461" s="43">
        <f t="shared" si="15"/>
        <v>0</v>
      </c>
    </row>
    <row r="462" spans="1:9" ht="16.5" thickTop="1" thickBot="1">
      <c r="A462" s="38"/>
      <c r="B462" s="38"/>
      <c r="C462" s="38"/>
      <c r="D462" s="42"/>
      <c r="E462" s="42"/>
      <c r="F462" s="43">
        <f>SUMIF('المبيعات '!$D:$D,B462,'المبيعات '!$I:$I)</f>
        <v>0</v>
      </c>
      <c r="G462" s="43">
        <f>SUMIF('متحصلات العملاء'!$D:$D,B462,'متحصلات العملاء'!$E:$E)</f>
        <v>0</v>
      </c>
      <c r="H462" s="43">
        <f t="shared" si="14"/>
        <v>0</v>
      </c>
      <c r="I462" s="43">
        <f t="shared" si="15"/>
        <v>0</v>
      </c>
    </row>
    <row r="463" spans="1:9" ht="16.5" thickTop="1" thickBot="1">
      <c r="A463" s="38"/>
      <c r="B463" s="38"/>
      <c r="C463" s="38"/>
      <c r="D463" s="42"/>
      <c r="E463" s="42"/>
      <c r="F463" s="43">
        <f>SUMIF('المبيعات '!$D:$D,B463,'المبيعات '!$I:$I)</f>
        <v>0</v>
      </c>
      <c r="G463" s="43">
        <f>SUMIF('متحصلات العملاء'!$D:$D,B463,'متحصلات العملاء'!$E:$E)</f>
        <v>0</v>
      </c>
      <c r="H463" s="43">
        <f t="shared" si="14"/>
        <v>0</v>
      </c>
      <c r="I463" s="43">
        <f t="shared" si="15"/>
        <v>0</v>
      </c>
    </row>
    <row r="464" spans="1:9" ht="16.5" thickTop="1" thickBot="1">
      <c r="A464" s="38"/>
      <c r="B464" s="38"/>
      <c r="C464" s="38"/>
      <c r="D464" s="42"/>
      <c r="E464" s="42"/>
      <c r="F464" s="43">
        <f>SUMIF('المبيعات '!$D:$D,B464,'المبيعات '!$I:$I)</f>
        <v>0</v>
      </c>
      <c r="G464" s="43">
        <f>SUMIF('متحصلات العملاء'!$D:$D,B464,'متحصلات العملاء'!$E:$E)</f>
        <v>0</v>
      </c>
      <c r="H464" s="43">
        <f t="shared" si="14"/>
        <v>0</v>
      </c>
      <c r="I464" s="43">
        <f t="shared" si="15"/>
        <v>0</v>
      </c>
    </row>
    <row r="465" spans="1:9" ht="16.5" thickTop="1" thickBot="1">
      <c r="A465" s="38"/>
      <c r="B465" s="38"/>
      <c r="C465" s="38"/>
      <c r="D465" s="42"/>
      <c r="E465" s="42"/>
      <c r="F465" s="43">
        <f>SUMIF('المبيعات '!$D:$D,B465,'المبيعات '!$I:$I)</f>
        <v>0</v>
      </c>
      <c r="G465" s="43">
        <f>SUMIF('متحصلات العملاء'!$D:$D,B465,'متحصلات العملاء'!$E:$E)</f>
        <v>0</v>
      </c>
      <c r="H465" s="43">
        <f t="shared" si="14"/>
        <v>0</v>
      </c>
      <c r="I465" s="43">
        <f t="shared" si="15"/>
        <v>0</v>
      </c>
    </row>
    <row r="466" spans="1:9" ht="16.5" thickTop="1" thickBot="1">
      <c r="A466" s="38"/>
      <c r="B466" s="38"/>
      <c r="C466" s="38"/>
      <c r="D466" s="42"/>
      <c r="E466" s="42"/>
      <c r="F466" s="43">
        <f>SUMIF('المبيعات '!$D:$D,B466,'المبيعات '!$I:$I)</f>
        <v>0</v>
      </c>
      <c r="G466" s="43">
        <f>SUMIF('متحصلات العملاء'!$D:$D,B466,'متحصلات العملاء'!$E:$E)</f>
        <v>0</v>
      </c>
      <c r="H466" s="43">
        <f t="shared" si="14"/>
        <v>0</v>
      </c>
      <c r="I466" s="43">
        <f t="shared" si="15"/>
        <v>0</v>
      </c>
    </row>
    <row r="467" spans="1:9" ht="16.5" thickTop="1" thickBot="1">
      <c r="A467" s="38"/>
      <c r="B467" s="38"/>
      <c r="C467" s="38"/>
      <c r="D467" s="42"/>
      <c r="E467" s="42"/>
      <c r="F467" s="43">
        <f>SUMIF('المبيعات '!$D:$D,B467,'المبيعات '!$I:$I)</f>
        <v>0</v>
      </c>
      <c r="G467" s="43">
        <f>SUMIF('متحصلات العملاء'!$D:$D,B467,'متحصلات العملاء'!$E:$E)</f>
        <v>0</v>
      </c>
      <c r="H467" s="43">
        <f t="shared" si="14"/>
        <v>0</v>
      </c>
      <c r="I467" s="43">
        <f t="shared" si="15"/>
        <v>0</v>
      </c>
    </row>
    <row r="468" spans="1:9" ht="16.5" thickTop="1" thickBot="1">
      <c r="A468" s="38"/>
      <c r="B468" s="38"/>
      <c r="C468" s="38"/>
      <c r="D468" s="42"/>
      <c r="E468" s="42"/>
      <c r="F468" s="43">
        <f>SUMIF('المبيعات '!$D:$D,B468,'المبيعات '!$I:$I)</f>
        <v>0</v>
      </c>
      <c r="G468" s="43">
        <f>SUMIF('متحصلات العملاء'!$D:$D,B468,'متحصلات العملاء'!$E:$E)</f>
        <v>0</v>
      </c>
      <c r="H468" s="43">
        <f t="shared" si="14"/>
        <v>0</v>
      </c>
      <c r="I468" s="43">
        <f t="shared" si="15"/>
        <v>0</v>
      </c>
    </row>
    <row r="469" spans="1:9" ht="16.5" thickTop="1" thickBot="1">
      <c r="A469" s="38"/>
      <c r="B469" s="38"/>
      <c r="C469" s="38"/>
      <c r="D469" s="42"/>
      <c r="E469" s="42"/>
      <c r="F469" s="43">
        <f>SUMIF('المبيعات '!$D:$D,B469,'المبيعات '!$I:$I)</f>
        <v>0</v>
      </c>
      <c r="G469" s="43">
        <f>SUMIF('متحصلات العملاء'!$D:$D,B469,'متحصلات العملاء'!$E:$E)</f>
        <v>0</v>
      </c>
      <c r="H469" s="43">
        <f t="shared" si="14"/>
        <v>0</v>
      </c>
      <c r="I469" s="43">
        <f t="shared" si="15"/>
        <v>0</v>
      </c>
    </row>
    <row r="470" spans="1:9" ht="16.5" thickTop="1" thickBot="1">
      <c r="A470" s="38"/>
      <c r="B470" s="38"/>
      <c r="C470" s="38"/>
      <c r="D470" s="42"/>
      <c r="E470" s="42"/>
      <c r="F470" s="43">
        <f>SUMIF('المبيعات '!$D:$D,B470,'المبيعات '!$I:$I)</f>
        <v>0</v>
      </c>
      <c r="G470" s="43">
        <f>SUMIF('متحصلات العملاء'!$D:$D,B470,'متحصلات العملاء'!$E:$E)</f>
        <v>0</v>
      </c>
      <c r="H470" s="43">
        <f t="shared" si="14"/>
        <v>0</v>
      </c>
      <c r="I470" s="43">
        <f t="shared" si="15"/>
        <v>0</v>
      </c>
    </row>
    <row r="471" spans="1:9" ht="16.5" thickTop="1" thickBot="1">
      <c r="A471" s="38"/>
      <c r="B471" s="38"/>
      <c r="C471" s="38"/>
      <c r="D471" s="42"/>
      <c r="E471" s="42"/>
      <c r="F471" s="43">
        <f>SUMIF('المبيعات '!$D:$D,B471,'المبيعات '!$I:$I)</f>
        <v>0</v>
      </c>
      <c r="G471" s="43">
        <f>SUMIF('متحصلات العملاء'!$D:$D,B471,'متحصلات العملاء'!$E:$E)</f>
        <v>0</v>
      </c>
      <c r="H471" s="43">
        <f t="shared" si="14"/>
        <v>0</v>
      </c>
      <c r="I471" s="43">
        <f t="shared" si="15"/>
        <v>0</v>
      </c>
    </row>
    <row r="472" spans="1:9" ht="16.5" thickTop="1" thickBot="1">
      <c r="A472" s="38"/>
      <c r="B472" s="38"/>
      <c r="C472" s="38"/>
      <c r="D472" s="42"/>
      <c r="E472" s="42"/>
      <c r="F472" s="43">
        <f>SUMIF('المبيعات '!$D:$D,B472,'المبيعات '!$I:$I)</f>
        <v>0</v>
      </c>
      <c r="G472" s="43">
        <f>SUMIF('متحصلات العملاء'!$D:$D,B472,'متحصلات العملاء'!$E:$E)</f>
        <v>0</v>
      </c>
      <c r="H472" s="43">
        <f t="shared" si="14"/>
        <v>0</v>
      </c>
      <c r="I472" s="43">
        <f t="shared" si="15"/>
        <v>0</v>
      </c>
    </row>
    <row r="473" spans="1:9" ht="16.5" thickTop="1" thickBot="1">
      <c r="A473" s="38"/>
      <c r="B473" s="38"/>
      <c r="C473" s="38"/>
      <c r="D473" s="42"/>
      <c r="E473" s="42"/>
      <c r="F473" s="43">
        <f>SUMIF('المبيعات '!$D:$D,B473,'المبيعات '!$I:$I)</f>
        <v>0</v>
      </c>
      <c r="G473" s="43">
        <f>SUMIF('متحصلات العملاء'!$D:$D,B473,'متحصلات العملاء'!$E:$E)</f>
        <v>0</v>
      </c>
      <c r="H473" s="43">
        <f t="shared" si="14"/>
        <v>0</v>
      </c>
      <c r="I473" s="43">
        <f t="shared" si="15"/>
        <v>0</v>
      </c>
    </row>
    <row r="474" spans="1:9" ht="16.5" thickTop="1" thickBot="1">
      <c r="A474" s="38"/>
      <c r="B474" s="38"/>
      <c r="C474" s="38"/>
      <c r="D474" s="42"/>
      <c r="E474" s="42"/>
      <c r="F474" s="43">
        <f>SUMIF('المبيعات '!$D:$D,B474,'المبيعات '!$I:$I)</f>
        <v>0</v>
      </c>
      <c r="G474" s="43">
        <f>SUMIF('متحصلات العملاء'!$D:$D,B474,'متحصلات العملاء'!$E:$E)</f>
        <v>0</v>
      </c>
      <c r="H474" s="43">
        <f t="shared" si="14"/>
        <v>0</v>
      </c>
      <c r="I474" s="43">
        <f t="shared" si="15"/>
        <v>0</v>
      </c>
    </row>
    <row r="475" spans="1:9" ht="16.5" thickTop="1" thickBot="1">
      <c r="A475" s="38"/>
      <c r="B475" s="38"/>
      <c r="C475" s="38"/>
      <c r="D475" s="42"/>
      <c r="E475" s="42"/>
      <c r="F475" s="43">
        <f>SUMIF('المبيعات '!$D:$D,B475,'المبيعات '!$I:$I)</f>
        <v>0</v>
      </c>
      <c r="G475" s="43">
        <f>SUMIF('متحصلات العملاء'!$D:$D,B475,'متحصلات العملاء'!$E:$E)</f>
        <v>0</v>
      </c>
      <c r="H475" s="43">
        <f t="shared" ref="H475:H501" si="16">IF((D475+F475)&gt;(E475+G475),(D475+F475)-(E475+G475),0)</f>
        <v>0</v>
      </c>
      <c r="I475" s="43">
        <f t="shared" ref="I475:I501" si="17">IF((E475+G475)&gt;(D475+F475),(E475+G475)&gt;(D475+F475),0)</f>
        <v>0</v>
      </c>
    </row>
    <row r="476" spans="1:9" ht="16.5" thickTop="1" thickBot="1">
      <c r="A476" s="38"/>
      <c r="B476" s="38"/>
      <c r="C476" s="38"/>
      <c r="D476" s="42"/>
      <c r="E476" s="42"/>
      <c r="F476" s="43">
        <f>SUMIF('المبيعات '!$D:$D,B476,'المبيعات '!$I:$I)</f>
        <v>0</v>
      </c>
      <c r="G476" s="43">
        <f>SUMIF('متحصلات العملاء'!$D:$D,B476,'متحصلات العملاء'!$E:$E)</f>
        <v>0</v>
      </c>
      <c r="H476" s="43">
        <f t="shared" si="16"/>
        <v>0</v>
      </c>
      <c r="I476" s="43">
        <f t="shared" si="17"/>
        <v>0</v>
      </c>
    </row>
    <row r="477" spans="1:9" ht="16.5" thickTop="1" thickBot="1">
      <c r="A477" s="38"/>
      <c r="B477" s="38"/>
      <c r="C477" s="38"/>
      <c r="D477" s="42"/>
      <c r="E477" s="42"/>
      <c r="F477" s="43">
        <f>SUMIF('المبيعات '!$D:$D,B477,'المبيعات '!$I:$I)</f>
        <v>0</v>
      </c>
      <c r="G477" s="43">
        <f>SUMIF('متحصلات العملاء'!$D:$D,B477,'متحصلات العملاء'!$E:$E)</f>
        <v>0</v>
      </c>
      <c r="H477" s="43">
        <f t="shared" si="16"/>
        <v>0</v>
      </c>
      <c r="I477" s="43">
        <f t="shared" si="17"/>
        <v>0</v>
      </c>
    </row>
    <row r="478" spans="1:9" ht="16.5" thickTop="1" thickBot="1">
      <c r="A478" s="38"/>
      <c r="B478" s="38"/>
      <c r="C478" s="38"/>
      <c r="D478" s="42"/>
      <c r="E478" s="42"/>
      <c r="F478" s="43">
        <f>SUMIF('المبيعات '!$D:$D,B478,'المبيعات '!$I:$I)</f>
        <v>0</v>
      </c>
      <c r="G478" s="43">
        <f>SUMIF('متحصلات العملاء'!$D:$D,B478,'متحصلات العملاء'!$E:$E)</f>
        <v>0</v>
      </c>
      <c r="H478" s="43">
        <f t="shared" si="16"/>
        <v>0</v>
      </c>
      <c r="I478" s="43">
        <f t="shared" si="17"/>
        <v>0</v>
      </c>
    </row>
    <row r="479" spans="1:9" ht="16.5" thickTop="1" thickBot="1">
      <c r="A479" s="38"/>
      <c r="B479" s="38"/>
      <c r="C479" s="38"/>
      <c r="D479" s="42"/>
      <c r="E479" s="42"/>
      <c r="F479" s="43">
        <f>SUMIF('المبيعات '!$D:$D,B479,'المبيعات '!$I:$I)</f>
        <v>0</v>
      </c>
      <c r="G479" s="43">
        <f>SUMIF('متحصلات العملاء'!$D:$D,B479,'متحصلات العملاء'!$E:$E)</f>
        <v>0</v>
      </c>
      <c r="H479" s="43">
        <f t="shared" si="16"/>
        <v>0</v>
      </c>
      <c r="I479" s="43">
        <f t="shared" si="17"/>
        <v>0</v>
      </c>
    </row>
    <row r="480" spans="1:9" ht="16.5" thickTop="1" thickBot="1">
      <c r="A480" s="38"/>
      <c r="B480" s="38"/>
      <c r="C480" s="38"/>
      <c r="D480" s="42"/>
      <c r="E480" s="42"/>
      <c r="F480" s="43">
        <f>SUMIF('المبيعات '!$D:$D,B480,'المبيعات '!$I:$I)</f>
        <v>0</v>
      </c>
      <c r="G480" s="43">
        <f>SUMIF('متحصلات العملاء'!$D:$D,B480,'متحصلات العملاء'!$E:$E)</f>
        <v>0</v>
      </c>
      <c r="H480" s="43">
        <f t="shared" si="16"/>
        <v>0</v>
      </c>
      <c r="I480" s="43">
        <f t="shared" si="17"/>
        <v>0</v>
      </c>
    </row>
    <row r="481" spans="1:9" ht="16.5" thickTop="1" thickBot="1">
      <c r="A481" s="38"/>
      <c r="B481" s="38"/>
      <c r="C481" s="38"/>
      <c r="D481" s="42"/>
      <c r="E481" s="42"/>
      <c r="F481" s="43">
        <f>SUMIF('المبيعات '!$D:$D,B481,'المبيعات '!$I:$I)</f>
        <v>0</v>
      </c>
      <c r="G481" s="43">
        <f>SUMIF('متحصلات العملاء'!$D:$D,B481,'متحصلات العملاء'!$E:$E)</f>
        <v>0</v>
      </c>
      <c r="H481" s="43">
        <f t="shared" si="16"/>
        <v>0</v>
      </c>
      <c r="I481" s="43">
        <f t="shared" si="17"/>
        <v>0</v>
      </c>
    </row>
    <row r="482" spans="1:9" ht="16.5" thickTop="1" thickBot="1">
      <c r="A482" s="38"/>
      <c r="B482" s="38"/>
      <c r="C482" s="38"/>
      <c r="D482" s="42"/>
      <c r="E482" s="42"/>
      <c r="F482" s="43">
        <f>SUMIF('المبيعات '!$D:$D,B482,'المبيعات '!$I:$I)</f>
        <v>0</v>
      </c>
      <c r="G482" s="43">
        <f>SUMIF('متحصلات العملاء'!$D:$D,B482,'متحصلات العملاء'!$E:$E)</f>
        <v>0</v>
      </c>
      <c r="H482" s="43">
        <f t="shared" si="16"/>
        <v>0</v>
      </c>
      <c r="I482" s="43">
        <f t="shared" si="17"/>
        <v>0</v>
      </c>
    </row>
    <row r="483" spans="1:9" ht="16.5" thickTop="1" thickBot="1">
      <c r="A483" s="38"/>
      <c r="B483" s="38"/>
      <c r="C483" s="38"/>
      <c r="D483" s="42"/>
      <c r="E483" s="42"/>
      <c r="F483" s="43">
        <f>SUMIF('المبيعات '!$D:$D,B483,'المبيعات '!$I:$I)</f>
        <v>0</v>
      </c>
      <c r="G483" s="43">
        <f>SUMIF('متحصلات العملاء'!$D:$D,B483,'متحصلات العملاء'!$E:$E)</f>
        <v>0</v>
      </c>
      <c r="H483" s="43">
        <f t="shared" si="16"/>
        <v>0</v>
      </c>
      <c r="I483" s="43">
        <f t="shared" si="17"/>
        <v>0</v>
      </c>
    </row>
    <row r="484" spans="1:9" ht="16.5" thickTop="1" thickBot="1">
      <c r="A484" s="38"/>
      <c r="B484" s="38"/>
      <c r="C484" s="38"/>
      <c r="D484" s="42"/>
      <c r="E484" s="42"/>
      <c r="F484" s="43">
        <f>SUMIF('المبيعات '!$D:$D,B484,'المبيعات '!$I:$I)</f>
        <v>0</v>
      </c>
      <c r="G484" s="43">
        <f>SUMIF('متحصلات العملاء'!$D:$D,B484,'متحصلات العملاء'!$E:$E)</f>
        <v>0</v>
      </c>
      <c r="H484" s="43">
        <f t="shared" si="16"/>
        <v>0</v>
      </c>
      <c r="I484" s="43">
        <f t="shared" si="17"/>
        <v>0</v>
      </c>
    </row>
    <row r="485" spans="1:9" ht="16.5" thickTop="1" thickBot="1">
      <c r="A485" s="38"/>
      <c r="B485" s="38"/>
      <c r="C485" s="38"/>
      <c r="D485" s="42"/>
      <c r="E485" s="42"/>
      <c r="F485" s="43">
        <f>SUMIF('المبيعات '!$D:$D,B485,'المبيعات '!$I:$I)</f>
        <v>0</v>
      </c>
      <c r="G485" s="43">
        <f>SUMIF('متحصلات العملاء'!$D:$D,B485,'متحصلات العملاء'!$E:$E)</f>
        <v>0</v>
      </c>
      <c r="H485" s="43">
        <f t="shared" si="16"/>
        <v>0</v>
      </c>
      <c r="I485" s="43">
        <f t="shared" si="17"/>
        <v>0</v>
      </c>
    </row>
    <row r="486" spans="1:9" ht="16.5" thickTop="1" thickBot="1">
      <c r="A486" s="38"/>
      <c r="B486" s="38"/>
      <c r="C486" s="38"/>
      <c r="D486" s="42"/>
      <c r="E486" s="42"/>
      <c r="F486" s="43">
        <f>SUMIF('المبيعات '!$D:$D,B486,'المبيعات '!$I:$I)</f>
        <v>0</v>
      </c>
      <c r="G486" s="43">
        <f>SUMIF('متحصلات العملاء'!$D:$D,B486,'متحصلات العملاء'!$E:$E)</f>
        <v>0</v>
      </c>
      <c r="H486" s="43">
        <f t="shared" si="16"/>
        <v>0</v>
      </c>
      <c r="I486" s="43">
        <f t="shared" si="17"/>
        <v>0</v>
      </c>
    </row>
    <row r="487" spans="1:9" ht="16.5" thickTop="1" thickBot="1">
      <c r="A487" s="38"/>
      <c r="B487" s="38"/>
      <c r="C487" s="38"/>
      <c r="D487" s="42"/>
      <c r="E487" s="42"/>
      <c r="F487" s="43">
        <f>SUMIF('المبيعات '!$D:$D,B487,'المبيعات '!$I:$I)</f>
        <v>0</v>
      </c>
      <c r="G487" s="43">
        <f>SUMIF('متحصلات العملاء'!$D:$D,B487,'متحصلات العملاء'!$E:$E)</f>
        <v>0</v>
      </c>
      <c r="H487" s="43">
        <f t="shared" si="16"/>
        <v>0</v>
      </c>
      <c r="I487" s="43">
        <f t="shared" si="17"/>
        <v>0</v>
      </c>
    </row>
    <row r="488" spans="1:9" ht="16.5" thickTop="1" thickBot="1">
      <c r="A488" s="38"/>
      <c r="B488" s="38"/>
      <c r="C488" s="38"/>
      <c r="D488" s="42"/>
      <c r="E488" s="42"/>
      <c r="F488" s="43">
        <f>SUMIF('المبيعات '!$D:$D,B488,'المبيعات '!$I:$I)</f>
        <v>0</v>
      </c>
      <c r="G488" s="43">
        <f>SUMIF('متحصلات العملاء'!$D:$D,B488,'متحصلات العملاء'!$E:$E)</f>
        <v>0</v>
      </c>
      <c r="H488" s="43">
        <f t="shared" si="16"/>
        <v>0</v>
      </c>
      <c r="I488" s="43">
        <f t="shared" si="17"/>
        <v>0</v>
      </c>
    </row>
    <row r="489" spans="1:9" ht="16.5" thickTop="1" thickBot="1">
      <c r="A489" s="38"/>
      <c r="B489" s="38"/>
      <c r="C489" s="38"/>
      <c r="D489" s="42"/>
      <c r="E489" s="42"/>
      <c r="F489" s="43">
        <f>SUMIF('المبيعات '!$D:$D,B489,'المبيعات '!$I:$I)</f>
        <v>0</v>
      </c>
      <c r="G489" s="43">
        <f>SUMIF('متحصلات العملاء'!$D:$D,B489,'متحصلات العملاء'!$E:$E)</f>
        <v>0</v>
      </c>
      <c r="H489" s="43">
        <f t="shared" si="16"/>
        <v>0</v>
      </c>
      <c r="I489" s="43">
        <f t="shared" si="17"/>
        <v>0</v>
      </c>
    </row>
    <row r="490" spans="1:9" ht="16.5" thickTop="1" thickBot="1">
      <c r="A490" s="38"/>
      <c r="B490" s="38"/>
      <c r="C490" s="38"/>
      <c r="D490" s="42"/>
      <c r="E490" s="42"/>
      <c r="F490" s="43">
        <f>SUMIF('المبيعات '!$D:$D,B490,'المبيعات '!$I:$I)</f>
        <v>0</v>
      </c>
      <c r="G490" s="43">
        <f>SUMIF('متحصلات العملاء'!$D:$D,B490,'متحصلات العملاء'!$E:$E)</f>
        <v>0</v>
      </c>
      <c r="H490" s="43">
        <f t="shared" si="16"/>
        <v>0</v>
      </c>
      <c r="I490" s="43">
        <f t="shared" si="17"/>
        <v>0</v>
      </c>
    </row>
    <row r="491" spans="1:9" ht="16.5" thickTop="1" thickBot="1">
      <c r="A491" s="38"/>
      <c r="B491" s="38"/>
      <c r="C491" s="38"/>
      <c r="D491" s="42"/>
      <c r="E491" s="42"/>
      <c r="F491" s="43">
        <f>SUMIF('المبيعات '!$D:$D,B491,'المبيعات '!$I:$I)</f>
        <v>0</v>
      </c>
      <c r="G491" s="43">
        <f>SUMIF('متحصلات العملاء'!$D:$D,B491,'متحصلات العملاء'!$E:$E)</f>
        <v>0</v>
      </c>
      <c r="H491" s="43">
        <f t="shared" si="16"/>
        <v>0</v>
      </c>
      <c r="I491" s="43">
        <f t="shared" si="17"/>
        <v>0</v>
      </c>
    </row>
    <row r="492" spans="1:9" ht="16.5" thickTop="1" thickBot="1">
      <c r="A492" s="38"/>
      <c r="B492" s="38"/>
      <c r="C492" s="38"/>
      <c r="D492" s="42"/>
      <c r="E492" s="42"/>
      <c r="F492" s="43">
        <f>SUMIF('المبيعات '!$D:$D,B492,'المبيعات '!$I:$I)</f>
        <v>0</v>
      </c>
      <c r="G492" s="43">
        <f>SUMIF('متحصلات العملاء'!$D:$D,B492,'متحصلات العملاء'!$E:$E)</f>
        <v>0</v>
      </c>
      <c r="H492" s="43">
        <f t="shared" si="16"/>
        <v>0</v>
      </c>
      <c r="I492" s="43">
        <f t="shared" si="17"/>
        <v>0</v>
      </c>
    </row>
    <row r="493" spans="1:9" ht="16.5" thickTop="1" thickBot="1">
      <c r="A493" s="38"/>
      <c r="B493" s="38"/>
      <c r="C493" s="38"/>
      <c r="D493" s="42"/>
      <c r="E493" s="42"/>
      <c r="F493" s="43">
        <f>SUMIF('المبيعات '!$D:$D,B493,'المبيعات '!$I:$I)</f>
        <v>0</v>
      </c>
      <c r="G493" s="43">
        <f>SUMIF('متحصلات العملاء'!$D:$D,B493,'متحصلات العملاء'!$E:$E)</f>
        <v>0</v>
      </c>
      <c r="H493" s="43">
        <f t="shared" si="16"/>
        <v>0</v>
      </c>
      <c r="I493" s="43">
        <f t="shared" si="17"/>
        <v>0</v>
      </c>
    </row>
    <row r="494" spans="1:9" ht="16.5" thickTop="1" thickBot="1">
      <c r="A494" s="38"/>
      <c r="B494" s="38"/>
      <c r="C494" s="38"/>
      <c r="D494" s="42"/>
      <c r="E494" s="42"/>
      <c r="F494" s="43">
        <f>SUMIF('المبيعات '!$D:$D,B494,'المبيعات '!$I:$I)</f>
        <v>0</v>
      </c>
      <c r="G494" s="43">
        <f>SUMIF('متحصلات العملاء'!$D:$D,B494,'متحصلات العملاء'!$E:$E)</f>
        <v>0</v>
      </c>
      <c r="H494" s="43">
        <f t="shared" si="16"/>
        <v>0</v>
      </c>
      <c r="I494" s="43">
        <f t="shared" si="17"/>
        <v>0</v>
      </c>
    </row>
    <row r="495" spans="1:9" ht="16.5" thickTop="1" thickBot="1">
      <c r="A495" s="38"/>
      <c r="B495" s="38"/>
      <c r="C495" s="38"/>
      <c r="D495" s="42"/>
      <c r="E495" s="42"/>
      <c r="F495" s="43">
        <f>SUMIF('المبيعات '!$D:$D,B495,'المبيعات '!$I:$I)</f>
        <v>0</v>
      </c>
      <c r="G495" s="43">
        <f>SUMIF('متحصلات العملاء'!$D:$D,B495,'متحصلات العملاء'!$E:$E)</f>
        <v>0</v>
      </c>
      <c r="H495" s="43">
        <f t="shared" si="16"/>
        <v>0</v>
      </c>
      <c r="I495" s="43">
        <f t="shared" si="17"/>
        <v>0</v>
      </c>
    </row>
    <row r="496" spans="1:9" ht="16.5" thickTop="1" thickBot="1">
      <c r="A496" s="38"/>
      <c r="B496" s="38"/>
      <c r="C496" s="38"/>
      <c r="D496" s="42"/>
      <c r="E496" s="42"/>
      <c r="F496" s="43">
        <f>SUMIF('المبيعات '!$D:$D,B496,'المبيعات '!$I:$I)</f>
        <v>0</v>
      </c>
      <c r="G496" s="43">
        <f>SUMIF('متحصلات العملاء'!$D:$D,B496,'متحصلات العملاء'!$E:$E)</f>
        <v>0</v>
      </c>
      <c r="H496" s="43">
        <f t="shared" si="16"/>
        <v>0</v>
      </c>
      <c r="I496" s="43">
        <f t="shared" si="17"/>
        <v>0</v>
      </c>
    </row>
    <row r="497" spans="1:9" ht="16.5" thickTop="1" thickBot="1">
      <c r="A497" s="38"/>
      <c r="B497" s="38"/>
      <c r="C497" s="38"/>
      <c r="D497" s="42"/>
      <c r="E497" s="42"/>
      <c r="F497" s="43">
        <f>SUMIF('المبيعات '!$D:$D,B497,'المبيعات '!$I:$I)</f>
        <v>0</v>
      </c>
      <c r="G497" s="43">
        <f>SUMIF('متحصلات العملاء'!$D:$D,B497,'متحصلات العملاء'!$E:$E)</f>
        <v>0</v>
      </c>
      <c r="H497" s="43">
        <f t="shared" si="16"/>
        <v>0</v>
      </c>
      <c r="I497" s="43">
        <f t="shared" si="17"/>
        <v>0</v>
      </c>
    </row>
    <row r="498" spans="1:9" ht="16.5" thickTop="1" thickBot="1">
      <c r="A498" s="38"/>
      <c r="B498" s="38"/>
      <c r="C498" s="38"/>
      <c r="D498" s="42"/>
      <c r="E498" s="42"/>
      <c r="F498" s="43">
        <f>SUMIF('المبيعات '!$D:$D,B498,'المبيعات '!$I:$I)</f>
        <v>0</v>
      </c>
      <c r="G498" s="43">
        <f>SUMIF('متحصلات العملاء'!$D:$D,B498,'متحصلات العملاء'!$E:$E)</f>
        <v>0</v>
      </c>
      <c r="H498" s="43">
        <f t="shared" si="16"/>
        <v>0</v>
      </c>
      <c r="I498" s="43">
        <f t="shared" si="17"/>
        <v>0</v>
      </c>
    </row>
    <row r="499" spans="1:9" ht="16.5" thickTop="1" thickBot="1">
      <c r="A499" s="38"/>
      <c r="B499" s="38"/>
      <c r="C499" s="38"/>
      <c r="D499" s="42"/>
      <c r="E499" s="42"/>
      <c r="F499" s="43">
        <f>SUMIF('المبيعات '!$D:$D,B499,'المبيعات '!$I:$I)</f>
        <v>0</v>
      </c>
      <c r="G499" s="43">
        <f>SUMIF('متحصلات العملاء'!$D:$D,B499,'متحصلات العملاء'!$E:$E)</f>
        <v>0</v>
      </c>
      <c r="H499" s="43">
        <f t="shared" si="16"/>
        <v>0</v>
      </c>
      <c r="I499" s="43">
        <f t="shared" si="17"/>
        <v>0</v>
      </c>
    </row>
    <row r="500" spans="1:9" ht="16.5" thickTop="1" thickBot="1">
      <c r="A500" s="38"/>
      <c r="B500" s="38"/>
      <c r="C500" s="38"/>
      <c r="D500" s="42"/>
      <c r="E500" s="42"/>
      <c r="F500" s="43">
        <f>SUMIF('المبيعات '!$D:$D,B500,'المبيعات '!$I:$I)</f>
        <v>0</v>
      </c>
      <c r="G500" s="43">
        <f>SUMIF('متحصلات العملاء'!$D:$D,B500,'متحصلات العملاء'!$E:$E)</f>
        <v>0</v>
      </c>
      <c r="H500" s="43">
        <f t="shared" si="16"/>
        <v>0</v>
      </c>
      <c r="I500" s="43">
        <f t="shared" si="17"/>
        <v>0</v>
      </c>
    </row>
    <row r="501" spans="1:9" ht="16.5" thickTop="1" thickBot="1">
      <c r="A501" s="38"/>
      <c r="B501" s="38"/>
      <c r="C501" s="38"/>
      <c r="D501" s="42"/>
      <c r="E501" s="42"/>
      <c r="F501" s="43">
        <f>SUMIF('المبيعات '!$D:$D,B501,'المبيعات '!$I:$I)</f>
        <v>0</v>
      </c>
      <c r="G501" s="43">
        <f>SUMIF('متحصلات العملاء'!$D:$D,B501,'متحصلات العملاء'!$E:$E)</f>
        <v>0</v>
      </c>
      <c r="H501" s="43">
        <f t="shared" si="16"/>
        <v>0</v>
      </c>
      <c r="I501" s="43">
        <f t="shared" si="17"/>
        <v>0</v>
      </c>
    </row>
    <row r="502" spans="1:9" ht="15.75" thickTop="1"/>
  </sheetData>
  <mergeCells count="12">
    <mergeCell ref="H1:I1"/>
    <mergeCell ref="D2:D4"/>
    <mergeCell ref="E2:E4"/>
    <mergeCell ref="F2:F4"/>
    <mergeCell ref="G2:G4"/>
    <mergeCell ref="H2:H4"/>
    <mergeCell ref="I2:I4"/>
    <mergeCell ref="A1:A4"/>
    <mergeCell ref="B1:B4"/>
    <mergeCell ref="C1:C4"/>
    <mergeCell ref="D1:E1"/>
    <mergeCell ref="F1:G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2"/>
  <sheetViews>
    <sheetView showGridLines="0" showRowColHeaders="0" rightToLeft="1" workbookViewId="0">
      <pane xSplit="1" ySplit="4" topLeftCell="B17" activePane="bottomRight" state="frozen"/>
      <selection pane="topRight" activeCell="B1" sqref="B1"/>
      <selection pane="bottomLeft" activeCell="A5" sqref="A5"/>
      <selection pane="bottomRight" sqref="A1:A4"/>
    </sheetView>
  </sheetViews>
  <sheetFormatPr defaultColWidth="9" defaultRowHeight="15"/>
  <cols>
    <col min="1" max="1" width="27.7109375" style="1" customWidth="1"/>
    <col min="2" max="2" width="19.140625" style="1" customWidth="1"/>
    <col min="3" max="3" width="12" style="1" customWidth="1"/>
    <col min="4" max="4" width="19.140625" style="8" customWidth="1"/>
    <col min="5" max="5" width="16.28515625" style="4" customWidth="1"/>
    <col min="6" max="6" width="20.42578125" style="11" customWidth="1"/>
    <col min="7" max="7" width="13.140625" style="4" customWidth="1"/>
    <col min="8" max="8" width="13.5703125" style="3" customWidth="1"/>
    <col min="9" max="9" width="14.5703125" style="10" customWidth="1"/>
    <col min="10" max="16384" width="9" style="1"/>
  </cols>
  <sheetData>
    <row r="1" spans="1:9" ht="16.5" thickTop="1" thickBot="1">
      <c r="A1" s="57" t="s">
        <v>12</v>
      </c>
      <c r="B1" s="57" t="s">
        <v>13</v>
      </c>
      <c r="C1" s="57" t="s">
        <v>32</v>
      </c>
      <c r="D1" s="56" t="s">
        <v>14</v>
      </c>
      <c r="E1" s="57" t="s">
        <v>15</v>
      </c>
      <c r="F1" s="56" t="s">
        <v>1</v>
      </c>
      <c r="G1" s="57" t="s">
        <v>16</v>
      </c>
      <c r="H1" s="59" t="s">
        <v>17</v>
      </c>
      <c r="I1" s="54" t="s">
        <v>18</v>
      </c>
    </row>
    <row r="2" spans="1:9" ht="16.5" thickTop="1" thickBot="1">
      <c r="A2" s="57"/>
      <c r="B2" s="57"/>
      <c r="C2" s="57"/>
      <c r="D2" s="56"/>
      <c r="E2" s="57"/>
      <c r="F2" s="56"/>
      <c r="G2" s="57"/>
      <c r="H2" s="59"/>
      <c r="I2" s="54"/>
    </row>
    <row r="3" spans="1:9" ht="5.25" customHeight="1" thickTop="1" thickBot="1">
      <c r="A3" s="57"/>
      <c r="B3" s="57"/>
      <c r="C3" s="57"/>
      <c r="D3" s="56"/>
      <c r="E3" s="57"/>
      <c r="F3" s="56"/>
      <c r="G3" s="57"/>
      <c r="H3" s="59"/>
      <c r="I3" s="54"/>
    </row>
    <row r="4" spans="1:9" ht="16.5" hidden="1" thickTop="1" thickBot="1">
      <c r="A4" s="57"/>
      <c r="B4" s="57"/>
      <c r="C4" s="57"/>
      <c r="D4" s="56"/>
      <c r="E4" s="57"/>
      <c r="F4" s="56"/>
      <c r="G4" s="57"/>
      <c r="H4" s="59"/>
      <c r="I4" s="54"/>
    </row>
    <row r="5" spans="1:9" ht="16.5" thickTop="1" thickBot="1">
      <c r="A5" s="37"/>
      <c r="B5" s="38"/>
      <c r="C5" s="38"/>
      <c r="D5" s="39" t="str">
        <f>IFERROR(VLOOKUP(C5,'الموردين '!$A:$K,2,0),"")</f>
        <v/>
      </c>
      <c r="E5" s="40"/>
      <c r="F5" s="41" t="str">
        <f>IFERROR(VLOOKUP(E5,المخزون!$A$4:$K$1048576,2,0),"")</f>
        <v/>
      </c>
      <c r="G5" s="40"/>
      <c r="H5" s="42"/>
      <c r="I5" s="43">
        <f>G5*H5</f>
        <v>0</v>
      </c>
    </row>
    <row r="6" spans="1:9" ht="16.5" thickTop="1" thickBot="1">
      <c r="A6" s="37"/>
      <c r="B6" s="38"/>
      <c r="C6" s="38"/>
      <c r="D6" s="39" t="str">
        <f>IFERROR(VLOOKUP(C6,'الموردين '!$A:$K,2,0),"")</f>
        <v/>
      </c>
      <c r="E6" s="40"/>
      <c r="F6" s="41" t="str">
        <f>IFERROR(VLOOKUP(E6,المخزون!$A$4:$K$1048576,2,0),"")</f>
        <v/>
      </c>
      <c r="G6" s="40"/>
      <c r="H6" s="42"/>
      <c r="I6" s="43">
        <f t="shared" ref="I6:I26" si="0">G6*H6</f>
        <v>0</v>
      </c>
    </row>
    <row r="7" spans="1:9" ht="16.5" thickTop="1" thickBot="1">
      <c r="A7" s="37"/>
      <c r="B7" s="38"/>
      <c r="C7" s="38"/>
      <c r="D7" s="39" t="str">
        <f>IFERROR(VLOOKUP(C7,'الموردين '!$A:$K,2,0),"")</f>
        <v/>
      </c>
      <c r="E7" s="40"/>
      <c r="F7" s="41" t="str">
        <f>IFERROR(VLOOKUP(E7,المخزون!$A$4:$K$1048576,2,0),"")</f>
        <v/>
      </c>
      <c r="G7" s="40"/>
      <c r="H7" s="42"/>
      <c r="I7" s="43">
        <f t="shared" si="0"/>
        <v>0</v>
      </c>
    </row>
    <row r="8" spans="1:9" ht="16.5" thickTop="1" thickBot="1">
      <c r="A8" s="37"/>
      <c r="B8" s="38"/>
      <c r="C8" s="38"/>
      <c r="D8" s="39" t="str">
        <f>IFERROR(VLOOKUP(C8,'الموردين '!$A:$K,2,0),"")</f>
        <v/>
      </c>
      <c r="E8" s="40"/>
      <c r="F8" s="41" t="str">
        <f>IFERROR(VLOOKUP(E8,المخزون!$A$4:$K$1048576,2,0),"")</f>
        <v/>
      </c>
      <c r="G8" s="40"/>
      <c r="H8" s="42"/>
      <c r="I8" s="43">
        <f t="shared" si="0"/>
        <v>0</v>
      </c>
    </row>
    <row r="9" spans="1:9" ht="16.5" thickTop="1" thickBot="1">
      <c r="A9" s="37"/>
      <c r="B9" s="38"/>
      <c r="C9" s="38"/>
      <c r="D9" s="39" t="str">
        <f>IFERROR(VLOOKUP(C9,'الموردين '!$A:$K,2,0),"")</f>
        <v/>
      </c>
      <c r="E9" s="40"/>
      <c r="F9" s="41" t="str">
        <f>IFERROR(VLOOKUP(E9,المخزون!$A$4:$K$1048576,2,0),"")</f>
        <v/>
      </c>
      <c r="G9" s="40"/>
      <c r="H9" s="42"/>
      <c r="I9" s="43">
        <f t="shared" si="0"/>
        <v>0</v>
      </c>
    </row>
    <row r="10" spans="1:9" ht="16.5" thickTop="1" thickBot="1">
      <c r="A10" s="38"/>
      <c r="B10" s="38"/>
      <c r="C10" s="38"/>
      <c r="D10" s="39" t="str">
        <f>IFERROR(VLOOKUP(C10,'الموردين '!$A:$K,2,0),"")</f>
        <v/>
      </c>
      <c r="E10" s="40"/>
      <c r="F10" s="41" t="str">
        <f>IFERROR(VLOOKUP(E10,المخزون!$A$4:$K$1048576,2,0),"")</f>
        <v/>
      </c>
      <c r="G10" s="40"/>
      <c r="H10" s="42"/>
      <c r="I10" s="43">
        <f t="shared" si="0"/>
        <v>0</v>
      </c>
    </row>
    <row r="11" spans="1:9" ht="16.5" thickTop="1" thickBot="1">
      <c r="A11" s="38"/>
      <c r="B11" s="38"/>
      <c r="C11" s="38"/>
      <c r="D11" s="39" t="str">
        <f>IFERROR(VLOOKUP(C11,'الموردين '!$A:$K,2,0),"")</f>
        <v/>
      </c>
      <c r="E11" s="40"/>
      <c r="F11" s="41" t="str">
        <f>IFERROR(VLOOKUP(E11,المخزون!$A$4:$K$1048576,2,0),"")</f>
        <v/>
      </c>
      <c r="G11" s="40"/>
      <c r="H11" s="42"/>
      <c r="I11" s="43">
        <f t="shared" si="0"/>
        <v>0</v>
      </c>
    </row>
    <row r="12" spans="1:9" ht="16.5" thickTop="1" thickBot="1">
      <c r="A12" s="38"/>
      <c r="B12" s="38"/>
      <c r="C12" s="38"/>
      <c r="D12" s="39" t="str">
        <f>IFERROR(VLOOKUP(C12,'الموردين '!$A:$K,2,0),"")</f>
        <v/>
      </c>
      <c r="E12" s="40"/>
      <c r="F12" s="41" t="str">
        <f>IFERROR(VLOOKUP(E12,المخزون!$A$4:$K$1048576,2,0),"")</f>
        <v/>
      </c>
      <c r="G12" s="40"/>
      <c r="H12" s="42"/>
      <c r="I12" s="43">
        <f t="shared" si="0"/>
        <v>0</v>
      </c>
    </row>
    <row r="13" spans="1:9" ht="16.5" thickTop="1" thickBot="1">
      <c r="A13" s="38"/>
      <c r="B13" s="38"/>
      <c r="C13" s="38"/>
      <c r="D13" s="39" t="str">
        <f>IFERROR(VLOOKUP(C13,'الموردين '!$A:$K,2,0),"")</f>
        <v/>
      </c>
      <c r="E13" s="40"/>
      <c r="F13" s="41" t="str">
        <f>IFERROR(VLOOKUP(E13,المخزون!$A$4:$K$1048576,2,0),"")</f>
        <v/>
      </c>
      <c r="G13" s="40"/>
      <c r="H13" s="42"/>
      <c r="I13" s="43">
        <f t="shared" si="0"/>
        <v>0</v>
      </c>
    </row>
    <row r="14" spans="1:9" ht="16.5" thickTop="1" thickBot="1">
      <c r="A14" s="38"/>
      <c r="B14" s="38"/>
      <c r="C14" s="38"/>
      <c r="D14" s="39" t="str">
        <f>IFERROR(VLOOKUP(C14,'الموردين '!$A:$K,2,0),"")</f>
        <v/>
      </c>
      <c r="E14" s="40"/>
      <c r="F14" s="41" t="str">
        <f>IFERROR(VLOOKUP(E14,المخزون!$A$4:$K$1048576,2,0),"")</f>
        <v/>
      </c>
      <c r="G14" s="40"/>
      <c r="H14" s="42"/>
      <c r="I14" s="43">
        <f t="shared" si="0"/>
        <v>0</v>
      </c>
    </row>
    <row r="15" spans="1:9" ht="16.5" thickTop="1" thickBot="1">
      <c r="A15" s="38"/>
      <c r="B15" s="38"/>
      <c r="C15" s="38"/>
      <c r="D15" s="39" t="str">
        <f>IFERROR(VLOOKUP(C15,'الموردين '!$A:$K,2,0),"")</f>
        <v/>
      </c>
      <c r="E15" s="40"/>
      <c r="F15" s="41" t="str">
        <f>IFERROR(VLOOKUP(E15,المخزون!$A$4:$K$1048576,2,0),"")</f>
        <v/>
      </c>
      <c r="G15" s="40"/>
      <c r="H15" s="42"/>
      <c r="I15" s="43">
        <f t="shared" si="0"/>
        <v>0</v>
      </c>
    </row>
    <row r="16" spans="1:9" ht="16.5" thickTop="1" thickBot="1">
      <c r="A16" s="38"/>
      <c r="B16" s="38"/>
      <c r="C16" s="38"/>
      <c r="D16" s="39" t="str">
        <f>IFERROR(VLOOKUP(C16,'الموردين '!$A:$K,2,0),"")</f>
        <v/>
      </c>
      <c r="E16" s="40"/>
      <c r="F16" s="41" t="str">
        <f>IFERROR(VLOOKUP(E16,المخزون!$A$4:$K$1048576,2,0),"")</f>
        <v/>
      </c>
      <c r="G16" s="40"/>
      <c r="H16" s="42"/>
      <c r="I16" s="43">
        <f t="shared" si="0"/>
        <v>0</v>
      </c>
    </row>
    <row r="17" spans="1:9" ht="16.5" thickTop="1" thickBot="1">
      <c r="A17" s="38"/>
      <c r="B17" s="38"/>
      <c r="C17" s="38"/>
      <c r="D17" s="39" t="str">
        <f>IFERROR(VLOOKUP(C17,'الموردين '!$A:$K,2,0),"")</f>
        <v/>
      </c>
      <c r="E17" s="40"/>
      <c r="F17" s="41" t="str">
        <f>IFERROR(VLOOKUP(E17,المخزون!$A$4:$K$1048576,2,0),"")</f>
        <v/>
      </c>
      <c r="G17" s="40"/>
      <c r="H17" s="42"/>
      <c r="I17" s="43">
        <f t="shared" si="0"/>
        <v>0</v>
      </c>
    </row>
    <row r="18" spans="1:9" ht="16.5" thickTop="1" thickBot="1">
      <c r="A18" s="38"/>
      <c r="B18" s="38"/>
      <c r="C18" s="38"/>
      <c r="D18" s="39" t="str">
        <f>IFERROR(VLOOKUP(C18,'الموردين '!$A:$K,2,0),"")</f>
        <v/>
      </c>
      <c r="E18" s="40"/>
      <c r="F18" s="41" t="str">
        <f>IFERROR(VLOOKUP(E18,المخزون!$A$4:$K$1048576,2,0),"")</f>
        <v/>
      </c>
      <c r="G18" s="40"/>
      <c r="H18" s="42"/>
      <c r="I18" s="43">
        <f t="shared" si="0"/>
        <v>0</v>
      </c>
    </row>
    <row r="19" spans="1:9" ht="16.5" thickTop="1" thickBot="1">
      <c r="A19" s="38"/>
      <c r="B19" s="38"/>
      <c r="C19" s="38"/>
      <c r="D19" s="39" t="str">
        <f>IFERROR(VLOOKUP(C19,'الموردين '!$A:$K,2,0),"")</f>
        <v/>
      </c>
      <c r="E19" s="40"/>
      <c r="F19" s="41" t="str">
        <f>IFERROR(VLOOKUP(E19,المخزون!$A$4:$K$1048576,2,0),"")</f>
        <v/>
      </c>
      <c r="G19" s="40"/>
      <c r="H19" s="42"/>
      <c r="I19" s="43">
        <f t="shared" si="0"/>
        <v>0</v>
      </c>
    </row>
    <row r="20" spans="1:9" ht="16.5" thickTop="1" thickBot="1">
      <c r="A20" s="38"/>
      <c r="B20" s="38"/>
      <c r="C20" s="38"/>
      <c r="D20" s="39" t="str">
        <f>IFERROR(VLOOKUP(C20,'الموردين '!$A:$K,2,0),"")</f>
        <v/>
      </c>
      <c r="E20" s="40"/>
      <c r="F20" s="41" t="str">
        <f>IFERROR(VLOOKUP(E20,المخزون!$A$4:$K$1048576,2,0),"")</f>
        <v/>
      </c>
      <c r="G20" s="40"/>
      <c r="H20" s="42"/>
      <c r="I20" s="43">
        <f t="shared" si="0"/>
        <v>0</v>
      </c>
    </row>
    <row r="21" spans="1:9" ht="16.5" thickTop="1" thickBot="1">
      <c r="A21" s="38"/>
      <c r="B21" s="38"/>
      <c r="C21" s="38"/>
      <c r="D21" s="39" t="str">
        <f>IFERROR(VLOOKUP(C21,'الموردين '!$A:$K,2,0),"")</f>
        <v/>
      </c>
      <c r="E21" s="40"/>
      <c r="F21" s="41" t="str">
        <f>IFERROR(VLOOKUP(E21,المخزون!$A$4:$K$1048576,2,0),"")</f>
        <v/>
      </c>
      <c r="G21" s="40"/>
      <c r="H21" s="42"/>
      <c r="I21" s="43">
        <f t="shared" si="0"/>
        <v>0</v>
      </c>
    </row>
    <row r="22" spans="1:9" ht="16.5" thickTop="1" thickBot="1">
      <c r="A22" s="38"/>
      <c r="B22" s="38"/>
      <c r="C22" s="38"/>
      <c r="D22" s="39" t="str">
        <f>IFERROR(VLOOKUP(C22,'الموردين '!$A:$K,2,0),"")</f>
        <v/>
      </c>
      <c r="E22" s="40"/>
      <c r="F22" s="41" t="str">
        <f>IFERROR(VLOOKUP(E22,المخزون!$A$4:$K$1048576,2,0),"")</f>
        <v/>
      </c>
      <c r="G22" s="40"/>
      <c r="H22" s="42"/>
      <c r="I22" s="43">
        <f t="shared" si="0"/>
        <v>0</v>
      </c>
    </row>
    <row r="23" spans="1:9" ht="16.5" thickTop="1" thickBot="1">
      <c r="A23" s="38"/>
      <c r="B23" s="38"/>
      <c r="C23" s="38"/>
      <c r="D23" s="39" t="str">
        <f>IFERROR(VLOOKUP(C23,'الموردين '!$A:$K,2,0),"")</f>
        <v/>
      </c>
      <c r="E23" s="40"/>
      <c r="F23" s="41" t="str">
        <f>IFERROR(VLOOKUP(E23,المخزون!$A$4:$K$1048576,2,0),"")</f>
        <v/>
      </c>
      <c r="G23" s="40"/>
      <c r="H23" s="42"/>
      <c r="I23" s="43">
        <f t="shared" si="0"/>
        <v>0</v>
      </c>
    </row>
    <row r="24" spans="1:9" ht="16.5" thickTop="1" thickBot="1">
      <c r="A24" s="38"/>
      <c r="B24" s="38"/>
      <c r="C24" s="38"/>
      <c r="D24" s="39" t="str">
        <f>IFERROR(VLOOKUP(C24,'الموردين '!$A:$K,2,0),"")</f>
        <v/>
      </c>
      <c r="E24" s="40"/>
      <c r="F24" s="41" t="str">
        <f>IFERROR(VLOOKUP(E24,المخزون!$A$4:$K$1048576,2,0),"")</f>
        <v/>
      </c>
      <c r="G24" s="40"/>
      <c r="H24" s="42"/>
      <c r="I24" s="43">
        <f t="shared" si="0"/>
        <v>0</v>
      </c>
    </row>
    <row r="25" spans="1:9" ht="16.5" thickTop="1" thickBot="1">
      <c r="A25" s="38"/>
      <c r="B25" s="38"/>
      <c r="C25" s="38"/>
      <c r="D25" s="39" t="str">
        <f>IFERROR(VLOOKUP(C25,'الموردين '!$A:$K,2,0),"")</f>
        <v/>
      </c>
      <c r="E25" s="40"/>
      <c r="F25" s="41" t="str">
        <f>IFERROR(VLOOKUP(E25,المخزون!$A$4:$K$1048576,2,0),"")</f>
        <v/>
      </c>
      <c r="G25" s="40"/>
      <c r="H25" s="42"/>
      <c r="I25" s="43">
        <f t="shared" si="0"/>
        <v>0</v>
      </c>
    </row>
    <row r="26" spans="1:9" ht="16.5" thickTop="1" thickBot="1">
      <c r="A26" s="37"/>
      <c r="B26" s="38"/>
      <c r="C26" s="38"/>
      <c r="D26" s="39" t="str">
        <f>IFERROR(VLOOKUP(C26,'الموردين '!$A:$K,2,0),"")</f>
        <v/>
      </c>
      <c r="E26" s="40"/>
      <c r="F26" s="41" t="str">
        <f>IFERROR(VLOOKUP(E26,المخزون!$A$4:$K$1048576,2,0),"")</f>
        <v/>
      </c>
      <c r="G26" s="40"/>
      <c r="H26" s="42"/>
      <c r="I26" s="43">
        <f t="shared" si="0"/>
        <v>0</v>
      </c>
    </row>
    <row r="27" spans="1:9" ht="16.5" thickTop="1" thickBot="1">
      <c r="A27" s="37"/>
      <c r="B27" s="38"/>
      <c r="C27" s="38"/>
      <c r="D27" s="39" t="str">
        <f>IFERROR(VLOOKUP(C27,'الموردين '!$A:$K,2,0),"")</f>
        <v/>
      </c>
      <c r="E27" s="40"/>
      <c r="F27" s="41" t="str">
        <f>IFERROR(VLOOKUP(E27,المخزون!$A$4:$K$1048576,2,0),"")</f>
        <v/>
      </c>
      <c r="G27" s="40"/>
      <c r="H27" s="42"/>
      <c r="I27" s="43">
        <f t="shared" ref="I27:I90" si="1">G27*H27</f>
        <v>0</v>
      </c>
    </row>
    <row r="28" spans="1:9" ht="16.5" thickTop="1" thickBot="1">
      <c r="A28" s="37"/>
      <c r="B28" s="38"/>
      <c r="C28" s="38"/>
      <c r="D28" s="39" t="str">
        <f>IFERROR(VLOOKUP(C28,'الموردين '!$A:$K,2,0),"")</f>
        <v/>
      </c>
      <c r="E28" s="40"/>
      <c r="F28" s="41" t="str">
        <f>IFERROR(VLOOKUP(E28,المخزون!$A$4:$K$1048576,2,0),"")</f>
        <v/>
      </c>
      <c r="G28" s="40"/>
      <c r="H28" s="42"/>
      <c r="I28" s="43">
        <f t="shared" si="1"/>
        <v>0</v>
      </c>
    </row>
    <row r="29" spans="1:9" ht="16.5" thickTop="1" thickBot="1">
      <c r="A29" s="37"/>
      <c r="B29" s="38"/>
      <c r="C29" s="38"/>
      <c r="D29" s="39" t="str">
        <f>IFERROR(VLOOKUP(C29,'الموردين '!$A:$K,2,0),"")</f>
        <v/>
      </c>
      <c r="E29" s="40"/>
      <c r="F29" s="41" t="str">
        <f>IFERROR(VLOOKUP(E29,المخزون!$A$4:$K$1048576,2,0),"")</f>
        <v/>
      </c>
      <c r="G29" s="40"/>
      <c r="H29" s="42"/>
      <c r="I29" s="43">
        <f t="shared" si="1"/>
        <v>0</v>
      </c>
    </row>
    <row r="30" spans="1:9" ht="16.5" thickTop="1" thickBot="1">
      <c r="A30" s="37"/>
      <c r="B30" s="38"/>
      <c r="C30" s="38"/>
      <c r="D30" s="39" t="str">
        <f>IFERROR(VLOOKUP(C30,'الموردين '!$A:$K,2,0),"")</f>
        <v/>
      </c>
      <c r="E30" s="40"/>
      <c r="F30" s="41" t="str">
        <f>IFERROR(VLOOKUP(E30,المخزون!$A$4:$K$1048576,2,0),"")</f>
        <v/>
      </c>
      <c r="G30" s="40"/>
      <c r="H30" s="42"/>
      <c r="I30" s="43">
        <f t="shared" si="1"/>
        <v>0</v>
      </c>
    </row>
    <row r="31" spans="1:9" ht="16.5" thickTop="1" thickBot="1">
      <c r="A31" s="37"/>
      <c r="B31" s="38"/>
      <c r="C31" s="38"/>
      <c r="D31" s="39" t="str">
        <f>IFERROR(VLOOKUP(C31,'الموردين '!$A:$K,2,0),"")</f>
        <v/>
      </c>
      <c r="E31" s="40"/>
      <c r="F31" s="41" t="str">
        <f>IFERROR(VLOOKUP(E31,المخزون!$A$4:$K$1048576,2,0),"")</f>
        <v/>
      </c>
      <c r="G31" s="40"/>
      <c r="H31" s="42"/>
      <c r="I31" s="43">
        <f t="shared" si="1"/>
        <v>0</v>
      </c>
    </row>
    <row r="32" spans="1:9" ht="16.5" thickTop="1" thickBot="1">
      <c r="A32" s="38"/>
      <c r="B32" s="38"/>
      <c r="C32" s="38"/>
      <c r="D32" s="39" t="str">
        <f>IFERROR(VLOOKUP(C32,'الموردين '!$A:$K,2,0),"")</f>
        <v/>
      </c>
      <c r="E32" s="40"/>
      <c r="F32" s="41" t="str">
        <f>IFERROR(VLOOKUP(E32,المخزون!$A$4:$K$1048576,2,0),"")</f>
        <v/>
      </c>
      <c r="G32" s="40"/>
      <c r="H32" s="42"/>
      <c r="I32" s="43">
        <f t="shared" si="1"/>
        <v>0</v>
      </c>
    </row>
    <row r="33" spans="1:9" ht="16.5" thickTop="1" thickBot="1">
      <c r="A33" s="38"/>
      <c r="B33" s="38"/>
      <c r="C33" s="38"/>
      <c r="D33" s="39" t="str">
        <f>IFERROR(VLOOKUP(C33,'الموردين '!$A:$K,2,0),"")</f>
        <v/>
      </c>
      <c r="E33" s="40"/>
      <c r="F33" s="41" t="str">
        <f>IFERROR(VLOOKUP(E33,المخزون!$A$4:$K$1048576,2,0),"")</f>
        <v/>
      </c>
      <c r="G33" s="40"/>
      <c r="H33" s="42"/>
      <c r="I33" s="43">
        <f t="shared" si="1"/>
        <v>0</v>
      </c>
    </row>
    <row r="34" spans="1:9" ht="16.5" thickTop="1" thickBot="1">
      <c r="A34" s="38"/>
      <c r="B34" s="38"/>
      <c r="C34" s="38"/>
      <c r="D34" s="39" t="str">
        <f>IFERROR(VLOOKUP(C34,'الموردين '!$A:$K,2,0),"")</f>
        <v/>
      </c>
      <c r="E34" s="40"/>
      <c r="F34" s="41" t="str">
        <f>IFERROR(VLOOKUP(E34,المخزون!$A$4:$K$1048576,2,0),"")</f>
        <v/>
      </c>
      <c r="G34" s="40"/>
      <c r="H34" s="42"/>
      <c r="I34" s="43">
        <f t="shared" si="1"/>
        <v>0</v>
      </c>
    </row>
    <row r="35" spans="1:9" ht="16.5" thickTop="1" thickBot="1">
      <c r="A35" s="38"/>
      <c r="B35" s="38"/>
      <c r="C35" s="38"/>
      <c r="D35" s="39" t="str">
        <f>IFERROR(VLOOKUP(C35,'الموردين '!$A:$K,2,0),"")</f>
        <v/>
      </c>
      <c r="E35" s="40"/>
      <c r="F35" s="41" t="str">
        <f>IFERROR(VLOOKUP(E35,المخزون!$A$4:$K$1048576,2,0),"")</f>
        <v/>
      </c>
      <c r="G35" s="40"/>
      <c r="H35" s="42"/>
      <c r="I35" s="43">
        <f t="shared" si="1"/>
        <v>0</v>
      </c>
    </row>
    <row r="36" spans="1:9" ht="16.5" thickTop="1" thickBot="1">
      <c r="A36" s="38"/>
      <c r="B36" s="38"/>
      <c r="C36" s="38"/>
      <c r="D36" s="39" t="str">
        <f>IFERROR(VLOOKUP(C36,'الموردين '!$A:$K,2,0),"")</f>
        <v/>
      </c>
      <c r="E36" s="40"/>
      <c r="F36" s="41" t="str">
        <f>IFERROR(VLOOKUP(E36,المخزون!$A$4:$K$1048576,2,0),"")</f>
        <v/>
      </c>
      <c r="G36" s="40"/>
      <c r="H36" s="42"/>
      <c r="I36" s="43">
        <f t="shared" si="1"/>
        <v>0</v>
      </c>
    </row>
    <row r="37" spans="1:9" ht="16.5" thickTop="1" thickBot="1">
      <c r="A37" s="38"/>
      <c r="B37" s="38"/>
      <c r="C37" s="38"/>
      <c r="D37" s="39" t="str">
        <f>IFERROR(VLOOKUP(C37,'الموردين '!$A:$K,2,0),"")</f>
        <v/>
      </c>
      <c r="E37" s="40"/>
      <c r="F37" s="41" t="str">
        <f>IFERROR(VLOOKUP(E37,المخزون!$A$4:$K$1048576,2,0),"")</f>
        <v/>
      </c>
      <c r="G37" s="40"/>
      <c r="H37" s="42"/>
      <c r="I37" s="43">
        <f t="shared" si="1"/>
        <v>0</v>
      </c>
    </row>
    <row r="38" spans="1:9" ht="16.5" thickTop="1" thickBot="1">
      <c r="A38" s="38"/>
      <c r="B38" s="38"/>
      <c r="C38" s="38"/>
      <c r="D38" s="39" t="str">
        <f>IFERROR(VLOOKUP(C38,'الموردين '!$A:$K,2,0),"")</f>
        <v/>
      </c>
      <c r="E38" s="40"/>
      <c r="F38" s="41" t="str">
        <f>IFERROR(VLOOKUP(E38,المخزون!$A$4:$K$1048576,2,0),"")</f>
        <v/>
      </c>
      <c r="G38" s="40"/>
      <c r="H38" s="42"/>
      <c r="I38" s="43">
        <f t="shared" si="1"/>
        <v>0</v>
      </c>
    </row>
    <row r="39" spans="1:9" ht="16.5" thickTop="1" thickBot="1">
      <c r="A39" s="38"/>
      <c r="B39" s="38"/>
      <c r="C39" s="38"/>
      <c r="D39" s="39" t="str">
        <f>IFERROR(VLOOKUP(C39,'الموردين '!$A:$K,2,0),"")</f>
        <v/>
      </c>
      <c r="E39" s="40"/>
      <c r="F39" s="41" t="str">
        <f>IFERROR(VLOOKUP(E39,المخزون!$A$4:$K$1048576,2,0),"")</f>
        <v/>
      </c>
      <c r="G39" s="40"/>
      <c r="H39" s="42"/>
      <c r="I39" s="43">
        <f t="shared" si="1"/>
        <v>0</v>
      </c>
    </row>
    <row r="40" spans="1:9" ht="16.5" thickTop="1" thickBot="1">
      <c r="A40" s="38"/>
      <c r="B40" s="38"/>
      <c r="C40" s="38"/>
      <c r="D40" s="39" t="str">
        <f>IFERROR(VLOOKUP(C40,'الموردين '!$A:$K,2,0),"")</f>
        <v/>
      </c>
      <c r="E40" s="40"/>
      <c r="F40" s="41" t="str">
        <f>IFERROR(VLOOKUP(E40,المخزون!$A$4:$K$1048576,2,0),"")</f>
        <v/>
      </c>
      <c r="G40" s="40"/>
      <c r="H40" s="42"/>
      <c r="I40" s="43">
        <f t="shared" si="1"/>
        <v>0</v>
      </c>
    </row>
    <row r="41" spans="1:9" ht="16.5" thickTop="1" thickBot="1">
      <c r="A41" s="38"/>
      <c r="B41" s="38"/>
      <c r="C41" s="38"/>
      <c r="D41" s="39" t="str">
        <f>IFERROR(VLOOKUP(C41,'الموردين '!$A:$K,2,0),"")</f>
        <v/>
      </c>
      <c r="E41" s="40"/>
      <c r="F41" s="41" t="str">
        <f>IFERROR(VLOOKUP(E41,المخزون!$A$4:$K$1048576,2,0),"")</f>
        <v/>
      </c>
      <c r="G41" s="40"/>
      <c r="H41" s="42"/>
      <c r="I41" s="43">
        <f t="shared" si="1"/>
        <v>0</v>
      </c>
    </row>
    <row r="42" spans="1:9" ht="16.5" thickTop="1" thickBot="1">
      <c r="A42" s="38"/>
      <c r="B42" s="38"/>
      <c r="C42" s="38"/>
      <c r="D42" s="39" t="str">
        <f>IFERROR(VLOOKUP(C42,'الموردين '!$A:$K,2,0),"")</f>
        <v/>
      </c>
      <c r="E42" s="40"/>
      <c r="F42" s="41" t="str">
        <f>IFERROR(VLOOKUP(E42,المخزون!$A$4:$K$1048576,2,0),"")</f>
        <v/>
      </c>
      <c r="G42" s="40"/>
      <c r="H42" s="42"/>
      <c r="I42" s="43">
        <f t="shared" si="1"/>
        <v>0</v>
      </c>
    </row>
    <row r="43" spans="1:9" ht="16.5" thickTop="1" thickBot="1">
      <c r="A43" s="38"/>
      <c r="B43" s="38"/>
      <c r="C43" s="38"/>
      <c r="D43" s="39" t="str">
        <f>IFERROR(VLOOKUP(C43,'الموردين '!$A:$K,2,0),"")</f>
        <v/>
      </c>
      <c r="E43" s="40"/>
      <c r="F43" s="41" t="str">
        <f>IFERROR(VLOOKUP(E43,المخزون!$A$4:$K$1048576,2,0),"")</f>
        <v/>
      </c>
      <c r="G43" s="40"/>
      <c r="H43" s="42"/>
      <c r="I43" s="43">
        <f t="shared" si="1"/>
        <v>0</v>
      </c>
    </row>
    <row r="44" spans="1:9" ht="16.5" thickTop="1" thickBot="1">
      <c r="A44" s="38"/>
      <c r="B44" s="38"/>
      <c r="C44" s="38"/>
      <c r="D44" s="39" t="str">
        <f>IFERROR(VLOOKUP(C44,'الموردين '!$A:$K,2,0),"")</f>
        <v/>
      </c>
      <c r="E44" s="40"/>
      <c r="F44" s="41" t="str">
        <f>IFERROR(VLOOKUP(E44,المخزون!$A$4:$K$1048576,2,0),"")</f>
        <v/>
      </c>
      <c r="G44" s="40"/>
      <c r="H44" s="42"/>
      <c r="I44" s="43">
        <f t="shared" si="1"/>
        <v>0</v>
      </c>
    </row>
    <row r="45" spans="1:9" ht="16.5" thickTop="1" thickBot="1">
      <c r="A45" s="38"/>
      <c r="B45" s="38"/>
      <c r="C45" s="38"/>
      <c r="D45" s="39" t="str">
        <f>IFERROR(VLOOKUP(C45,'الموردين '!$A:$K,2,0),"")</f>
        <v/>
      </c>
      <c r="E45" s="40"/>
      <c r="F45" s="41" t="str">
        <f>IFERROR(VLOOKUP(E45,المخزون!$A$4:$K$1048576,2,0),"")</f>
        <v/>
      </c>
      <c r="G45" s="40"/>
      <c r="H45" s="42"/>
      <c r="I45" s="43">
        <f t="shared" si="1"/>
        <v>0</v>
      </c>
    </row>
    <row r="46" spans="1:9" ht="16.5" thickTop="1" thickBot="1">
      <c r="A46" s="38"/>
      <c r="B46" s="38"/>
      <c r="C46" s="38"/>
      <c r="D46" s="39" t="str">
        <f>IFERROR(VLOOKUP(C46,'الموردين '!$A:$K,2,0),"")</f>
        <v/>
      </c>
      <c r="E46" s="40"/>
      <c r="F46" s="41" t="str">
        <f>IFERROR(VLOOKUP(E46,المخزون!$A$4:$K$1048576,2,0),"")</f>
        <v/>
      </c>
      <c r="G46" s="40"/>
      <c r="H46" s="42"/>
      <c r="I46" s="43">
        <f t="shared" si="1"/>
        <v>0</v>
      </c>
    </row>
    <row r="47" spans="1:9" ht="16.5" thickTop="1" thickBot="1">
      <c r="A47" s="38"/>
      <c r="B47" s="38"/>
      <c r="C47" s="38"/>
      <c r="D47" s="39" t="str">
        <f>IFERROR(VLOOKUP(C47,'الموردين '!$A:$K,2,0),"")</f>
        <v/>
      </c>
      <c r="E47" s="40"/>
      <c r="F47" s="41" t="str">
        <f>IFERROR(VLOOKUP(E47,المخزون!$A$4:$K$1048576,2,0),"")</f>
        <v/>
      </c>
      <c r="G47" s="40"/>
      <c r="H47" s="42"/>
      <c r="I47" s="43">
        <f t="shared" si="1"/>
        <v>0</v>
      </c>
    </row>
    <row r="48" spans="1:9" ht="16.5" thickTop="1" thickBot="1">
      <c r="A48" s="38"/>
      <c r="B48" s="38"/>
      <c r="C48" s="38"/>
      <c r="D48" s="39" t="str">
        <f>IFERROR(VLOOKUP(C48,'الموردين '!$A:$K,2,0),"")</f>
        <v/>
      </c>
      <c r="E48" s="40"/>
      <c r="F48" s="41" t="str">
        <f>IFERROR(VLOOKUP(E48,المخزون!$A$4:$K$1048576,2,0),"")</f>
        <v/>
      </c>
      <c r="G48" s="40"/>
      <c r="H48" s="42"/>
      <c r="I48" s="43">
        <f t="shared" si="1"/>
        <v>0</v>
      </c>
    </row>
    <row r="49" spans="1:9" ht="16.5" thickTop="1" thickBot="1">
      <c r="A49" s="38"/>
      <c r="B49" s="38"/>
      <c r="C49" s="38"/>
      <c r="D49" s="39" t="str">
        <f>IFERROR(VLOOKUP(C49,'الموردين '!$A:$K,2,0),"")</f>
        <v/>
      </c>
      <c r="E49" s="40"/>
      <c r="F49" s="41" t="str">
        <f>IFERROR(VLOOKUP(E49,المخزون!$A$4:$K$1048576,2,0),"")</f>
        <v/>
      </c>
      <c r="G49" s="40"/>
      <c r="H49" s="42"/>
      <c r="I49" s="43">
        <f t="shared" si="1"/>
        <v>0</v>
      </c>
    </row>
    <row r="50" spans="1:9" ht="16.5" thickTop="1" thickBot="1">
      <c r="A50" s="38"/>
      <c r="B50" s="38"/>
      <c r="C50" s="38"/>
      <c r="D50" s="39" t="str">
        <f>IFERROR(VLOOKUP(C50,'الموردين '!$A:$K,2,0),"")</f>
        <v/>
      </c>
      <c r="E50" s="40"/>
      <c r="F50" s="41" t="str">
        <f>IFERROR(VLOOKUP(E50,المخزون!$A$4:$K$1048576,2,0),"")</f>
        <v/>
      </c>
      <c r="G50" s="40"/>
      <c r="H50" s="42"/>
      <c r="I50" s="43">
        <f t="shared" si="1"/>
        <v>0</v>
      </c>
    </row>
    <row r="51" spans="1:9" ht="16.5" thickTop="1" thickBot="1">
      <c r="A51" s="38"/>
      <c r="B51" s="38"/>
      <c r="C51" s="38"/>
      <c r="D51" s="39" t="str">
        <f>IFERROR(VLOOKUP(C51,'الموردين '!$A:$K,2,0),"")</f>
        <v/>
      </c>
      <c r="E51" s="40"/>
      <c r="F51" s="41" t="str">
        <f>IFERROR(VLOOKUP(E51,المخزون!$A$4:$K$1048576,2,0),"")</f>
        <v/>
      </c>
      <c r="G51" s="40"/>
      <c r="H51" s="42"/>
      <c r="I51" s="43">
        <f t="shared" si="1"/>
        <v>0</v>
      </c>
    </row>
    <row r="52" spans="1:9" ht="16.5" thickTop="1" thickBot="1">
      <c r="A52" s="38"/>
      <c r="B52" s="38"/>
      <c r="C52" s="38"/>
      <c r="D52" s="39" t="str">
        <f>IFERROR(VLOOKUP(C52,'الموردين '!$A:$K,2,0),"")</f>
        <v/>
      </c>
      <c r="E52" s="40"/>
      <c r="F52" s="41" t="str">
        <f>IFERROR(VLOOKUP(E52,المخزون!$A$4:$K$1048576,2,0),"")</f>
        <v/>
      </c>
      <c r="G52" s="40"/>
      <c r="H52" s="42"/>
      <c r="I52" s="43">
        <f t="shared" si="1"/>
        <v>0</v>
      </c>
    </row>
    <row r="53" spans="1:9" ht="16.5" thickTop="1" thickBot="1">
      <c r="A53" s="38"/>
      <c r="B53" s="38"/>
      <c r="C53" s="38"/>
      <c r="D53" s="39" t="str">
        <f>IFERROR(VLOOKUP(C53,'الموردين '!$A:$K,2,0),"")</f>
        <v/>
      </c>
      <c r="E53" s="40"/>
      <c r="F53" s="41" t="str">
        <f>IFERROR(VLOOKUP(E53,المخزون!$A$4:$K$1048576,2,0),"")</f>
        <v/>
      </c>
      <c r="G53" s="40"/>
      <c r="H53" s="42"/>
      <c r="I53" s="43">
        <f t="shared" si="1"/>
        <v>0</v>
      </c>
    </row>
    <row r="54" spans="1:9" ht="16.5" thickTop="1" thickBot="1">
      <c r="A54" s="38"/>
      <c r="B54" s="38"/>
      <c r="C54" s="38"/>
      <c r="D54" s="39" t="str">
        <f>IFERROR(VLOOKUP(C54,'الموردين '!$A:$K,2,0),"")</f>
        <v/>
      </c>
      <c r="E54" s="40"/>
      <c r="F54" s="41" t="str">
        <f>IFERROR(VLOOKUP(E54,المخزون!$A$4:$K$1048576,2,0),"")</f>
        <v/>
      </c>
      <c r="G54" s="40"/>
      <c r="H54" s="42"/>
      <c r="I54" s="43">
        <f t="shared" si="1"/>
        <v>0</v>
      </c>
    </row>
    <row r="55" spans="1:9" ht="16.5" thickTop="1" thickBot="1">
      <c r="A55" s="38"/>
      <c r="B55" s="38"/>
      <c r="C55" s="38"/>
      <c r="D55" s="39" t="str">
        <f>IFERROR(VLOOKUP(C55,'الموردين '!$A:$K,2,0),"")</f>
        <v/>
      </c>
      <c r="E55" s="40"/>
      <c r="F55" s="41" t="str">
        <f>IFERROR(VLOOKUP(E55,المخزون!$A$4:$K$1048576,2,0),"")</f>
        <v/>
      </c>
      <c r="G55" s="40"/>
      <c r="H55" s="42"/>
      <c r="I55" s="43">
        <f t="shared" si="1"/>
        <v>0</v>
      </c>
    </row>
    <row r="56" spans="1:9" ht="16.5" thickTop="1" thickBot="1">
      <c r="A56" s="38"/>
      <c r="B56" s="38"/>
      <c r="C56" s="38"/>
      <c r="D56" s="39" t="str">
        <f>IFERROR(VLOOKUP(C56,'الموردين '!$A:$K,2,0),"")</f>
        <v/>
      </c>
      <c r="E56" s="40"/>
      <c r="F56" s="41" t="str">
        <f>IFERROR(VLOOKUP(E56,المخزون!$A$4:$K$1048576,2,0),"")</f>
        <v/>
      </c>
      <c r="G56" s="40"/>
      <c r="H56" s="42"/>
      <c r="I56" s="43">
        <f t="shared" si="1"/>
        <v>0</v>
      </c>
    </row>
    <row r="57" spans="1:9" ht="16.5" thickTop="1" thickBot="1">
      <c r="A57" s="38"/>
      <c r="B57" s="38"/>
      <c r="C57" s="38"/>
      <c r="D57" s="39" t="str">
        <f>IFERROR(VLOOKUP(C57,'الموردين '!$A:$K,2,0),"")</f>
        <v/>
      </c>
      <c r="E57" s="40"/>
      <c r="F57" s="41" t="str">
        <f>IFERROR(VLOOKUP(E57,المخزون!$A$4:$K$1048576,2,0),"")</f>
        <v/>
      </c>
      <c r="G57" s="40"/>
      <c r="H57" s="42"/>
      <c r="I57" s="43">
        <f t="shared" si="1"/>
        <v>0</v>
      </c>
    </row>
    <row r="58" spans="1:9" ht="16.5" thickTop="1" thickBot="1">
      <c r="A58" s="38"/>
      <c r="B58" s="38"/>
      <c r="C58" s="38"/>
      <c r="D58" s="39" t="str">
        <f>IFERROR(VLOOKUP(C58,'الموردين '!$A:$K,2,0),"")</f>
        <v/>
      </c>
      <c r="E58" s="40"/>
      <c r="F58" s="41" t="str">
        <f>IFERROR(VLOOKUP(E58,المخزون!$A$4:$K$1048576,2,0),"")</f>
        <v/>
      </c>
      <c r="G58" s="40"/>
      <c r="H58" s="42"/>
      <c r="I58" s="43">
        <f t="shared" si="1"/>
        <v>0</v>
      </c>
    </row>
    <row r="59" spans="1:9" ht="16.5" thickTop="1" thickBot="1">
      <c r="A59" s="38"/>
      <c r="B59" s="38"/>
      <c r="C59" s="38"/>
      <c r="D59" s="39" t="str">
        <f>IFERROR(VLOOKUP(C59,'الموردين '!$A:$K,2,0),"")</f>
        <v/>
      </c>
      <c r="E59" s="40"/>
      <c r="F59" s="41" t="str">
        <f>IFERROR(VLOOKUP(E59,المخزون!$A$4:$K$1048576,2,0),"")</f>
        <v/>
      </c>
      <c r="G59" s="40"/>
      <c r="H59" s="42"/>
      <c r="I59" s="43">
        <f t="shared" si="1"/>
        <v>0</v>
      </c>
    </row>
    <row r="60" spans="1:9" ht="16.5" thickTop="1" thickBot="1">
      <c r="A60" s="38"/>
      <c r="B60" s="38"/>
      <c r="C60" s="38"/>
      <c r="D60" s="39" t="str">
        <f>IFERROR(VLOOKUP(C60,'الموردين '!$A:$K,2,0),"")</f>
        <v/>
      </c>
      <c r="E60" s="40"/>
      <c r="F60" s="41" t="str">
        <f>IFERROR(VLOOKUP(E60,المخزون!$A$4:$K$1048576,2,0),"")</f>
        <v/>
      </c>
      <c r="G60" s="40"/>
      <c r="H60" s="42"/>
      <c r="I60" s="43">
        <f t="shared" si="1"/>
        <v>0</v>
      </c>
    </row>
    <row r="61" spans="1:9" ht="16.5" thickTop="1" thickBot="1">
      <c r="A61" s="38"/>
      <c r="B61" s="38"/>
      <c r="C61" s="38"/>
      <c r="D61" s="39" t="str">
        <f>IFERROR(VLOOKUP(C61,'الموردين '!$A:$K,2,0),"")</f>
        <v/>
      </c>
      <c r="E61" s="40"/>
      <c r="F61" s="41" t="str">
        <f>IFERROR(VLOOKUP(E61,المخزون!$A$4:$K$1048576,2,0),"")</f>
        <v/>
      </c>
      <c r="G61" s="40"/>
      <c r="H61" s="42"/>
      <c r="I61" s="43">
        <f t="shared" si="1"/>
        <v>0</v>
      </c>
    </row>
    <row r="62" spans="1:9" ht="16.5" thickTop="1" thickBot="1">
      <c r="A62" s="38"/>
      <c r="B62" s="38"/>
      <c r="C62" s="38"/>
      <c r="D62" s="39" t="str">
        <f>IFERROR(VLOOKUP(C62,'الموردين '!$A:$K,2,0),"")</f>
        <v/>
      </c>
      <c r="E62" s="40"/>
      <c r="F62" s="41" t="str">
        <f>IFERROR(VLOOKUP(E62,المخزون!$A$4:$K$1048576,2,0),"")</f>
        <v/>
      </c>
      <c r="G62" s="40"/>
      <c r="H62" s="42"/>
      <c r="I62" s="43">
        <f t="shared" si="1"/>
        <v>0</v>
      </c>
    </row>
    <row r="63" spans="1:9" ht="16.5" thickTop="1" thickBot="1">
      <c r="A63" s="38"/>
      <c r="B63" s="38"/>
      <c r="C63" s="38"/>
      <c r="D63" s="39" t="str">
        <f>IFERROR(VLOOKUP(C63,'الموردين '!$A:$K,2,0),"")</f>
        <v/>
      </c>
      <c r="E63" s="40"/>
      <c r="F63" s="41" t="str">
        <f>IFERROR(VLOOKUP(E63,المخزون!$A$4:$K$1048576,2,0),"")</f>
        <v/>
      </c>
      <c r="G63" s="40"/>
      <c r="H63" s="42"/>
      <c r="I63" s="43">
        <f t="shared" si="1"/>
        <v>0</v>
      </c>
    </row>
    <row r="64" spans="1:9" ht="16.5" thickTop="1" thickBot="1">
      <c r="A64" s="38"/>
      <c r="B64" s="38"/>
      <c r="C64" s="38"/>
      <c r="D64" s="39" t="str">
        <f>IFERROR(VLOOKUP(C64,'الموردين '!$A:$K,2,0),"")</f>
        <v/>
      </c>
      <c r="E64" s="40"/>
      <c r="F64" s="41" t="str">
        <f>IFERROR(VLOOKUP(E64,المخزون!$A$4:$K$1048576,2,0),"")</f>
        <v/>
      </c>
      <c r="G64" s="40"/>
      <c r="H64" s="42"/>
      <c r="I64" s="43">
        <f t="shared" si="1"/>
        <v>0</v>
      </c>
    </row>
    <row r="65" spans="1:9" ht="16.5" thickTop="1" thickBot="1">
      <c r="A65" s="38"/>
      <c r="B65" s="38"/>
      <c r="C65" s="38"/>
      <c r="D65" s="39" t="str">
        <f>IFERROR(VLOOKUP(C65,'الموردين '!$A:$K,2,0),"")</f>
        <v/>
      </c>
      <c r="E65" s="40"/>
      <c r="F65" s="41" t="str">
        <f>IFERROR(VLOOKUP(E65,المخزون!$A$4:$K$1048576,2,0),"")</f>
        <v/>
      </c>
      <c r="G65" s="40"/>
      <c r="H65" s="42"/>
      <c r="I65" s="43">
        <f t="shared" si="1"/>
        <v>0</v>
      </c>
    </row>
    <row r="66" spans="1:9" ht="16.5" thickTop="1" thickBot="1">
      <c r="A66" s="38"/>
      <c r="B66" s="38"/>
      <c r="C66" s="38"/>
      <c r="D66" s="39" t="str">
        <f>IFERROR(VLOOKUP(C66,'الموردين '!$A:$K,2,0),"")</f>
        <v/>
      </c>
      <c r="E66" s="40"/>
      <c r="F66" s="41" t="str">
        <f>IFERROR(VLOOKUP(E66,المخزون!$A$4:$K$1048576,2,0),"")</f>
        <v/>
      </c>
      <c r="G66" s="40"/>
      <c r="H66" s="42"/>
      <c r="I66" s="43">
        <f t="shared" si="1"/>
        <v>0</v>
      </c>
    </row>
    <row r="67" spans="1:9" ht="16.5" thickTop="1" thickBot="1">
      <c r="A67" s="38"/>
      <c r="B67" s="38"/>
      <c r="C67" s="38"/>
      <c r="D67" s="39" t="str">
        <f>IFERROR(VLOOKUP(C67,'الموردين '!$A:$K,2,0),"")</f>
        <v/>
      </c>
      <c r="E67" s="40"/>
      <c r="F67" s="41" t="str">
        <f>IFERROR(VLOOKUP(E67,المخزون!$A$4:$K$1048576,2,0),"")</f>
        <v/>
      </c>
      <c r="G67" s="40"/>
      <c r="H67" s="42"/>
      <c r="I67" s="43">
        <f t="shared" si="1"/>
        <v>0</v>
      </c>
    </row>
    <row r="68" spans="1:9" ht="16.5" thickTop="1" thickBot="1">
      <c r="A68" s="38"/>
      <c r="B68" s="38"/>
      <c r="C68" s="38"/>
      <c r="D68" s="39" t="str">
        <f>IFERROR(VLOOKUP(C68,'الموردين '!$A:$K,2,0),"")</f>
        <v/>
      </c>
      <c r="E68" s="40"/>
      <c r="F68" s="41" t="str">
        <f>IFERROR(VLOOKUP(E68,المخزون!$A$4:$K$1048576,2,0),"")</f>
        <v/>
      </c>
      <c r="G68" s="40"/>
      <c r="H68" s="42"/>
      <c r="I68" s="43">
        <f t="shared" si="1"/>
        <v>0</v>
      </c>
    </row>
    <row r="69" spans="1:9" ht="16.5" thickTop="1" thickBot="1">
      <c r="A69" s="38"/>
      <c r="B69" s="38"/>
      <c r="C69" s="38"/>
      <c r="D69" s="39" t="str">
        <f>IFERROR(VLOOKUP(C69,'الموردين '!$A:$K,2,0),"")</f>
        <v/>
      </c>
      <c r="E69" s="40"/>
      <c r="F69" s="41" t="str">
        <f>IFERROR(VLOOKUP(E69,المخزون!$A$4:$K$1048576,2,0),"")</f>
        <v/>
      </c>
      <c r="G69" s="40"/>
      <c r="H69" s="42"/>
      <c r="I69" s="43">
        <f t="shared" si="1"/>
        <v>0</v>
      </c>
    </row>
    <row r="70" spans="1:9" ht="16.5" thickTop="1" thickBot="1">
      <c r="A70" s="38"/>
      <c r="B70" s="38"/>
      <c r="C70" s="38"/>
      <c r="D70" s="39" t="str">
        <f>IFERROR(VLOOKUP(C70,'الموردين '!$A:$K,2,0),"")</f>
        <v/>
      </c>
      <c r="E70" s="40"/>
      <c r="F70" s="41" t="str">
        <f>IFERROR(VLOOKUP(E70,المخزون!$A$4:$K$1048576,2,0),"")</f>
        <v/>
      </c>
      <c r="G70" s="40"/>
      <c r="H70" s="42"/>
      <c r="I70" s="43">
        <f t="shared" si="1"/>
        <v>0</v>
      </c>
    </row>
    <row r="71" spans="1:9" ht="16.5" thickTop="1" thickBot="1">
      <c r="A71" s="38"/>
      <c r="B71" s="38"/>
      <c r="C71" s="38"/>
      <c r="D71" s="39" t="str">
        <f>IFERROR(VLOOKUP(C71,'الموردين '!$A:$K,2,0),"")</f>
        <v/>
      </c>
      <c r="E71" s="40"/>
      <c r="F71" s="41" t="str">
        <f>IFERROR(VLOOKUP(E71,المخزون!$A$4:$K$1048576,2,0),"")</f>
        <v/>
      </c>
      <c r="G71" s="40"/>
      <c r="H71" s="42"/>
      <c r="I71" s="43">
        <f t="shared" si="1"/>
        <v>0</v>
      </c>
    </row>
    <row r="72" spans="1:9" ht="16.5" thickTop="1" thickBot="1">
      <c r="A72" s="38"/>
      <c r="B72" s="38"/>
      <c r="C72" s="38"/>
      <c r="D72" s="39" t="str">
        <f>IFERROR(VLOOKUP(C72,'الموردين '!$A:$K,2,0),"")</f>
        <v/>
      </c>
      <c r="E72" s="40"/>
      <c r="F72" s="41" t="str">
        <f>IFERROR(VLOOKUP(E72,المخزون!$A$4:$K$1048576,2,0),"")</f>
        <v/>
      </c>
      <c r="G72" s="40"/>
      <c r="H72" s="42"/>
      <c r="I72" s="43">
        <f t="shared" si="1"/>
        <v>0</v>
      </c>
    </row>
    <row r="73" spans="1:9" ht="16.5" thickTop="1" thickBot="1">
      <c r="A73" s="38"/>
      <c r="B73" s="38"/>
      <c r="C73" s="38"/>
      <c r="D73" s="39" t="str">
        <f>IFERROR(VLOOKUP(C73,'الموردين '!$A:$K,2,0),"")</f>
        <v/>
      </c>
      <c r="E73" s="40"/>
      <c r="F73" s="41" t="str">
        <f>IFERROR(VLOOKUP(E73,المخزون!$A$4:$K$1048576,2,0),"")</f>
        <v/>
      </c>
      <c r="G73" s="40"/>
      <c r="H73" s="42"/>
      <c r="I73" s="43">
        <f t="shared" si="1"/>
        <v>0</v>
      </c>
    </row>
    <row r="74" spans="1:9" ht="16.5" thickTop="1" thickBot="1">
      <c r="A74" s="38"/>
      <c r="B74" s="38"/>
      <c r="C74" s="38"/>
      <c r="D74" s="39" t="str">
        <f>IFERROR(VLOOKUP(C74,'الموردين '!$A:$K,2,0),"")</f>
        <v/>
      </c>
      <c r="E74" s="40"/>
      <c r="F74" s="41" t="str">
        <f>IFERROR(VLOOKUP(E74,المخزون!$A$4:$K$1048576,2,0),"")</f>
        <v/>
      </c>
      <c r="G74" s="40"/>
      <c r="H74" s="42"/>
      <c r="I74" s="43">
        <f t="shared" si="1"/>
        <v>0</v>
      </c>
    </row>
    <row r="75" spans="1:9" ht="16.5" thickTop="1" thickBot="1">
      <c r="A75" s="38"/>
      <c r="B75" s="38"/>
      <c r="C75" s="38"/>
      <c r="D75" s="39" t="str">
        <f>IFERROR(VLOOKUP(C75,'الموردين '!$A:$K,2,0),"")</f>
        <v/>
      </c>
      <c r="E75" s="40"/>
      <c r="F75" s="41" t="str">
        <f>IFERROR(VLOOKUP(E75,المخزون!$A$4:$K$1048576,2,0),"")</f>
        <v/>
      </c>
      <c r="G75" s="40"/>
      <c r="H75" s="42"/>
      <c r="I75" s="43">
        <f t="shared" si="1"/>
        <v>0</v>
      </c>
    </row>
    <row r="76" spans="1:9" ht="16.5" thickTop="1" thickBot="1">
      <c r="A76" s="38"/>
      <c r="B76" s="38"/>
      <c r="C76" s="38"/>
      <c r="D76" s="39" t="str">
        <f>IFERROR(VLOOKUP(C76,'الموردين '!$A:$K,2,0),"")</f>
        <v/>
      </c>
      <c r="E76" s="40"/>
      <c r="F76" s="41" t="str">
        <f>IFERROR(VLOOKUP(E76,المخزون!$A$4:$K$1048576,2,0),"")</f>
        <v/>
      </c>
      <c r="G76" s="40"/>
      <c r="H76" s="42"/>
      <c r="I76" s="43">
        <f t="shared" si="1"/>
        <v>0</v>
      </c>
    </row>
    <row r="77" spans="1:9" ht="16.5" thickTop="1" thickBot="1">
      <c r="A77" s="38"/>
      <c r="B77" s="38"/>
      <c r="C77" s="38"/>
      <c r="D77" s="39" t="str">
        <f>IFERROR(VLOOKUP(C77,'الموردين '!$A:$K,2,0),"")</f>
        <v/>
      </c>
      <c r="E77" s="40"/>
      <c r="F77" s="41" t="str">
        <f>IFERROR(VLOOKUP(E77,المخزون!$A$4:$K$1048576,2,0),"")</f>
        <v/>
      </c>
      <c r="G77" s="40"/>
      <c r="H77" s="42"/>
      <c r="I77" s="43">
        <f t="shared" si="1"/>
        <v>0</v>
      </c>
    </row>
    <row r="78" spans="1:9" ht="16.5" thickTop="1" thickBot="1">
      <c r="A78" s="38"/>
      <c r="B78" s="38"/>
      <c r="C78" s="38"/>
      <c r="D78" s="39" t="str">
        <f>IFERROR(VLOOKUP(C78,'الموردين '!$A:$K,2,0),"")</f>
        <v/>
      </c>
      <c r="E78" s="40"/>
      <c r="F78" s="41" t="str">
        <f>IFERROR(VLOOKUP(E78,المخزون!$A$4:$K$1048576,2,0),"")</f>
        <v/>
      </c>
      <c r="G78" s="40"/>
      <c r="H78" s="42"/>
      <c r="I78" s="43">
        <f t="shared" si="1"/>
        <v>0</v>
      </c>
    </row>
    <row r="79" spans="1:9" ht="16.5" thickTop="1" thickBot="1">
      <c r="A79" s="38"/>
      <c r="B79" s="38"/>
      <c r="C79" s="38"/>
      <c r="D79" s="39" t="str">
        <f>IFERROR(VLOOKUP(C79,'الموردين '!$A:$K,2,0),"")</f>
        <v/>
      </c>
      <c r="E79" s="40"/>
      <c r="F79" s="41" t="str">
        <f>IFERROR(VLOOKUP(E79,المخزون!$A$4:$K$1048576,2,0),"")</f>
        <v/>
      </c>
      <c r="G79" s="40"/>
      <c r="H79" s="42"/>
      <c r="I79" s="43">
        <f t="shared" si="1"/>
        <v>0</v>
      </c>
    </row>
    <row r="80" spans="1:9" ht="16.5" thickTop="1" thickBot="1">
      <c r="A80" s="38"/>
      <c r="B80" s="38"/>
      <c r="C80" s="38"/>
      <c r="D80" s="39" t="str">
        <f>IFERROR(VLOOKUP(C80,'الموردين '!$A:$K,2,0),"")</f>
        <v/>
      </c>
      <c r="E80" s="40"/>
      <c r="F80" s="41" t="str">
        <f>IFERROR(VLOOKUP(E80,المخزون!$A$4:$K$1048576,2,0),"")</f>
        <v/>
      </c>
      <c r="G80" s="40"/>
      <c r="H80" s="42"/>
      <c r="I80" s="43">
        <f t="shared" si="1"/>
        <v>0</v>
      </c>
    </row>
    <row r="81" spans="1:9" ht="16.5" thickTop="1" thickBot="1">
      <c r="A81" s="38"/>
      <c r="B81" s="38"/>
      <c r="C81" s="38"/>
      <c r="D81" s="39" t="str">
        <f>IFERROR(VLOOKUP(C81,'الموردين '!$A:$K,2,0),"")</f>
        <v/>
      </c>
      <c r="E81" s="40"/>
      <c r="F81" s="41" t="str">
        <f>IFERROR(VLOOKUP(E81,المخزون!$A$4:$K$1048576,2,0),"")</f>
        <v/>
      </c>
      <c r="G81" s="40"/>
      <c r="H81" s="42"/>
      <c r="I81" s="43">
        <f t="shared" si="1"/>
        <v>0</v>
      </c>
    </row>
    <row r="82" spans="1:9" ht="16.5" thickTop="1" thickBot="1">
      <c r="A82" s="38"/>
      <c r="B82" s="38"/>
      <c r="C82" s="38"/>
      <c r="D82" s="39" t="str">
        <f>IFERROR(VLOOKUP(C82,'الموردين '!$A:$K,2,0),"")</f>
        <v/>
      </c>
      <c r="E82" s="40"/>
      <c r="F82" s="41" t="str">
        <f>IFERROR(VLOOKUP(E82,المخزون!$A$4:$K$1048576,2,0),"")</f>
        <v/>
      </c>
      <c r="G82" s="40"/>
      <c r="H82" s="42"/>
      <c r="I82" s="43">
        <f t="shared" si="1"/>
        <v>0</v>
      </c>
    </row>
    <row r="83" spans="1:9" ht="16.5" thickTop="1" thickBot="1">
      <c r="A83" s="38"/>
      <c r="B83" s="38"/>
      <c r="C83" s="38"/>
      <c r="D83" s="39" t="str">
        <f>IFERROR(VLOOKUP(C83,'الموردين '!$A:$K,2,0),"")</f>
        <v/>
      </c>
      <c r="E83" s="40"/>
      <c r="F83" s="41" t="str">
        <f>IFERROR(VLOOKUP(E83,المخزون!$A$4:$K$1048576,2,0),"")</f>
        <v/>
      </c>
      <c r="G83" s="40"/>
      <c r="H83" s="42"/>
      <c r="I83" s="43">
        <f t="shared" si="1"/>
        <v>0</v>
      </c>
    </row>
    <row r="84" spans="1:9" ht="16.5" thickTop="1" thickBot="1">
      <c r="A84" s="38"/>
      <c r="B84" s="38"/>
      <c r="C84" s="38"/>
      <c r="D84" s="39" t="str">
        <f>IFERROR(VLOOKUP(C84,'الموردين '!$A:$K,2,0),"")</f>
        <v/>
      </c>
      <c r="E84" s="40"/>
      <c r="F84" s="41" t="str">
        <f>IFERROR(VLOOKUP(E84,المخزون!$A$4:$K$1048576,2,0),"")</f>
        <v/>
      </c>
      <c r="G84" s="40"/>
      <c r="H84" s="42"/>
      <c r="I84" s="43">
        <f t="shared" si="1"/>
        <v>0</v>
      </c>
    </row>
    <row r="85" spans="1:9" ht="16.5" thickTop="1" thickBot="1">
      <c r="A85" s="38"/>
      <c r="B85" s="38"/>
      <c r="C85" s="38"/>
      <c r="D85" s="39" t="str">
        <f>IFERROR(VLOOKUP(C85,'الموردين '!$A:$K,2,0),"")</f>
        <v/>
      </c>
      <c r="E85" s="40"/>
      <c r="F85" s="41" t="str">
        <f>IFERROR(VLOOKUP(E85,المخزون!$A$4:$K$1048576,2,0),"")</f>
        <v/>
      </c>
      <c r="G85" s="40"/>
      <c r="H85" s="42"/>
      <c r="I85" s="43">
        <f t="shared" si="1"/>
        <v>0</v>
      </c>
    </row>
    <row r="86" spans="1:9" ht="16.5" thickTop="1" thickBot="1">
      <c r="A86" s="38"/>
      <c r="B86" s="38"/>
      <c r="C86" s="38"/>
      <c r="D86" s="39" t="str">
        <f>IFERROR(VLOOKUP(C86,'الموردين '!$A:$K,2,0),"")</f>
        <v/>
      </c>
      <c r="E86" s="40"/>
      <c r="F86" s="41" t="str">
        <f>IFERROR(VLOOKUP(E86,المخزون!$A$4:$K$1048576,2,0),"")</f>
        <v/>
      </c>
      <c r="G86" s="40"/>
      <c r="H86" s="42"/>
      <c r="I86" s="43">
        <f t="shared" si="1"/>
        <v>0</v>
      </c>
    </row>
    <row r="87" spans="1:9" ht="16.5" thickTop="1" thickBot="1">
      <c r="A87" s="38"/>
      <c r="B87" s="38"/>
      <c r="C87" s="38"/>
      <c r="D87" s="39" t="str">
        <f>IFERROR(VLOOKUP(C87,'الموردين '!$A:$K,2,0),"")</f>
        <v/>
      </c>
      <c r="E87" s="40"/>
      <c r="F87" s="41" t="str">
        <f>IFERROR(VLOOKUP(E87,المخزون!$A$4:$K$1048576,2,0),"")</f>
        <v/>
      </c>
      <c r="G87" s="40"/>
      <c r="H87" s="42"/>
      <c r="I87" s="43">
        <f t="shared" si="1"/>
        <v>0</v>
      </c>
    </row>
    <row r="88" spans="1:9" ht="16.5" thickTop="1" thickBot="1">
      <c r="A88" s="38"/>
      <c r="B88" s="38"/>
      <c r="C88" s="38"/>
      <c r="D88" s="39" t="str">
        <f>IFERROR(VLOOKUP(C88,'الموردين '!$A:$K,2,0),"")</f>
        <v/>
      </c>
      <c r="E88" s="40"/>
      <c r="F88" s="41" t="str">
        <f>IFERROR(VLOOKUP(E88,المخزون!$A$4:$K$1048576,2,0),"")</f>
        <v/>
      </c>
      <c r="G88" s="40"/>
      <c r="H88" s="42"/>
      <c r="I88" s="43">
        <f t="shared" si="1"/>
        <v>0</v>
      </c>
    </row>
    <row r="89" spans="1:9" ht="16.5" thickTop="1" thickBot="1">
      <c r="A89" s="38"/>
      <c r="B89" s="38"/>
      <c r="C89" s="38"/>
      <c r="D89" s="39" t="str">
        <f>IFERROR(VLOOKUP(C89,'الموردين '!$A:$K,2,0),"")</f>
        <v/>
      </c>
      <c r="E89" s="40"/>
      <c r="F89" s="41" t="str">
        <f>IFERROR(VLOOKUP(E89,المخزون!$A$4:$K$1048576,2,0),"")</f>
        <v/>
      </c>
      <c r="G89" s="40"/>
      <c r="H89" s="42"/>
      <c r="I89" s="43">
        <f t="shared" si="1"/>
        <v>0</v>
      </c>
    </row>
    <row r="90" spans="1:9" ht="16.5" thickTop="1" thickBot="1">
      <c r="A90" s="38"/>
      <c r="B90" s="38"/>
      <c r="C90" s="38"/>
      <c r="D90" s="39" t="str">
        <f>IFERROR(VLOOKUP(C90,'الموردين '!$A:$K,2,0),"")</f>
        <v/>
      </c>
      <c r="E90" s="40"/>
      <c r="F90" s="41" t="str">
        <f>IFERROR(VLOOKUP(E90,المخزون!$A$4:$K$1048576,2,0),"")</f>
        <v/>
      </c>
      <c r="G90" s="40"/>
      <c r="H90" s="42"/>
      <c r="I90" s="43">
        <f t="shared" si="1"/>
        <v>0</v>
      </c>
    </row>
    <row r="91" spans="1:9" ht="16.5" thickTop="1" thickBot="1">
      <c r="A91" s="38"/>
      <c r="B91" s="38"/>
      <c r="C91" s="38"/>
      <c r="D91" s="39" t="str">
        <f>IFERROR(VLOOKUP(C91,'الموردين '!$A:$K,2,0),"")</f>
        <v/>
      </c>
      <c r="E91" s="40"/>
      <c r="F91" s="41" t="str">
        <f>IFERROR(VLOOKUP(E91,المخزون!$A$4:$K$1048576,2,0),"")</f>
        <v/>
      </c>
      <c r="G91" s="40"/>
      <c r="H91" s="42"/>
      <c r="I91" s="43">
        <f t="shared" ref="I91:I154" si="2">G91*H91</f>
        <v>0</v>
      </c>
    </row>
    <row r="92" spans="1:9" ht="16.5" thickTop="1" thickBot="1">
      <c r="A92" s="38"/>
      <c r="B92" s="38"/>
      <c r="C92" s="38"/>
      <c r="D92" s="39" t="str">
        <f>IFERROR(VLOOKUP(C92,'الموردين '!$A:$K,2,0),"")</f>
        <v/>
      </c>
      <c r="E92" s="40"/>
      <c r="F92" s="41" t="str">
        <f>IFERROR(VLOOKUP(E92,المخزون!$A$4:$K$1048576,2,0),"")</f>
        <v/>
      </c>
      <c r="G92" s="40"/>
      <c r="H92" s="42"/>
      <c r="I92" s="43">
        <f t="shared" si="2"/>
        <v>0</v>
      </c>
    </row>
    <row r="93" spans="1:9" ht="16.5" thickTop="1" thickBot="1">
      <c r="A93" s="38"/>
      <c r="B93" s="38"/>
      <c r="C93" s="38"/>
      <c r="D93" s="39" t="str">
        <f>IFERROR(VLOOKUP(C93,'الموردين '!$A:$K,2,0),"")</f>
        <v/>
      </c>
      <c r="E93" s="40"/>
      <c r="F93" s="41" t="str">
        <f>IFERROR(VLOOKUP(E93,المخزون!$A$4:$K$1048576,2,0),"")</f>
        <v/>
      </c>
      <c r="G93" s="40"/>
      <c r="H93" s="42"/>
      <c r="I93" s="43">
        <f t="shared" si="2"/>
        <v>0</v>
      </c>
    </row>
    <row r="94" spans="1:9" ht="16.5" thickTop="1" thickBot="1">
      <c r="A94" s="38"/>
      <c r="B94" s="38"/>
      <c r="C94" s="38"/>
      <c r="D94" s="39" t="str">
        <f>IFERROR(VLOOKUP(C94,'الموردين '!$A:$K,2,0),"")</f>
        <v/>
      </c>
      <c r="E94" s="40"/>
      <c r="F94" s="41" t="str">
        <f>IFERROR(VLOOKUP(E94,المخزون!$A$4:$K$1048576,2,0),"")</f>
        <v/>
      </c>
      <c r="G94" s="40"/>
      <c r="H94" s="42"/>
      <c r="I94" s="43">
        <f t="shared" si="2"/>
        <v>0</v>
      </c>
    </row>
    <row r="95" spans="1:9" ht="16.5" thickTop="1" thickBot="1">
      <c r="A95" s="38"/>
      <c r="B95" s="38"/>
      <c r="C95" s="38"/>
      <c r="D95" s="39" t="str">
        <f>IFERROR(VLOOKUP(C95,'الموردين '!$A:$K,2,0),"")</f>
        <v/>
      </c>
      <c r="E95" s="40"/>
      <c r="F95" s="41" t="str">
        <f>IFERROR(VLOOKUP(E95,المخزون!$A$4:$K$1048576,2,0),"")</f>
        <v/>
      </c>
      <c r="G95" s="40"/>
      <c r="H95" s="42"/>
      <c r="I95" s="43">
        <f t="shared" si="2"/>
        <v>0</v>
      </c>
    </row>
    <row r="96" spans="1:9" ht="16.5" thickTop="1" thickBot="1">
      <c r="A96" s="38"/>
      <c r="B96" s="38"/>
      <c r="C96" s="38"/>
      <c r="D96" s="39" t="str">
        <f>IFERROR(VLOOKUP(C96,'الموردين '!$A:$K,2,0),"")</f>
        <v/>
      </c>
      <c r="E96" s="40"/>
      <c r="F96" s="41" t="str">
        <f>IFERROR(VLOOKUP(E96,المخزون!$A$4:$K$1048576,2,0),"")</f>
        <v/>
      </c>
      <c r="G96" s="40"/>
      <c r="H96" s="42"/>
      <c r="I96" s="43">
        <f t="shared" si="2"/>
        <v>0</v>
      </c>
    </row>
    <row r="97" spans="1:9" ht="16.5" thickTop="1" thickBot="1">
      <c r="A97" s="38"/>
      <c r="B97" s="38"/>
      <c r="C97" s="38"/>
      <c r="D97" s="39" t="str">
        <f>IFERROR(VLOOKUP(C97,'الموردين '!$A:$K,2,0),"")</f>
        <v/>
      </c>
      <c r="E97" s="40"/>
      <c r="F97" s="41" t="str">
        <f>IFERROR(VLOOKUP(E97,المخزون!$A$4:$K$1048576,2,0),"")</f>
        <v/>
      </c>
      <c r="G97" s="40"/>
      <c r="H97" s="42"/>
      <c r="I97" s="43">
        <f t="shared" si="2"/>
        <v>0</v>
      </c>
    </row>
    <row r="98" spans="1:9" ht="16.5" thickTop="1" thickBot="1">
      <c r="A98" s="38"/>
      <c r="B98" s="38"/>
      <c r="C98" s="38"/>
      <c r="D98" s="39" t="str">
        <f>IFERROR(VLOOKUP(C98,'الموردين '!$A:$K,2,0),"")</f>
        <v/>
      </c>
      <c r="E98" s="40"/>
      <c r="F98" s="41" t="str">
        <f>IFERROR(VLOOKUP(E98,المخزون!$A$4:$K$1048576,2,0),"")</f>
        <v/>
      </c>
      <c r="G98" s="40"/>
      <c r="H98" s="42"/>
      <c r="I98" s="43">
        <f t="shared" si="2"/>
        <v>0</v>
      </c>
    </row>
    <row r="99" spans="1:9" ht="16.5" thickTop="1" thickBot="1">
      <c r="A99" s="38"/>
      <c r="B99" s="38"/>
      <c r="C99" s="38"/>
      <c r="D99" s="39" t="str">
        <f>IFERROR(VLOOKUP(C99,'الموردين '!$A:$K,2,0),"")</f>
        <v/>
      </c>
      <c r="E99" s="40"/>
      <c r="F99" s="41" t="str">
        <f>IFERROR(VLOOKUP(E99,المخزون!$A$4:$K$1048576,2,0),"")</f>
        <v/>
      </c>
      <c r="G99" s="40"/>
      <c r="H99" s="42"/>
      <c r="I99" s="43">
        <f t="shared" si="2"/>
        <v>0</v>
      </c>
    </row>
    <row r="100" spans="1:9" ht="16.5" thickTop="1" thickBot="1">
      <c r="A100" s="38"/>
      <c r="B100" s="38"/>
      <c r="C100" s="38"/>
      <c r="D100" s="39" t="str">
        <f>IFERROR(VLOOKUP(C100,'الموردين '!$A:$K,2,0),"")</f>
        <v/>
      </c>
      <c r="E100" s="40"/>
      <c r="F100" s="41" t="str">
        <f>IFERROR(VLOOKUP(E100,المخزون!$A$4:$K$1048576,2,0),"")</f>
        <v/>
      </c>
      <c r="G100" s="40"/>
      <c r="H100" s="42"/>
      <c r="I100" s="43">
        <f t="shared" si="2"/>
        <v>0</v>
      </c>
    </row>
    <row r="101" spans="1:9" ht="16.5" thickTop="1" thickBot="1">
      <c r="A101" s="38"/>
      <c r="B101" s="38"/>
      <c r="C101" s="38"/>
      <c r="D101" s="39" t="str">
        <f>IFERROR(VLOOKUP(C101,'الموردين '!$A:$K,2,0),"")</f>
        <v/>
      </c>
      <c r="E101" s="40"/>
      <c r="F101" s="41" t="str">
        <f>IFERROR(VLOOKUP(E101,المخزون!$A$4:$K$1048576,2,0),"")</f>
        <v/>
      </c>
      <c r="G101" s="40"/>
      <c r="H101" s="42"/>
      <c r="I101" s="43">
        <f t="shared" si="2"/>
        <v>0</v>
      </c>
    </row>
    <row r="102" spans="1:9" ht="16.5" thickTop="1" thickBot="1">
      <c r="A102" s="38"/>
      <c r="B102" s="38"/>
      <c r="C102" s="38"/>
      <c r="D102" s="39" t="str">
        <f>IFERROR(VLOOKUP(C102,'الموردين '!$A:$K,2,0),"")</f>
        <v/>
      </c>
      <c r="E102" s="40"/>
      <c r="F102" s="41" t="str">
        <f>IFERROR(VLOOKUP(E102,المخزون!$A$4:$K$1048576,2,0),"")</f>
        <v/>
      </c>
      <c r="G102" s="40"/>
      <c r="H102" s="42"/>
      <c r="I102" s="43">
        <f t="shared" si="2"/>
        <v>0</v>
      </c>
    </row>
    <row r="103" spans="1:9" ht="16.5" thickTop="1" thickBot="1">
      <c r="A103" s="38"/>
      <c r="B103" s="38"/>
      <c r="C103" s="38"/>
      <c r="D103" s="39" t="str">
        <f>IFERROR(VLOOKUP(C103,'الموردين '!$A:$K,2,0),"")</f>
        <v/>
      </c>
      <c r="E103" s="40"/>
      <c r="F103" s="41" t="str">
        <f>IFERROR(VLOOKUP(E103,المخزون!$A$4:$K$1048576,2,0),"")</f>
        <v/>
      </c>
      <c r="G103" s="40"/>
      <c r="H103" s="42"/>
      <c r="I103" s="43">
        <f t="shared" si="2"/>
        <v>0</v>
      </c>
    </row>
    <row r="104" spans="1:9" ht="16.5" thickTop="1" thickBot="1">
      <c r="A104" s="38"/>
      <c r="B104" s="38"/>
      <c r="C104" s="38"/>
      <c r="D104" s="39" t="str">
        <f>IFERROR(VLOOKUP(C104,'الموردين '!$A:$K,2,0),"")</f>
        <v/>
      </c>
      <c r="E104" s="40"/>
      <c r="F104" s="41" t="str">
        <f>IFERROR(VLOOKUP(E104,المخزون!$A$4:$K$1048576,2,0),"")</f>
        <v/>
      </c>
      <c r="G104" s="40"/>
      <c r="H104" s="42"/>
      <c r="I104" s="43">
        <f t="shared" si="2"/>
        <v>0</v>
      </c>
    </row>
    <row r="105" spans="1:9" ht="16.5" thickTop="1" thickBot="1">
      <c r="A105" s="38"/>
      <c r="B105" s="38"/>
      <c r="C105" s="38"/>
      <c r="D105" s="39" t="str">
        <f>IFERROR(VLOOKUP(C105,'الموردين '!$A:$K,2,0),"")</f>
        <v/>
      </c>
      <c r="E105" s="40"/>
      <c r="F105" s="41" t="str">
        <f>IFERROR(VLOOKUP(E105,المخزون!$A$4:$K$1048576,2,0),"")</f>
        <v/>
      </c>
      <c r="G105" s="40"/>
      <c r="H105" s="42"/>
      <c r="I105" s="43">
        <f t="shared" si="2"/>
        <v>0</v>
      </c>
    </row>
    <row r="106" spans="1:9" ht="16.5" thickTop="1" thickBot="1">
      <c r="A106" s="38"/>
      <c r="B106" s="38"/>
      <c r="C106" s="38"/>
      <c r="D106" s="39" t="str">
        <f>IFERROR(VLOOKUP(C106,'الموردين '!$A:$K,2,0),"")</f>
        <v/>
      </c>
      <c r="E106" s="40"/>
      <c r="F106" s="41" t="str">
        <f>IFERROR(VLOOKUP(E106,المخزون!$A$4:$K$1048576,2,0),"")</f>
        <v/>
      </c>
      <c r="G106" s="40"/>
      <c r="H106" s="42"/>
      <c r="I106" s="43">
        <f t="shared" si="2"/>
        <v>0</v>
      </c>
    </row>
    <row r="107" spans="1:9" ht="16.5" thickTop="1" thickBot="1">
      <c r="A107" s="38"/>
      <c r="B107" s="38"/>
      <c r="C107" s="38"/>
      <c r="D107" s="39" t="str">
        <f>IFERROR(VLOOKUP(C107,'الموردين '!$A:$K,2,0),"")</f>
        <v/>
      </c>
      <c r="E107" s="40"/>
      <c r="F107" s="41" t="str">
        <f>IFERROR(VLOOKUP(E107,المخزون!$A$4:$K$1048576,2,0),"")</f>
        <v/>
      </c>
      <c r="G107" s="40"/>
      <c r="H107" s="42"/>
      <c r="I107" s="43">
        <f t="shared" si="2"/>
        <v>0</v>
      </c>
    </row>
    <row r="108" spans="1:9" ht="16.5" thickTop="1" thickBot="1">
      <c r="A108" s="38"/>
      <c r="B108" s="38"/>
      <c r="C108" s="38"/>
      <c r="D108" s="39" t="str">
        <f>IFERROR(VLOOKUP(C108,'الموردين '!$A:$K,2,0),"")</f>
        <v/>
      </c>
      <c r="E108" s="40"/>
      <c r="F108" s="41" t="str">
        <f>IFERROR(VLOOKUP(E108,المخزون!$A$4:$K$1048576,2,0),"")</f>
        <v/>
      </c>
      <c r="G108" s="40"/>
      <c r="H108" s="42"/>
      <c r="I108" s="43">
        <f t="shared" si="2"/>
        <v>0</v>
      </c>
    </row>
    <row r="109" spans="1:9" ht="16.5" thickTop="1" thickBot="1">
      <c r="A109" s="38"/>
      <c r="B109" s="38"/>
      <c r="C109" s="38"/>
      <c r="D109" s="39" t="str">
        <f>IFERROR(VLOOKUP(C109,'الموردين '!$A:$K,2,0),"")</f>
        <v/>
      </c>
      <c r="E109" s="40"/>
      <c r="F109" s="41" t="str">
        <f>IFERROR(VLOOKUP(E109,المخزون!$A$4:$K$1048576,2,0),"")</f>
        <v/>
      </c>
      <c r="G109" s="40"/>
      <c r="H109" s="42"/>
      <c r="I109" s="43">
        <f t="shared" si="2"/>
        <v>0</v>
      </c>
    </row>
    <row r="110" spans="1:9" ht="16.5" thickTop="1" thickBot="1">
      <c r="A110" s="38"/>
      <c r="B110" s="38"/>
      <c r="C110" s="38"/>
      <c r="D110" s="39" t="str">
        <f>IFERROR(VLOOKUP(C110,'الموردين '!$A:$K,2,0),"")</f>
        <v/>
      </c>
      <c r="E110" s="40"/>
      <c r="F110" s="41" t="str">
        <f>IFERROR(VLOOKUP(E110,المخزون!$A$4:$K$1048576,2,0),"")</f>
        <v/>
      </c>
      <c r="G110" s="40"/>
      <c r="H110" s="42"/>
      <c r="I110" s="43">
        <f t="shared" si="2"/>
        <v>0</v>
      </c>
    </row>
    <row r="111" spans="1:9" ht="16.5" thickTop="1" thickBot="1">
      <c r="A111" s="38"/>
      <c r="B111" s="38"/>
      <c r="C111" s="38"/>
      <c r="D111" s="39" t="str">
        <f>IFERROR(VLOOKUP(C111,'الموردين '!$A:$K,2,0),"")</f>
        <v/>
      </c>
      <c r="E111" s="40"/>
      <c r="F111" s="41" t="str">
        <f>IFERROR(VLOOKUP(E111,المخزون!$A$4:$K$1048576,2,0),"")</f>
        <v/>
      </c>
      <c r="G111" s="40"/>
      <c r="H111" s="42"/>
      <c r="I111" s="43">
        <f t="shared" si="2"/>
        <v>0</v>
      </c>
    </row>
    <row r="112" spans="1:9" ht="16.5" thickTop="1" thickBot="1">
      <c r="A112" s="38"/>
      <c r="B112" s="38"/>
      <c r="C112" s="38"/>
      <c r="D112" s="39" t="str">
        <f>IFERROR(VLOOKUP(C112,'الموردين '!$A:$K,2,0),"")</f>
        <v/>
      </c>
      <c r="E112" s="40"/>
      <c r="F112" s="41" t="str">
        <f>IFERROR(VLOOKUP(E112,المخزون!$A$4:$K$1048576,2,0),"")</f>
        <v/>
      </c>
      <c r="G112" s="40"/>
      <c r="H112" s="42"/>
      <c r="I112" s="43">
        <f t="shared" si="2"/>
        <v>0</v>
      </c>
    </row>
    <row r="113" spans="1:9" ht="16.5" thickTop="1" thickBot="1">
      <c r="A113" s="38"/>
      <c r="B113" s="38"/>
      <c r="C113" s="38"/>
      <c r="D113" s="39" t="str">
        <f>IFERROR(VLOOKUP(C113,'الموردين '!$A:$K,2,0),"")</f>
        <v/>
      </c>
      <c r="E113" s="40"/>
      <c r="F113" s="41" t="str">
        <f>IFERROR(VLOOKUP(E113,المخزون!$A$4:$K$1048576,2,0),"")</f>
        <v/>
      </c>
      <c r="G113" s="40"/>
      <c r="H113" s="42"/>
      <c r="I113" s="43">
        <f t="shared" si="2"/>
        <v>0</v>
      </c>
    </row>
    <row r="114" spans="1:9" ht="16.5" thickTop="1" thickBot="1">
      <c r="A114" s="38"/>
      <c r="B114" s="38"/>
      <c r="C114" s="38"/>
      <c r="D114" s="39" t="str">
        <f>IFERROR(VLOOKUP(C114,'الموردين '!$A:$K,2,0),"")</f>
        <v/>
      </c>
      <c r="E114" s="40"/>
      <c r="F114" s="41" t="str">
        <f>IFERROR(VLOOKUP(E114,المخزون!$A$4:$K$1048576,2,0),"")</f>
        <v/>
      </c>
      <c r="G114" s="40"/>
      <c r="H114" s="42"/>
      <c r="I114" s="43">
        <f t="shared" si="2"/>
        <v>0</v>
      </c>
    </row>
    <row r="115" spans="1:9" ht="16.5" thickTop="1" thickBot="1">
      <c r="A115" s="38"/>
      <c r="B115" s="38"/>
      <c r="C115" s="38"/>
      <c r="D115" s="39" t="str">
        <f>IFERROR(VLOOKUP(C115,'الموردين '!$A:$K,2,0),"")</f>
        <v/>
      </c>
      <c r="E115" s="40"/>
      <c r="F115" s="41" t="str">
        <f>IFERROR(VLOOKUP(E115,المخزون!$A$4:$K$1048576,2,0),"")</f>
        <v/>
      </c>
      <c r="G115" s="40"/>
      <c r="H115" s="42"/>
      <c r="I115" s="43">
        <f t="shared" si="2"/>
        <v>0</v>
      </c>
    </row>
    <row r="116" spans="1:9" ht="16.5" thickTop="1" thickBot="1">
      <c r="A116" s="38"/>
      <c r="B116" s="38"/>
      <c r="C116" s="38"/>
      <c r="D116" s="39" t="str">
        <f>IFERROR(VLOOKUP(C116,'الموردين '!$A:$K,2,0),"")</f>
        <v/>
      </c>
      <c r="E116" s="40"/>
      <c r="F116" s="41" t="str">
        <f>IFERROR(VLOOKUP(E116,المخزون!$A$4:$K$1048576,2,0),"")</f>
        <v/>
      </c>
      <c r="G116" s="40"/>
      <c r="H116" s="42"/>
      <c r="I116" s="43">
        <f t="shared" si="2"/>
        <v>0</v>
      </c>
    </row>
    <row r="117" spans="1:9" ht="16.5" thickTop="1" thickBot="1">
      <c r="A117" s="38"/>
      <c r="B117" s="38"/>
      <c r="C117" s="38"/>
      <c r="D117" s="39" t="str">
        <f>IFERROR(VLOOKUP(C117,'الموردين '!$A:$K,2,0),"")</f>
        <v/>
      </c>
      <c r="E117" s="40"/>
      <c r="F117" s="41" t="str">
        <f>IFERROR(VLOOKUP(E117,المخزون!$A$4:$K$1048576,2,0),"")</f>
        <v/>
      </c>
      <c r="G117" s="40"/>
      <c r="H117" s="42"/>
      <c r="I117" s="43">
        <f t="shared" si="2"/>
        <v>0</v>
      </c>
    </row>
    <row r="118" spans="1:9" ht="16.5" thickTop="1" thickBot="1">
      <c r="A118" s="38"/>
      <c r="B118" s="38"/>
      <c r="C118" s="38"/>
      <c r="D118" s="39" t="str">
        <f>IFERROR(VLOOKUP(C118,'الموردين '!$A:$K,2,0),"")</f>
        <v/>
      </c>
      <c r="E118" s="40"/>
      <c r="F118" s="41" t="str">
        <f>IFERROR(VLOOKUP(E118,المخزون!$A$4:$K$1048576,2,0),"")</f>
        <v/>
      </c>
      <c r="G118" s="40"/>
      <c r="H118" s="42"/>
      <c r="I118" s="43">
        <f t="shared" si="2"/>
        <v>0</v>
      </c>
    </row>
    <row r="119" spans="1:9" ht="16.5" thickTop="1" thickBot="1">
      <c r="A119" s="38"/>
      <c r="B119" s="38"/>
      <c r="C119" s="38"/>
      <c r="D119" s="39" t="str">
        <f>IFERROR(VLOOKUP(C119,'الموردين '!$A:$K,2,0),"")</f>
        <v/>
      </c>
      <c r="E119" s="40"/>
      <c r="F119" s="41" t="str">
        <f>IFERROR(VLOOKUP(E119,المخزون!$A$4:$K$1048576,2,0),"")</f>
        <v/>
      </c>
      <c r="G119" s="40"/>
      <c r="H119" s="42"/>
      <c r="I119" s="43">
        <f t="shared" si="2"/>
        <v>0</v>
      </c>
    </row>
    <row r="120" spans="1:9" ht="16.5" thickTop="1" thickBot="1">
      <c r="A120" s="38"/>
      <c r="B120" s="38"/>
      <c r="C120" s="38"/>
      <c r="D120" s="39" t="str">
        <f>IFERROR(VLOOKUP(C120,'الموردين '!$A:$K,2,0),"")</f>
        <v/>
      </c>
      <c r="E120" s="40"/>
      <c r="F120" s="41" t="str">
        <f>IFERROR(VLOOKUP(E120,المخزون!$A$4:$K$1048576,2,0),"")</f>
        <v/>
      </c>
      <c r="G120" s="40"/>
      <c r="H120" s="42"/>
      <c r="I120" s="43">
        <f t="shared" si="2"/>
        <v>0</v>
      </c>
    </row>
    <row r="121" spans="1:9" ht="16.5" thickTop="1" thickBot="1">
      <c r="A121" s="38"/>
      <c r="B121" s="38"/>
      <c r="C121" s="38"/>
      <c r="D121" s="39" t="str">
        <f>IFERROR(VLOOKUP(C121,'الموردين '!$A:$K,2,0),"")</f>
        <v/>
      </c>
      <c r="E121" s="40"/>
      <c r="F121" s="41" t="str">
        <f>IFERROR(VLOOKUP(E121,المخزون!$A$4:$K$1048576,2,0),"")</f>
        <v/>
      </c>
      <c r="G121" s="40"/>
      <c r="H121" s="42"/>
      <c r="I121" s="43">
        <f t="shared" si="2"/>
        <v>0</v>
      </c>
    </row>
    <row r="122" spans="1:9" ht="16.5" thickTop="1" thickBot="1">
      <c r="A122" s="38"/>
      <c r="B122" s="38"/>
      <c r="C122" s="38"/>
      <c r="D122" s="39" t="str">
        <f>IFERROR(VLOOKUP(C122,'الموردين '!$A:$K,2,0),"")</f>
        <v/>
      </c>
      <c r="E122" s="40"/>
      <c r="F122" s="41" t="str">
        <f>IFERROR(VLOOKUP(E122,المخزون!$A$4:$K$1048576,2,0),"")</f>
        <v/>
      </c>
      <c r="G122" s="40"/>
      <c r="H122" s="42"/>
      <c r="I122" s="43">
        <f t="shared" si="2"/>
        <v>0</v>
      </c>
    </row>
    <row r="123" spans="1:9" ht="16.5" thickTop="1" thickBot="1">
      <c r="A123" s="38"/>
      <c r="B123" s="38"/>
      <c r="C123" s="38"/>
      <c r="D123" s="39" t="str">
        <f>IFERROR(VLOOKUP(C123,'الموردين '!$A:$K,2,0),"")</f>
        <v/>
      </c>
      <c r="E123" s="40"/>
      <c r="F123" s="41" t="str">
        <f>IFERROR(VLOOKUP(E123,المخزون!$A$4:$K$1048576,2,0),"")</f>
        <v/>
      </c>
      <c r="G123" s="40"/>
      <c r="H123" s="42"/>
      <c r="I123" s="43">
        <f t="shared" si="2"/>
        <v>0</v>
      </c>
    </row>
    <row r="124" spans="1:9" ht="16.5" thickTop="1" thickBot="1">
      <c r="A124" s="38"/>
      <c r="B124" s="38"/>
      <c r="C124" s="38"/>
      <c r="D124" s="39" t="str">
        <f>IFERROR(VLOOKUP(C124,'الموردين '!$A:$K,2,0),"")</f>
        <v/>
      </c>
      <c r="E124" s="40"/>
      <c r="F124" s="41" t="str">
        <f>IFERROR(VLOOKUP(E124,المخزون!$A$4:$K$1048576,2,0),"")</f>
        <v/>
      </c>
      <c r="G124" s="40"/>
      <c r="H124" s="42"/>
      <c r="I124" s="43">
        <f t="shared" si="2"/>
        <v>0</v>
      </c>
    </row>
    <row r="125" spans="1:9" ht="16.5" thickTop="1" thickBot="1">
      <c r="A125" s="38"/>
      <c r="B125" s="38"/>
      <c r="C125" s="38"/>
      <c r="D125" s="39" t="str">
        <f>IFERROR(VLOOKUP(C125,'الموردين '!$A:$K,2,0),"")</f>
        <v/>
      </c>
      <c r="E125" s="40"/>
      <c r="F125" s="41" t="str">
        <f>IFERROR(VLOOKUP(E125,المخزون!$A$4:$K$1048576,2,0),"")</f>
        <v/>
      </c>
      <c r="G125" s="40"/>
      <c r="H125" s="42"/>
      <c r="I125" s="43">
        <f t="shared" si="2"/>
        <v>0</v>
      </c>
    </row>
    <row r="126" spans="1:9" ht="16.5" thickTop="1" thickBot="1">
      <c r="A126" s="38"/>
      <c r="B126" s="38"/>
      <c r="C126" s="38"/>
      <c r="D126" s="39" t="str">
        <f>IFERROR(VLOOKUP(C126,'الموردين '!$A:$K,2,0),"")</f>
        <v/>
      </c>
      <c r="E126" s="40"/>
      <c r="F126" s="41" t="str">
        <f>IFERROR(VLOOKUP(E126,المخزون!$A$4:$K$1048576,2,0),"")</f>
        <v/>
      </c>
      <c r="G126" s="40"/>
      <c r="H126" s="42"/>
      <c r="I126" s="43">
        <f t="shared" si="2"/>
        <v>0</v>
      </c>
    </row>
    <row r="127" spans="1:9" ht="16.5" thickTop="1" thickBot="1">
      <c r="A127" s="38"/>
      <c r="B127" s="38"/>
      <c r="C127" s="38"/>
      <c r="D127" s="39" t="str">
        <f>IFERROR(VLOOKUP(C127,'الموردين '!$A:$K,2,0),"")</f>
        <v/>
      </c>
      <c r="E127" s="40"/>
      <c r="F127" s="41" t="str">
        <f>IFERROR(VLOOKUP(E127,المخزون!$A$4:$K$1048576,2,0),"")</f>
        <v/>
      </c>
      <c r="G127" s="40"/>
      <c r="H127" s="42"/>
      <c r="I127" s="43">
        <f t="shared" si="2"/>
        <v>0</v>
      </c>
    </row>
    <row r="128" spans="1:9" ht="16.5" thickTop="1" thickBot="1">
      <c r="A128" s="38"/>
      <c r="B128" s="38"/>
      <c r="C128" s="38"/>
      <c r="D128" s="39" t="str">
        <f>IFERROR(VLOOKUP(C128,'الموردين '!$A:$K,2,0),"")</f>
        <v/>
      </c>
      <c r="E128" s="40"/>
      <c r="F128" s="41" t="str">
        <f>IFERROR(VLOOKUP(E128,المخزون!$A$4:$K$1048576,2,0),"")</f>
        <v/>
      </c>
      <c r="G128" s="40"/>
      <c r="H128" s="42"/>
      <c r="I128" s="43">
        <f t="shared" si="2"/>
        <v>0</v>
      </c>
    </row>
    <row r="129" spans="1:9" ht="16.5" thickTop="1" thickBot="1">
      <c r="A129" s="38"/>
      <c r="B129" s="38"/>
      <c r="C129" s="38"/>
      <c r="D129" s="39" t="str">
        <f>IFERROR(VLOOKUP(C129,'الموردين '!$A:$K,2,0),"")</f>
        <v/>
      </c>
      <c r="E129" s="40"/>
      <c r="F129" s="41" t="str">
        <f>IFERROR(VLOOKUP(E129,المخزون!$A$4:$K$1048576,2,0),"")</f>
        <v/>
      </c>
      <c r="G129" s="40"/>
      <c r="H129" s="42"/>
      <c r="I129" s="43">
        <f t="shared" si="2"/>
        <v>0</v>
      </c>
    </row>
    <row r="130" spans="1:9" ht="16.5" thickTop="1" thickBot="1">
      <c r="A130" s="38"/>
      <c r="B130" s="38"/>
      <c r="C130" s="38"/>
      <c r="D130" s="39" t="str">
        <f>IFERROR(VLOOKUP(C130,'الموردين '!$A:$K,2,0),"")</f>
        <v/>
      </c>
      <c r="E130" s="40"/>
      <c r="F130" s="41" t="str">
        <f>IFERROR(VLOOKUP(E130,المخزون!$A$4:$K$1048576,2,0),"")</f>
        <v/>
      </c>
      <c r="G130" s="40"/>
      <c r="H130" s="42"/>
      <c r="I130" s="43">
        <f t="shared" si="2"/>
        <v>0</v>
      </c>
    </row>
    <row r="131" spans="1:9" ht="16.5" thickTop="1" thickBot="1">
      <c r="A131" s="38"/>
      <c r="B131" s="38"/>
      <c r="C131" s="38"/>
      <c r="D131" s="39" t="str">
        <f>IFERROR(VLOOKUP(C131,'الموردين '!$A:$K,2,0),"")</f>
        <v/>
      </c>
      <c r="E131" s="40"/>
      <c r="F131" s="41" t="str">
        <f>IFERROR(VLOOKUP(E131,المخزون!$A$4:$K$1048576,2,0),"")</f>
        <v/>
      </c>
      <c r="G131" s="40"/>
      <c r="H131" s="42"/>
      <c r="I131" s="43">
        <f t="shared" si="2"/>
        <v>0</v>
      </c>
    </row>
    <row r="132" spans="1:9" ht="16.5" thickTop="1" thickBot="1">
      <c r="A132" s="38"/>
      <c r="B132" s="38"/>
      <c r="C132" s="38"/>
      <c r="D132" s="39" t="str">
        <f>IFERROR(VLOOKUP(C132,'الموردين '!$A:$K,2,0),"")</f>
        <v/>
      </c>
      <c r="E132" s="40"/>
      <c r="F132" s="41" t="str">
        <f>IFERROR(VLOOKUP(E132,المخزون!$A$4:$K$1048576,2,0),"")</f>
        <v/>
      </c>
      <c r="G132" s="40"/>
      <c r="H132" s="42"/>
      <c r="I132" s="43">
        <f t="shared" si="2"/>
        <v>0</v>
      </c>
    </row>
    <row r="133" spans="1:9" ht="16.5" thickTop="1" thickBot="1">
      <c r="A133" s="38"/>
      <c r="B133" s="38"/>
      <c r="C133" s="38"/>
      <c r="D133" s="39" t="str">
        <f>IFERROR(VLOOKUP(C133,'الموردين '!$A:$K,2,0),"")</f>
        <v/>
      </c>
      <c r="E133" s="40"/>
      <c r="F133" s="41" t="str">
        <f>IFERROR(VLOOKUP(E133,المخزون!$A$4:$K$1048576,2,0),"")</f>
        <v/>
      </c>
      <c r="G133" s="40"/>
      <c r="H133" s="42"/>
      <c r="I133" s="43">
        <f t="shared" si="2"/>
        <v>0</v>
      </c>
    </row>
    <row r="134" spans="1:9" ht="16.5" thickTop="1" thickBot="1">
      <c r="A134" s="38"/>
      <c r="B134" s="38"/>
      <c r="C134" s="38"/>
      <c r="D134" s="39" t="str">
        <f>IFERROR(VLOOKUP(C134,'الموردين '!$A:$K,2,0),"")</f>
        <v/>
      </c>
      <c r="E134" s="40"/>
      <c r="F134" s="41" t="str">
        <f>IFERROR(VLOOKUP(E134,المخزون!$A$4:$K$1048576,2,0),"")</f>
        <v/>
      </c>
      <c r="G134" s="40"/>
      <c r="H134" s="42"/>
      <c r="I134" s="43">
        <f t="shared" si="2"/>
        <v>0</v>
      </c>
    </row>
    <row r="135" spans="1:9" ht="16.5" thickTop="1" thickBot="1">
      <c r="A135" s="38"/>
      <c r="B135" s="38"/>
      <c r="C135" s="38"/>
      <c r="D135" s="39" t="str">
        <f>IFERROR(VLOOKUP(C135,'الموردين '!$A:$K,2,0),"")</f>
        <v/>
      </c>
      <c r="E135" s="40"/>
      <c r="F135" s="41" t="str">
        <f>IFERROR(VLOOKUP(E135,المخزون!$A$4:$K$1048576,2,0),"")</f>
        <v/>
      </c>
      <c r="G135" s="40"/>
      <c r="H135" s="42"/>
      <c r="I135" s="43">
        <f t="shared" si="2"/>
        <v>0</v>
      </c>
    </row>
    <row r="136" spans="1:9" ht="16.5" thickTop="1" thickBot="1">
      <c r="A136" s="38"/>
      <c r="B136" s="38"/>
      <c r="C136" s="38"/>
      <c r="D136" s="39" t="str">
        <f>IFERROR(VLOOKUP(C136,'الموردين '!$A:$K,2,0),"")</f>
        <v/>
      </c>
      <c r="E136" s="40"/>
      <c r="F136" s="41" t="str">
        <f>IFERROR(VLOOKUP(E136,المخزون!$A$4:$K$1048576,2,0),"")</f>
        <v/>
      </c>
      <c r="G136" s="40"/>
      <c r="H136" s="42"/>
      <c r="I136" s="43">
        <f t="shared" si="2"/>
        <v>0</v>
      </c>
    </row>
    <row r="137" spans="1:9" ht="16.5" thickTop="1" thickBot="1">
      <c r="A137" s="38"/>
      <c r="B137" s="38"/>
      <c r="C137" s="38"/>
      <c r="D137" s="39" t="str">
        <f>IFERROR(VLOOKUP(C137,'الموردين '!$A:$K,2,0),"")</f>
        <v/>
      </c>
      <c r="E137" s="40"/>
      <c r="F137" s="41" t="str">
        <f>IFERROR(VLOOKUP(E137,المخزون!$A$4:$K$1048576,2,0),"")</f>
        <v/>
      </c>
      <c r="G137" s="40"/>
      <c r="H137" s="42"/>
      <c r="I137" s="43">
        <f t="shared" si="2"/>
        <v>0</v>
      </c>
    </row>
    <row r="138" spans="1:9" ht="16.5" thickTop="1" thickBot="1">
      <c r="A138" s="38"/>
      <c r="B138" s="38"/>
      <c r="C138" s="38"/>
      <c r="D138" s="39" t="str">
        <f>IFERROR(VLOOKUP(C138,'الموردين '!$A:$K,2,0),"")</f>
        <v/>
      </c>
      <c r="E138" s="40"/>
      <c r="F138" s="41" t="str">
        <f>IFERROR(VLOOKUP(E138,المخزون!$A$4:$K$1048576,2,0),"")</f>
        <v/>
      </c>
      <c r="G138" s="40"/>
      <c r="H138" s="42"/>
      <c r="I138" s="43">
        <f t="shared" si="2"/>
        <v>0</v>
      </c>
    </row>
    <row r="139" spans="1:9" ht="16.5" thickTop="1" thickBot="1">
      <c r="A139" s="38"/>
      <c r="B139" s="38"/>
      <c r="C139" s="38"/>
      <c r="D139" s="39" t="str">
        <f>IFERROR(VLOOKUP(C139,'الموردين '!$A:$K,2,0),"")</f>
        <v/>
      </c>
      <c r="E139" s="40"/>
      <c r="F139" s="41" t="str">
        <f>IFERROR(VLOOKUP(E139,المخزون!$A$4:$K$1048576,2,0),"")</f>
        <v/>
      </c>
      <c r="G139" s="40"/>
      <c r="H139" s="42"/>
      <c r="I139" s="43">
        <f t="shared" si="2"/>
        <v>0</v>
      </c>
    </row>
    <row r="140" spans="1:9" ht="16.5" thickTop="1" thickBot="1">
      <c r="A140" s="38"/>
      <c r="B140" s="38"/>
      <c r="C140" s="38"/>
      <c r="D140" s="39" t="str">
        <f>IFERROR(VLOOKUP(C140,'الموردين '!$A:$K,2,0),"")</f>
        <v/>
      </c>
      <c r="E140" s="40"/>
      <c r="F140" s="41" t="str">
        <f>IFERROR(VLOOKUP(E140,المخزون!$A$4:$K$1048576,2,0),"")</f>
        <v/>
      </c>
      <c r="G140" s="40"/>
      <c r="H140" s="42"/>
      <c r="I140" s="43">
        <f t="shared" si="2"/>
        <v>0</v>
      </c>
    </row>
    <row r="141" spans="1:9" ht="16.5" thickTop="1" thickBot="1">
      <c r="A141" s="38"/>
      <c r="B141" s="38"/>
      <c r="C141" s="38"/>
      <c r="D141" s="39" t="str">
        <f>IFERROR(VLOOKUP(C141,'الموردين '!$A:$K,2,0),"")</f>
        <v/>
      </c>
      <c r="E141" s="40"/>
      <c r="F141" s="41" t="str">
        <f>IFERROR(VLOOKUP(E141,المخزون!$A$4:$K$1048576,2,0),"")</f>
        <v/>
      </c>
      <c r="G141" s="40"/>
      <c r="H141" s="42"/>
      <c r="I141" s="43">
        <f t="shared" si="2"/>
        <v>0</v>
      </c>
    </row>
    <row r="142" spans="1:9" ht="16.5" thickTop="1" thickBot="1">
      <c r="A142" s="38"/>
      <c r="B142" s="38"/>
      <c r="C142" s="38"/>
      <c r="D142" s="39" t="str">
        <f>IFERROR(VLOOKUP(C142,'الموردين '!$A:$K,2,0),"")</f>
        <v/>
      </c>
      <c r="E142" s="40"/>
      <c r="F142" s="41" t="str">
        <f>IFERROR(VLOOKUP(E142,المخزون!$A$4:$K$1048576,2,0),"")</f>
        <v/>
      </c>
      <c r="G142" s="40"/>
      <c r="H142" s="42"/>
      <c r="I142" s="43">
        <f t="shared" si="2"/>
        <v>0</v>
      </c>
    </row>
    <row r="143" spans="1:9" ht="16.5" thickTop="1" thickBot="1">
      <c r="A143" s="38"/>
      <c r="B143" s="38"/>
      <c r="C143" s="38"/>
      <c r="D143" s="39" t="str">
        <f>IFERROR(VLOOKUP(C143,'الموردين '!$A:$K,2,0),"")</f>
        <v/>
      </c>
      <c r="E143" s="40"/>
      <c r="F143" s="41" t="str">
        <f>IFERROR(VLOOKUP(E143,المخزون!$A$4:$K$1048576,2,0),"")</f>
        <v/>
      </c>
      <c r="G143" s="40"/>
      <c r="H143" s="42"/>
      <c r="I143" s="43">
        <f t="shared" si="2"/>
        <v>0</v>
      </c>
    </row>
    <row r="144" spans="1:9" ht="16.5" thickTop="1" thickBot="1">
      <c r="A144" s="38"/>
      <c r="B144" s="38"/>
      <c r="C144" s="38"/>
      <c r="D144" s="39" t="str">
        <f>IFERROR(VLOOKUP(C144,'الموردين '!$A:$K,2,0),"")</f>
        <v/>
      </c>
      <c r="E144" s="40"/>
      <c r="F144" s="41" t="str">
        <f>IFERROR(VLOOKUP(E144,المخزون!$A$4:$K$1048576,2,0),"")</f>
        <v/>
      </c>
      <c r="G144" s="40"/>
      <c r="H144" s="42"/>
      <c r="I144" s="43">
        <f t="shared" si="2"/>
        <v>0</v>
      </c>
    </row>
    <row r="145" spans="1:9" ht="16.5" thickTop="1" thickBot="1">
      <c r="A145" s="38"/>
      <c r="B145" s="38"/>
      <c r="C145" s="38"/>
      <c r="D145" s="39" t="str">
        <f>IFERROR(VLOOKUP(C145,'الموردين '!$A:$K,2,0),"")</f>
        <v/>
      </c>
      <c r="E145" s="40"/>
      <c r="F145" s="41" t="str">
        <f>IFERROR(VLOOKUP(E145,المخزون!$A$4:$K$1048576,2,0),"")</f>
        <v/>
      </c>
      <c r="G145" s="40"/>
      <c r="H145" s="42"/>
      <c r="I145" s="43">
        <f t="shared" si="2"/>
        <v>0</v>
      </c>
    </row>
    <row r="146" spans="1:9" ht="16.5" thickTop="1" thickBot="1">
      <c r="A146" s="38"/>
      <c r="B146" s="38"/>
      <c r="C146" s="38"/>
      <c r="D146" s="39" t="str">
        <f>IFERROR(VLOOKUP(C146,'الموردين '!$A:$K,2,0),"")</f>
        <v/>
      </c>
      <c r="E146" s="40"/>
      <c r="F146" s="41" t="str">
        <f>IFERROR(VLOOKUP(E146,المخزون!$A$4:$K$1048576,2,0),"")</f>
        <v/>
      </c>
      <c r="G146" s="40"/>
      <c r="H146" s="42"/>
      <c r="I146" s="43">
        <f t="shared" si="2"/>
        <v>0</v>
      </c>
    </row>
    <row r="147" spans="1:9" ht="16.5" thickTop="1" thickBot="1">
      <c r="A147" s="38"/>
      <c r="B147" s="38"/>
      <c r="C147" s="38"/>
      <c r="D147" s="39" t="str">
        <f>IFERROR(VLOOKUP(C147,'الموردين '!$A:$K,2,0),"")</f>
        <v/>
      </c>
      <c r="E147" s="40"/>
      <c r="F147" s="41" t="str">
        <f>IFERROR(VLOOKUP(E147,المخزون!$A$4:$K$1048576,2,0),"")</f>
        <v/>
      </c>
      <c r="G147" s="40"/>
      <c r="H147" s="42"/>
      <c r="I147" s="43">
        <f t="shared" si="2"/>
        <v>0</v>
      </c>
    </row>
    <row r="148" spans="1:9" ht="16.5" thickTop="1" thickBot="1">
      <c r="A148" s="38"/>
      <c r="B148" s="38"/>
      <c r="C148" s="38"/>
      <c r="D148" s="39" t="str">
        <f>IFERROR(VLOOKUP(C148,'الموردين '!$A:$K,2,0),"")</f>
        <v/>
      </c>
      <c r="E148" s="40"/>
      <c r="F148" s="41" t="str">
        <f>IFERROR(VLOOKUP(E148,المخزون!$A$4:$K$1048576,2,0),"")</f>
        <v/>
      </c>
      <c r="G148" s="40"/>
      <c r="H148" s="42"/>
      <c r="I148" s="43">
        <f t="shared" si="2"/>
        <v>0</v>
      </c>
    </row>
    <row r="149" spans="1:9" ht="16.5" thickTop="1" thickBot="1">
      <c r="A149" s="38"/>
      <c r="B149" s="38"/>
      <c r="C149" s="38"/>
      <c r="D149" s="39" t="str">
        <f>IFERROR(VLOOKUP(C149,'الموردين '!$A:$K,2,0),"")</f>
        <v/>
      </c>
      <c r="E149" s="40"/>
      <c r="F149" s="41" t="str">
        <f>IFERROR(VLOOKUP(E149,المخزون!$A$4:$K$1048576,2,0),"")</f>
        <v/>
      </c>
      <c r="G149" s="40"/>
      <c r="H149" s="42"/>
      <c r="I149" s="43">
        <f t="shared" si="2"/>
        <v>0</v>
      </c>
    </row>
    <row r="150" spans="1:9" ht="16.5" thickTop="1" thickBot="1">
      <c r="A150" s="38"/>
      <c r="B150" s="38"/>
      <c r="C150" s="38"/>
      <c r="D150" s="39" t="str">
        <f>IFERROR(VLOOKUP(C150,'الموردين '!$A:$K,2,0),"")</f>
        <v/>
      </c>
      <c r="E150" s="40"/>
      <c r="F150" s="41" t="str">
        <f>IFERROR(VLOOKUP(E150,المخزون!$A$4:$K$1048576,2,0),"")</f>
        <v/>
      </c>
      <c r="G150" s="40"/>
      <c r="H150" s="42"/>
      <c r="I150" s="43">
        <f t="shared" si="2"/>
        <v>0</v>
      </c>
    </row>
    <row r="151" spans="1:9" ht="16.5" thickTop="1" thickBot="1">
      <c r="A151" s="38"/>
      <c r="B151" s="38"/>
      <c r="C151" s="38"/>
      <c r="D151" s="39" t="str">
        <f>IFERROR(VLOOKUP(C151,'الموردين '!$A:$K,2,0),"")</f>
        <v/>
      </c>
      <c r="E151" s="40"/>
      <c r="F151" s="41" t="str">
        <f>IFERROR(VLOOKUP(E151,المخزون!$A$4:$K$1048576,2,0),"")</f>
        <v/>
      </c>
      <c r="G151" s="40"/>
      <c r="H151" s="42"/>
      <c r="I151" s="43">
        <f t="shared" si="2"/>
        <v>0</v>
      </c>
    </row>
    <row r="152" spans="1:9" ht="16.5" thickTop="1" thickBot="1">
      <c r="A152" s="38"/>
      <c r="B152" s="38"/>
      <c r="C152" s="38"/>
      <c r="D152" s="39" t="str">
        <f>IFERROR(VLOOKUP(C152,'الموردين '!$A:$K,2,0),"")</f>
        <v/>
      </c>
      <c r="E152" s="40"/>
      <c r="F152" s="41" t="str">
        <f>IFERROR(VLOOKUP(E152,المخزون!$A$4:$K$1048576,2,0),"")</f>
        <v/>
      </c>
      <c r="G152" s="40"/>
      <c r="H152" s="42"/>
      <c r="I152" s="43">
        <f t="shared" si="2"/>
        <v>0</v>
      </c>
    </row>
    <row r="153" spans="1:9" ht="16.5" thickTop="1" thickBot="1">
      <c r="A153" s="38"/>
      <c r="B153" s="38"/>
      <c r="C153" s="38"/>
      <c r="D153" s="39" t="str">
        <f>IFERROR(VLOOKUP(C153,'الموردين '!$A:$K,2,0),"")</f>
        <v/>
      </c>
      <c r="E153" s="40"/>
      <c r="F153" s="41" t="str">
        <f>IFERROR(VLOOKUP(E153,المخزون!$A$4:$K$1048576,2,0),"")</f>
        <v/>
      </c>
      <c r="G153" s="40"/>
      <c r="H153" s="42"/>
      <c r="I153" s="43">
        <f t="shared" si="2"/>
        <v>0</v>
      </c>
    </row>
    <row r="154" spans="1:9" ht="16.5" thickTop="1" thickBot="1">
      <c r="A154" s="38"/>
      <c r="B154" s="38"/>
      <c r="C154" s="38"/>
      <c r="D154" s="39" t="str">
        <f>IFERROR(VLOOKUP(C154,'الموردين '!$A:$K,2,0),"")</f>
        <v/>
      </c>
      <c r="E154" s="40"/>
      <c r="F154" s="41" t="str">
        <f>IFERROR(VLOOKUP(E154,المخزون!$A$4:$K$1048576,2,0),"")</f>
        <v/>
      </c>
      <c r="G154" s="40"/>
      <c r="H154" s="42"/>
      <c r="I154" s="43">
        <f t="shared" si="2"/>
        <v>0</v>
      </c>
    </row>
    <row r="155" spans="1:9" ht="16.5" thickTop="1" thickBot="1">
      <c r="A155" s="38"/>
      <c r="B155" s="38"/>
      <c r="C155" s="38"/>
      <c r="D155" s="39" t="str">
        <f>IFERROR(VLOOKUP(C155,'الموردين '!$A:$K,2,0),"")</f>
        <v/>
      </c>
      <c r="E155" s="40"/>
      <c r="F155" s="41" t="str">
        <f>IFERROR(VLOOKUP(E155,المخزون!$A$4:$K$1048576,2,0),"")</f>
        <v/>
      </c>
      <c r="G155" s="40"/>
      <c r="H155" s="42"/>
      <c r="I155" s="43">
        <f t="shared" ref="I155:I218" si="3">G155*H155</f>
        <v>0</v>
      </c>
    </row>
    <row r="156" spans="1:9" ht="16.5" thickTop="1" thickBot="1">
      <c r="A156" s="38"/>
      <c r="B156" s="38"/>
      <c r="C156" s="38"/>
      <c r="D156" s="39" t="str">
        <f>IFERROR(VLOOKUP(C156,'الموردين '!$A:$K,2,0),"")</f>
        <v/>
      </c>
      <c r="E156" s="40"/>
      <c r="F156" s="41" t="str">
        <f>IFERROR(VLOOKUP(E156,المخزون!$A$4:$K$1048576,2,0),"")</f>
        <v/>
      </c>
      <c r="G156" s="40"/>
      <c r="H156" s="42"/>
      <c r="I156" s="43">
        <f t="shared" si="3"/>
        <v>0</v>
      </c>
    </row>
    <row r="157" spans="1:9" ht="16.5" thickTop="1" thickBot="1">
      <c r="A157" s="38"/>
      <c r="B157" s="38"/>
      <c r="C157" s="38"/>
      <c r="D157" s="39" t="str">
        <f>IFERROR(VLOOKUP(C157,'الموردين '!$A:$K,2,0),"")</f>
        <v/>
      </c>
      <c r="E157" s="40"/>
      <c r="F157" s="41" t="str">
        <f>IFERROR(VLOOKUP(E157,المخزون!$A$4:$K$1048576,2,0),"")</f>
        <v/>
      </c>
      <c r="G157" s="40"/>
      <c r="H157" s="42"/>
      <c r="I157" s="43">
        <f t="shared" si="3"/>
        <v>0</v>
      </c>
    </row>
    <row r="158" spans="1:9" ht="16.5" thickTop="1" thickBot="1">
      <c r="A158" s="38"/>
      <c r="B158" s="38"/>
      <c r="C158" s="38"/>
      <c r="D158" s="39" t="str">
        <f>IFERROR(VLOOKUP(C158,'الموردين '!$A:$K,2,0),"")</f>
        <v/>
      </c>
      <c r="E158" s="40"/>
      <c r="F158" s="41" t="str">
        <f>IFERROR(VLOOKUP(E158,المخزون!$A$4:$K$1048576,2,0),"")</f>
        <v/>
      </c>
      <c r="G158" s="40"/>
      <c r="H158" s="42"/>
      <c r="I158" s="43">
        <f t="shared" si="3"/>
        <v>0</v>
      </c>
    </row>
    <row r="159" spans="1:9" ht="16.5" thickTop="1" thickBot="1">
      <c r="A159" s="38"/>
      <c r="B159" s="38"/>
      <c r="C159" s="38"/>
      <c r="D159" s="39" t="str">
        <f>IFERROR(VLOOKUP(C159,'الموردين '!$A:$K,2,0),"")</f>
        <v/>
      </c>
      <c r="E159" s="40"/>
      <c r="F159" s="41" t="str">
        <f>IFERROR(VLOOKUP(E159,المخزون!$A$4:$K$1048576,2,0),"")</f>
        <v/>
      </c>
      <c r="G159" s="40"/>
      <c r="H159" s="42"/>
      <c r="I159" s="43">
        <f t="shared" si="3"/>
        <v>0</v>
      </c>
    </row>
    <row r="160" spans="1:9" ht="16.5" thickTop="1" thickBot="1">
      <c r="A160" s="38"/>
      <c r="B160" s="38"/>
      <c r="C160" s="38"/>
      <c r="D160" s="39" t="str">
        <f>IFERROR(VLOOKUP(C160,'الموردين '!$A:$K,2,0),"")</f>
        <v/>
      </c>
      <c r="E160" s="40"/>
      <c r="F160" s="41" t="str">
        <f>IFERROR(VLOOKUP(E160,المخزون!$A$4:$K$1048576,2,0),"")</f>
        <v/>
      </c>
      <c r="G160" s="40"/>
      <c r="H160" s="42"/>
      <c r="I160" s="43">
        <f t="shared" si="3"/>
        <v>0</v>
      </c>
    </row>
    <row r="161" spans="1:9" ht="16.5" thickTop="1" thickBot="1">
      <c r="A161" s="38"/>
      <c r="B161" s="38"/>
      <c r="C161" s="38"/>
      <c r="D161" s="39" t="str">
        <f>IFERROR(VLOOKUP(C161,'الموردين '!$A:$K,2,0),"")</f>
        <v/>
      </c>
      <c r="E161" s="40"/>
      <c r="F161" s="41" t="str">
        <f>IFERROR(VLOOKUP(E161,المخزون!$A$4:$K$1048576,2,0),"")</f>
        <v/>
      </c>
      <c r="G161" s="40"/>
      <c r="H161" s="42"/>
      <c r="I161" s="43">
        <f t="shared" si="3"/>
        <v>0</v>
      </c>
    </row>
    <row r="162" spans="1:9" ht="16.5" thickTop="1" thickBot="1">
      <c r="A162" s="38"/>
      <c r="B162" s="38"/>
      <c r="C162" s="38"/>
      <c r="D162" s="39" t="str">
        <f>IFERROR(VLOOKUP(C162,'الموردين '!$A:$K,2,0),"")</f>
        <v/>
      </c>
      <c r="E162" s="40"/>
      <c r="F162" s="41" t="str">
        <f>IFERROR(VLOOKUP(E162,المخزون!$A$4:$K$1048576,2,0),"")</f>
        <v/>
      </c>
      <c r="G162" s="40"/>
      <c r="H162" s="42"/>
      <c r="I162" s="43">
        <f t="shared" si="3"/>
        <v>0</v>
      </c>
    </row>
    <row r="163" spans="1:9" ht="16.5" thickTop="1" thickBot="1">
      <c r="A163" s="38"/>
      <c r="B163" s="38"/>
      <c r="C163" s="38"/>
      <c r="D163" s="39" t="str">
        <f>IFERROR(VLOOKUP(C163,'الموردين '!$A:$K,2,0),"")</f>
        <v/>
      </c>
      <c r="E163" s="40"/>
      <c r="F163" s="41" t="str">
        <f>IFERROR(VLOOKUP(E163,المخزون!$A$4:$K$1048576,2,0),"")</f>
        <v/>
      </c>
      <c r="G163" s="40"/>
      <c r="H163" s="42"/>
      <c r="I163" s="43">
        <f t="shared" si="3"/>
        <v>0</v>
      </c>
    </row>
    <row r="164" spans="1:9" ht="16.5" thickTop="1" thickBot="1">
      <c r="A164" s="38"/>
      <c r="B164" s="38"/>
      <c r="C164" s="38"/>
      <c r="D164" s="39" t="str">
        <f>IFERROR(VLOOKUP(C164,'الموردين '!$A:$K,2,0),"")</f>
        <v/>
      </c>
      <c r="E164" s="40"/>
      <c r="F164" s="41" t="str">
        <f>IFERROR(VLOOKUP(E164,المخزون!$A$4:$K$1048576,2,0),"")</f>
        <v/>
      </c>
      <c r="G164" s="40"/>
      <c r="H164" s="42"/>
      <c r="I164" s="43">
        <f t="shared" si="3"/>
        <v>0</v>
      </c>
    </row>
    <row r="165" spans="1:9" ht="16.5" thickTop="1" thickBot="1">
      <c r="A165" s="38"/>
      <c r="B165" s="38"/>
      <c r="C165" s="38"/>
      <c r="D165" s="39" t="str">
        <f>IFERROR(VLOOKUP(C165,'الموردين '!$A:$K,2,0),"")</f>
        <v/>
      </c>
      <c r="E165" s="40"/>
      <c r="F165" s="41" t="str">
        <f>IFERROR(VLOOKUP(E165,المخزون!$A$4:$K$1048576,2,0),"")</f>
        <v/>
      </c>
      <c r="G165" s="40"/>
      <c r="H165" s="42"/>
      <c r="I165" s="43">
        <f t="shared" si="3"/>
        <v>0</v>
      </c>
    </row>
    <row r="166" spans="1:9" ht="16.5" thickTop="1" thickBot="1">
      <c r="A166" s="38"/>
      <c r="B166" s="38"/>
      <c r="C166" s="38"/>
      <c r="D166" s="39" t="str">
        <f>IFERROR(VLOOKUP(C166,'الموردين '!$A:$K,2,0),"")</f>
        <v/>
      </c>
      <c r="E166" s="40"/>
      <c r="F166" s="41" t="str">
        <f>IFERROR(VLOOKUP(E166,المخزون!$A$4:$K$1048576,2,0),"")</f>
        <v/>
      </c>
      <c r="G166" s="40"/>
      <c r="H166" s="42"/>
      <c r="I166" s="43">
        <f t="shared" si="3"/>
        <v>0</v>
      </c>
    </row>
    <row r="167" spans="1:9" ht="16.5" thickTop="1" thickBot="1">
      <c r="A167" s="38"/>
      <c r="B167" s="38"/>
      <c r="C167" s="38"/>
      <c r="D167" s="39" t="str">
        <f>IFERROR(VLOOKUP(C167,'الموردين '!$A:$K,2,0),"")</f>
        <v/>
      </c>
      <c r="E167" s="40"/>
      <c r="F167" s="41" t="str">
        <f>IFERROR(VLOOKUP(E167,المخزون!$A$4:$K$1048576,2,0),"")</f>
        <v/>
      </c>
      <c r="G167" s="40"/>
      <c r="H167" s="42"/>
      <c r="I167" s="43">
        <f t="shared" si="3"/>
        <v>0</v>
      </c>
    </row>
    <row r="168" spans="1:9" ht="16.5" thickTop="1" thickBot="1">
      <c r="A168" s="38"/>
      <c r="B168" s="38"/>
      <c r="C168" s="38"/>
      <c r="D168" s="39" t="str">
        <f>IFERROR(VLOOKUP(C168,'الموردين '!$A:$K,2,0),"")</f>
        <v/>
      </c>
      <c r="E168" s="40"/>
      <c r="F168" s="41" t="str">
        <f>IFERROR(VLOOKUP(E168,المخزون!$A$4:$K$1048576,2,0),"")</f>
        <v/>
      </c>
      <c r="G168" s="40"/>
      <c r="H168" s="42"/>
      <c r="I168" s="43">
        <f t="shared" si="3"/>
        <v>0</v>
      </c>
    </row>
    <row r="169" spans="1:9" ht="16.5" thickTop="1" thickBot="1">
      <c r="A169" s="38"/>
      <c r="B169" s="38"/>
      <c r="C169" s="38"/>
      <c r="D169" s="39" t="str">
        <f>IFERROR(VLOOKUP(C169,'الموردين '!$A:$K,2,0),"")</f>
        <v/>
      </c>
      <c r="E169" s="40"/>
      <c r="F169" s="41" t="str">
        <f>IFERROR(VLOOKUP(E169,المخزون!$A$4:$K$1048576,2,0),"")</f>
        <v/>
      </c>
      <c r="G169" s="40"/>
      <c r="H169" s="42"/>
      <c r="I169" s="43">
        <f t="shared" si="3"/>
        <v>0</v>
      </c>
    </row>
    <row r="170" spans="1:9" ht="16.5" thickTop="1" thickBot="1">
      <c r="A170" s="38"/>
      <c r="B170" s="38"/>
      <c r="C170" s="38"/>
      <c r="D170" s="39" t="str">
        <f>IFERROR(VLOOKUP(C170,'الموردين '!$A:$K,2,0),"")</f>
        <v/>
      </c>
      <c r="E170" s="40"/>
      <c r="F170" s="41" t="str">
        <f>IFERROR(VLOOKUP(E170,المخزون!$A$4:$K$1048576,2,0),"")</f>
        <v/>
      </c>
      <c r="G170" s="40"/>
      <c r="H170" s="42"/>
      <c r="I170" s="43">
        <f t="shared" si="3"/>
        <v>0</v>
      </c>
    </row>
    <row r="171" spans="1:9" ht="16.5" thickTop="1" thickBot="1">
      <c r="A171" s="38"/>
      <c r="B171" s="38"/>
      <c r="C171" s="38"/>
      <c r="D171" s="39" t="str">
        <f>IFERROR(VLOOKUP(C171,'الموردين '!$A:$K,2,0),"")</f>
        <v/>
      </c>
      <c r="E171" s="40"/>
      <c r="F171" s="41" t="str">
        <f>IFERROR(VLOOKUP(E171,المخزون!$A$4:$K$1048576,2,0),"")</f>
        <v/>
      </c>
      <c r="G171" s="40"/>
      <c r="H171" s="42"/>
      <c r="I171" s="43">
        <f t="shared" si="3"/>
        <v>0</v>
      </c>
    </row>
    <row r="172" spans="1:9" ht="16.5" thickTop="1" thickBot="1">
      <c r="A172" s="38"/>
      <c r="B172" s="38"/>
      <c r="C172" s="38"/>
      <c r="D172" s="39" t="str">
        <f>IFERROR(VLOOKUP(C172,'الموردين '!$A:$K,2,0),"")</f>
        <v/>
      </c>
      <c r="E172" s="40"/>
      <c r="F172" s="41" t="str">
        <f>IFERROR(VLOOKUP(E172,المخزون!$A$4:$K$1048576,2,0),"")</f>
        <v/>
      </c>
      <c r="G172" s="40"/>
      <c r="H172" s="42"/>
      <c r="I172" s="43">
        <f t="shared" si="3"/>
        <v>0</v>
      </c>
    </row>
    <row r="173" spans="1:9" ht="16.5" thickTop="1" thickBot="1">
      <c r="A173" s="38"/>
      <c r="B173" s="38"/>
      <c r="C173" s="38"/>
      <c r="D173" s="39" t="str">
        <f>IFERROR(VLOOKUP(C173,'الموردين '!$A:$K,2,0),"")</f>
        <v/>
      </c>
      <c r="E173" s="40"/>
      <c r="F173" s="41" t="str">
        <f>IFERROR(VLOOKUP(E173,المخزون!$A$4:$K$1048576,2,0),"")</f>
        <v/>
      </c>
      <c r="G173" s="40"/>
      <c r="H173" s="42"/>
      <c r="I173" s="43">
        <f t="shared" si="3"/>
        <v>0</v>
      </c>
    </row>
    <row r="174" spans="1:9" ht="16.5" thickTop="1" thickBot="1">
      <c r="A174" s="38"/>
      <c r="B174" s="38"/>
      <c r="C174" s="38"/>
      <c r="D174" s="39" t="str">
        <f>IFERROR(VLOOKUP(C174,'الموردين '!$A:$K,2,0),"")</f>
        <v/>
      </c>
      <c r="E174" s="40"/>
      <c r="F174" s="41" t="str">
        <f>IFERROR(VLOOKUP(E174,المخزون!$A$4:$K$1048576,2,0),"")</f>
        <v/>
      </c>
      <c r="G174" s="40"/>
      <c r="H174" s="42"/>
      <c r="I174" s="43">
        <f t="shared" si="3"/>
        <v>0</v>
      </c>
    </row>
    <row r="175" spans="1:9" ht="16.5" thickTop="1" thickBot="1">
      <c r="A175" s="38"/>
      <c r="B175" s="38"/>
      <c r="C175" s="38"/>
      <c r="D175" s="39" t="str">
        <f>IFERROR(VLOOKUP(C175,'الموردين '!$A:$K,2,0),"")</f>
        <v/>
      </c>
      <c r="E175" s="40"/>
      <c r="F175" s="41" t="str">
        <f>IFERROR(VLOOKUP(E175,المخزون!$A$4:$K$1048576,2,0),"")</f>
        <v/>
      </c>
      <c r="G175" s="40"/>
      <c r="H175" s="42"/>
      <c r="I175" s="43">
        <f t="shared" si="3"/>
        <v>0</v>
      </c>
    </row>
    <row r="176" spans="1:9" ht="16.5" thickTop="1" thickBot="1">
      <c r="A176" s="38"/>
      <c r="B176" s="38"/>
      <c r="C176" s="38"/>
      <c r="D176" s="39" t="str">
        <f>IFERROR(VLOOKUP(C176,'الموردين '!$A:$K,2,0),"")</f>
        <v/>
      </c>
      <c r="E176" s="40"/>
      <c r="F176" s="41" t="str">
        <f>IFERROR(VLOOKUP(E176,المخزون!$A$4:$K$1048576,2,0),"")</f>
        <v/>
      </c>
      <c r="G176" s="40"/>
      <c r="H176" s="42"/>
      <c r="I176" s="43">
        <f t="shared" si="3"/>
        <v>0</v>
      </c>
    </row>
    <row r="177" spans="1:9" ht="16.5" thickTop="1" thickBot="1">
      <c r="A177" s="38"/>
      <c r="B177" s="38"/>
      <c r="C177" s="38"/>
      <c r="D177" s="39" t="str">
        <f>IFERROR(VLOOKUP(C177,'الموردين '!$A:$K,2,0),"")</f>
        <v/>
      </c>
      <c r="E177" s="40"/>
      <c r="F177" s="41" t="str">
        <f>IFERROR(VLOOKUP(E177,المخزون!$A$4:$K$1048576,2,0),"")</f>
        <v/>
      </c>
      <c r="G177" s="40"/>
      <c r="H177" s="42"/>
      <c r="I177" s="43">
        <f t="shared" si="3"/>
        <v>0</v>
      </c>
    </row>
    <row r="178" spans="1:9" ht="16.5" thickTop="1" thickBot="1">
      <c r="A178" s="38"/>
      <c r="B178" s="38"/>
      <c r="C178" s="38"/>
      <c r="D178" s="39" t="str">
        <f>IFERROR(VLOOKUP(C178,'الموردين '!$A:$K,2,0),"")</f>
        <v/>
      </c>
      <c r="E178" s="40"/>
      <c r="F178" s="41" t="str">
        <f>IFERROR(VLOOKUP(E178,المخزون!$A$4:$K$1048576,2,0),"")</f>
        <v/>
      </c>
      <c r="G178" s="40"/>
      <c r="H178" s="42"/>
      <c r="I178" s="43">
        <f t="shared" si="3"/>
        <v>0</v>
      </c>
    </row>
    <row r="179" spans="1:9" ht="16.5" thickTop="1" thickBot="1">
      <c r="A179" s="38"/>
      <c r="B179" s="38"/>
      <c r="C179" s="38"/>
      <c r="D179" s="39" t="str">
        <f>IFERROR(VLOOKUP(C179,'الموردين '!$A:$K,2,0),"")</f>
        <v/>
      </c>
      <c r="E179" s="40"/>
      <c r="F179" s="41" t="str">
        <f>IFERROR(VLOOKUP(E179,المخزون!$A$4:$K$1048576,2,0),"")</f>
        <v/>
      </c>
      <c r="G179" s="40"/>
      <c r="H179" s="42"/>
      <c r="I179" s="43">
        <f t="shared" si="3"/>
        <v>0</v>
      </c>
    </row>
    <row r="180" spans="1:9" ht="16.5" thickTop="1" thickBot="1">
      <c r="A180" s="38"/>
      <c r="B180" s="38"/>
      <c r="C180" s="38"/>
      <c r="D180" s="39" t="str">
        <f>IFERROR(VLOOKUP(C180,'الموردين '!$A:$K,2,0),"")</f>
        <v/>
      </c>
      <c r="E180" s="40"/>
      <c r="F180" s="41" t="str">
        <f>IFERROR(VLOOKUP(E180,المخزون!$A$4:$K$1048576,2,0),"")</f>
        <v/>
      </c>
      <c r="G180" s="40"/>
      <c r="H180" s="42"/>
      <c r="I180" s="43">
        <f t="shared" si="3"/>
        <v>0</v>
      </c>
    </row>
    <row r="181" spans="1:9" ht="16.5" thickTop="1" thickBot="1">
      <c r="A181" s="38"/>
      <c r="B181" s="38"/>
      <c r="C181" s="38"/>
      <c r="D181" s="39" t="str">
        <f>IFERROR(VLOOKUP(C181,'الموردين '!$A:$K,2,0),"")</f>
        <v/>
      </c>
      <c r="E181" s="40"/>
      <c r="F181" s="41" t="str">
        <f>IFERROR(VLOOKUP(E181,المخزون!$A$4:$K$1048576,2,0),"")</f>
        <v/>
      </c>
      <c r="G181" s="40"/>
      <c r="H181" s="42"/>
      <c r="I181" s="43">
        <f t="shared" si="3"/>
        <v>0</v>
      </c>
    </row>
    <row r="182" spans="1:9" ht="16.5" thickTop="1" thickBot="1">
      <c r="A182" s="38"/>
      <c r="B182" s="38"/>
      <c r="C182" s="38"/>
      <c r="D182" s="39" t="str">
        <f>IFERROR(VLOOKUP(C182,'الموردين '!$A:$K,2,0),"")</f>
        <v/>
      </c>
      <c r="E182" s="40"/>
      <c r="F182" s="41" t="str">
        <f>IFERROR(VLOOKUP(E182,المخزون!$A$4:$K$1048576,2,0),"")</f>
        <v/>
      </c>
      <c r="G182" s="40"/>
      <c r="H182" s="42"/>
      <c r="I182" s="43">
        <f t="shared" si="3"/>
        <v>0</v>
      </c>
    </row>
    <row r="183" spans="1:9" ht="16.5" thickTop="1" thickBot="1">
      <c r="A183" s="38"/>
      <c r="B183" s="38"/>
      <c r="C183" s="38"/>
      <c r="D183" s="39" t="str">
        <f>IFERROR(VLOOKUP(C183,'الموردين '!$A:$K,2,0),"")</f>
        <v/>
      </c>
      <c r="E183" s="40"/>
      <c r="F183" s="41" t="str">
        <f>IFERROR(VLOOKUP(E183,المخزون!$A$4:$K$1048576,2,0),"")</f>
        <v/>
      </c>
      <c r="G183" s="40"/>
      <c r="H183" s="42"/>
      <c r="I183" s="43">
        <f t="shared" si="3"/>
        <v>0</v>
      </c>
    </row>
    <row r="184" spans="1:9" ht="16.5" thickTop="1" thickBot="1">
      <c r="A184" s="38"/>
      <c r="B184" s="38"/>
      <c r="C184" s="38"/>
      <c r="D184" s="39" t="str">
        <f>IFERROR(VLOOKUP(C184,'الموردين '!$A:$K,2,0),"")</f>
        <v/>
      </c>
      <c r="E184" s="40"/>
      <c r="F184" s="41" t="str">
        <f>IFERROR(VLOOKUP(E184,المخزون!$A$4:$K$1048576,2,0),"")</f>
        <v/>
      </c>
      <c r="G184" s="40"/>
      <c r="H184" s="42"/>
      <c r="I184" s="43">
        <f t="shared" si="3"/>
        <v>0</v>
      </c>
    </row>
    <row r="185" spans="1:9" ht="16.5" thickTop="1" thickBot="1">
      <c r="A185" s="38"/>
      <c r="B185" s="38"/>
      <c r="C185" s="38"/>
      <c r="D185" s="39" t="str">
        <f>IFERROR(VLOOKUP(C185,'الموردين '!$A:$K,2,0),"")</f>
        <v/>
      </c>
      <c r="E185" s="40"/>
      <c r="F185" s="41" t="str">
        <f>IFERROR(VLOOKUP(E185,المخزون!$A$4:$K$1048576,2,0),"")</f>
        <v/>
      </c>
      <c r="G185" s="40"/>
      <c r="H185" s="42"/>
      <c r="I185" s="43">
        <f t="shared" si="3"/>
        <v>0</v>
      </c>
    </row>
    <row r="186" spans="1:9" ht="16.5" thickTop="1" thickBot="1">
      <c r="A186" s="38"/>
      <c r="B186" s="38"/>
      <c r="C186" s="38"/>
      <c r="D186" s="39" t="str">
        <f>IFERROR(VLOOKUP(C186,'الموردين '!$A:$K,2,0),"")</f>
        <v/>
      </c>
      <c r="E186" s="40"/>
      <c r="F186" s="41" t="str">
        <f>IFERROR(VLOOKUP(E186,المخزون!$A$4:$K$1048576,2,0),"")</f>
        <v/>
      </c>
      <c r="G186" s="40"/>
      <c r="H186" s="42"/>
      <c r="I186" s="43">
        <f t="shared" si="3"/>
        <v>0</v>
      </c>
    </row>
    <row r="187" spans="1:9" ht="16.5" thickTop="1" thickBot="1">
      <c r="A187" s="38"/>
      <c r="B187" s="38"/>
      <c r="C187" s="38"/>
      <c r="D187" s="39" t="str">
        <f>IFERROR(VLOOKUP(C187,'الموردين '!$A:$K,2,0),"")</f>
        <v/>
      </c>
      <c r="E187" s="40"/>
      <c r="F187" s="41" t="str">
        <f>IFERROR(VLOOKUP(E187,المخزون!$A$4:$K$1048576,2,0),"")</f>
        <v/>
      </c>
      <c r="G187" s="40"/>
      <c r="H187" s="42"/>
      <c r="I187" s="43">
        <f t="shared" si="3"/>
        <v>0</v>
      </c>
    </row>
    <row r="188" spans="1:9" ht="16.5" thickTop="1" thickBot="1">
      <c r="A188" s="38"/>
      <c r="B188" s="38"/>
      <c r="C188" s="38"/>
      <c r="D188" s="39" t="str">
        <f>IFERROR(VLOOKUP(C188,'الموردين '!$A:$K,2,0),"")</f>
        <v/>
      </c>
      <c r="E188" s="40"/>
      <c r="F188" s="41" t="str">
        <f>IFERROR(VLOOKUP(E188,المخزون!$A$4:$K$1048576,2,0),"")</f>
        <v/>
      </c>
      <c r="G188" s="40"/>
      <c r="H188" s="42"/>
      <c r="I188" s="43">
        <f t="shared" si="3"/>
        <v>0</v>
      </c>
    </row>
    <row r="189" spans="1:9" ht="16.5" thickTop="1" thickBot="1">
      <c r="A189" s="38"/>
      <c r="B189" s="38"/>
      <c r="C189" s="38"/>
      <c r="D189" s="39" t="str">
        <f>IFERROR(VLOOKUP(C189,'الموردين '!$A:$K,2,0),"")</f>
        <v/>
      </c>
      <c r="E189" s="40"/>
      <c r="F189" s="41" t="str">
        <f>IFERROR(VLOOKUP(E189,المخزون!$A$4:$K$1048576,2,0),"")</f>
        <v/>
      </c>
      <c r="G189" s="40"/>
      <c r="H189" s="42"/>
      <c r="I189" s="43">
        <f t="shared" si="3"/>
        <v>0</v>
      </c>
    </row>
    <row r="190" spans="1:9" ht="16.5" thickTop="1" thickBot="1">
      <c r="A190" s="38"/>
      <c r="B190" s="38"/>
      <c r="C190" s="38"/>
      <c r="D190" s="39" t="str">
        <f>IFERROR(VLOOKUP(C190,'الموردين '!$A:$K,2,0),"")</f>
        <v/>
      </c>
      <c r="E190" s="40"/>
      <c r="F190" s="41" t="str">
        <f>IFERROR(VLOOKUP(E190,المخزون!$A$4:$K$1048576,2,0),"")</f>
        <v/>
      </c>
      <c r="G190" s="40"/>
      <c r="H190" s="42"/>
      <c r="I190" s="43">
        <f t="shared" si="3"/>
        <v>0</v>
      </c>
    </row>
    <row r="191" spans="1:9" ht="16.5" thickTop="1" thickBot="1">
      <c r="A191" s="38"/>
      <c r="B191" s="38"/>
      <c r="C191" s="38"/>
      <c r="D191" s="39" t="str">
        <f>IFERROR(VLOOKUP(C191,'الموردين '!$A:$K,2,0),"")</f>
        <v/>
      </c>
      <c r="E191" s="40"/>
      <c r="F191" s="41" t="str">
        <f>IFERROR(VLOOKUP(E191,المخزون!$A$4:$K$1048576,2,0),"")</f>
        <v/>
      </c>
      <c r="G191" s="40"/>
      <c r="H191" s="42"/>
      <c r="I191" s="43">
        <f t="shared" si="3"/>
        <v>0</v>
      </c>
    </row>
    <row r="192" spans="1:9" ht="16.5" thickTop="1" thickBot="1">
      <c r="A192" s="38"/>
      <c r="B192" s="38"/>
      <c r="C192" s="38"/>
      <c r="D192" s="39" t="str">
        <f>IFERROR(VLOOKUP(C192,'الموردين '!$A:$K,2,0),"")</f>
        <v/>
      </c>
      <c r="E192" s="40"/>
      <c r="F192" s="41" t="str">
        <f>IFERROR(VLOOKUP(E192,المخزون!$A$4:$K$1048576,2,0),"")</f>
        <v/>
      </c>
      <c r="G192" s="40"/>
      <c r="H192" s="42"/>
      <c r="I192" s="43">
        <f t="shared" si="3"/>
        <v>0</v>
      </c>
    </row>
    <row r="193" spans="1:9" ht="16.5" thickTop="1" thickBot="1">
      <c r="A193" s="38"/>
      <c r="B193" s="38"/>
      <c r="C193" s="38"/>
      <c r="D193" s="39" t="str">
        <f>IFERROR(VLOOKUP(C193,'الموردين '!$A:$K,2,0),"")</f>
        <v/>
      </c>
      <c r="E193" s="40"/>
      <c r="F193" s="41" t="str">
        <f>IFERROR(VLOOKUP(E193,المخزون!$A$4:$K$1048576,2,0),"")</f>
        <v/>
      </c>
      <c r="G193" s="40"/>
      <c r="H193" s="42"/>
      <c r="I193" s="43">
        <f t="shared" si="3"/>
        <v>0</v>
      </c>
    </row>
    <row r="194" spans="1:9" ht="16.5" thickTop="1" thickBot="1">
      <c r="A194" s="38"/>
      <c r="B194" s="38"/>
      <c r="C194" s="38"/>
      <c r="D194" s="39" t="str">
        <f>IFERROR(VLOOKUP(C194,'الموردين '!$A:$K,2,0),"")</f>
        <v/>
      </c>
      <c r="E194" s="40"/>
      <c r="F194" s="41" t="str">
        <f>IFERROR(VLOOKUP(E194,المخزون!$A$4:$K$1048576,2,0),"")</f>
        <v/>
      </c>
      <c r="G194" s="40"/>
      <c r="H194" s="42"/>
      <c r="I194" s="43">
        <f t="shared" si="3"/>
        <v>0</v>
      </c>
    </row>
    <row r="195" spans="1:9" ht="16.5" thickTop="1" thickBot="1">
      <c r="A195" s="38"/>
      <c r="B195" s="38"/>
      <c r="C195" s="38"/>
      <c r="D195" s="39" t="str">
        <f>IFERROR(VLOOKUP(C195,'الموردين '!$A:$K,2,0),"")</f>
        <v/>
      </c>
      <c r="E195" s="40"/>
      <c r="F195" s="41" t="str">
        <f>IFERROR(VLOOKUP(E195,المخزون!$A$4:$K$1048576,2,0),"")</f>
        <v/>
      </c>
      <c r="G195" s="40"/>
      <c r="H195" s="42"/>
      <c r="I195" s="43">
        <f t="shared" si="3"/>
        <v>0</v>
      </c>
    </row>
    <row r="196" spans="1:9" ht="16.5" thickTop="1" thickBot="1">
      <c r="A196" s="38"/>
      <c r="B196" s="38"/>
      <c r="C196" s="38"/>
      <c r="D196" s="39" t="str">
        <f>IFERROR(VLOOKUP(C196,'الموردين '!$A:$K,2,0),"")</f>
        <v/>
      </c>
      <c r="E196" s="40"/>
      <c r="F196" s="41" t="str">
        <f>IFERROR(VLOOKUP(E196,المخزون!$A$4:$K$1048576,2,0),"")</f>
        <v/>
      </c>
      <c r="G196" s="40"/>
      <c r="H196" s="42"/>
      <c r="I196" s="43">
        <f t="shared" si="3"/>
        <v>0</v>
      </c>
    </row>
    <row r="197" spans="1:9" ht="16.5" thickTop="1" thickBot="1">
      <c r="A197" s="38"/>
      <c r="B197" s="38"/>
      <c r="C197" s="38"/>
      <c r="D197" s="39" t="str">
        <f>IFERROR(VLOOKUP(C197,'الموردين '!$A:$K,2,0),"")</f>
        <v/>
      </c>
      <c r="E197" s="40"/>
      <c r="F197" s="41" t="str">
        <f>IFERROR(VLOOKUP(E197,المخزون!$A$4:$K$1048576,2,0),"")</f>
        <v/>
      </c>
      <c r="G197" s="40"/>
      <c r="H197" s="42"/>
      <c r="I197" s="43">
        <f t="shared" si="3"/>
        <v>0</v>
      </c>
    </row>
    <row r="198" spans="1:9" ht="16.5" thickTop="1" thickBot="1">
      <c r="A198" s="38"/>
      <c r="B198" s="38"/>
      <c r="C198" s="38"/>
      <c r="D198" s="39" t="str">
        <f>IFERROR(VLOOKUP(C198,'الموردين '!$A:$K,2,0),"")</f>
        <v/>
      </c>
      <c r="E198" s="40"/>
      <c r="F198" s="41" t="str">
        <f>IFERROR(VLOOKUP(E198,المخزون!$A$4:$K$1048576,2,0),"")</f>
        <v/>
      </c>
      <c r="G198" s="40"/>
      <c r="H198" s="42"/>
      <c r="I198" s="43">
        <f t="shared" si="3"/>
        <v>0</v>
      </c>
    </row>
    <row r="199" spans="1:9" ht="16.5" thickTop="1" thickBot="1">
      <c r="A199" s="38"/>
      <c r="B199" s="38"/>
      <c r="C199" s="38"/>
      <c r="D199" s="39" t="str">
        <f>IFERROR(VLOOKUP(C199,'الموردين '!$A:$K,2,0),"")</f>
        <v/>
      </c>
      <c r="E199" s="40"/>
      <c r="F199" s="41" t="str">
        <f>IFERROR(VLOOKUP(E199,المخزون!$A$4:$K$1048576,2,0),"")</f>
        <v/>
      </c>
      <c r="G199" s="40"/>
      <c r="H199" s="42"/>
      <c r="I199" s="43">
        <f t="shared" si="3"/>
        <v>0</v>
      </c>
    </row>
    <row r="200" spans="1:9" ht="16.5" thickTop="1" thickBot="1">
      <c r="A200" s="38"/>
      <c r="B200" s="38"/>
      <c r="C200" s="38"/>
      <c r="D200" s="39" t="str">
        <f>IFERROR(VLOOKUP(C200,'الموردين '!$A:$K,2,0),"")</f>
        <v/>
      </c>
      <c r="E200" s="40"/>
      <c r="F200" s="41" t="str">
        <f>IFERROR(VLOOKUP(E200,المخزون!$A$4:$K$1048576,2,0),"")</f>
        <v/>
      </c>
      <c r="G200" s="40"/>
      <c r="H200" s="42"/>
      <c r="I200" s="43">
        <f t="shared" si="3"/>
        <v>0</v>
      </c>
    </row>
    <row r="201" spans="1:9" ht="16.5" thickTop="1" thickBot="1">
      <c r="A201" s="38"/>
      <c r="B201" s="38"/>
      <c r="C201" s="38"/>
      <c r="D201" s="39" t="str">
        <f>IFERROR(VLOOKUP(C201,'الموردين '!$A:$K,2,0),"")</f>
        <v/>
      </c>
      <c r="E201" s="40"/>
      <c r="F201" s="41" t="str">
        <f>IFERROR(VLOOKUP(E201,المخزون!$A$4:$K$1048576,2,0),"")</f>
        <v/>
      </c>
      <c r="G201" s="40"/>
      <c r="H201" s="42"/>
      <c r="I201" s="43">
        <f t="shared" si="3"/>
        <v>0</v>
      </c>
    </row>
    <row r="202" spans="1:9" ht="16.5" thickTop="1" thickBot="1">
      <c r="A202" s="38"/>
      <c r="B202" s="38"/>
      <c r="C202" s="38"/>
      <c r="D202" s="39" t="str">
        <f>IFERROR(VLOOKUP(C202,'الموردين '!$A:$K,2,0),"")</f>
        <v/>
      </c>
      <c r="E202" s="40"/>
      <c r="F202" s="41" t="str">
        <f>IFERROR(VLOOKUP(E202,المخزون!$A$4:$K$1048576,2,0),"")</f>
        <v/>
      </c>
      <c r="G202" s="40"/>
      <c r="H202" s="42"/>
      <c r="I202" s="43">
        <f t="shared" si="3"/>
        <v>0</v>
      </c>
    </row>
    <row r="203" spans="1:9" ht="16.5" thickTop="1" thickBot="1">
      <c r="A203" s="38"/>
      <c r="B203" s="38"/>
      <c r="C203" s="38"/>
      <c r="D203" s="39" t="str">
        <f>IFERROR(VLOOKUP(C203,'الموردين '!$A:$K,2,0),"")</f>
        <v/>
      </c>
      <c r="E203" s="40"/>
      <c r="F203" s="41" t="str">
        <f>IFERROR(VLOOKUP(E203,المخزون!$A$4:$K$1048576,2,0),"")</f>
        <v/>
      </c>
      <c r="G203" s="40"/>
      <c r="H203" s="42"/>
      <c r="I203" s="43">
        <f t="shared" si="3"/>
        <v>0</v>
      </c>
    </row>
    <row r="204" spans="1:9" ht="16.5" thickTop="1" thickBot="1">
      <c r="A204" s="38"/>
      <c r="B204" s="38"/>
      <c r="C204" s="38"/>
      <c r="D204" s="39" t="str">
        <f>IFERROR(VLOOKUP(C204,'الموردين '!$A:$K,2,0),"")</f>
        <v/>
      </c>
      <c r="E204" s="40"/>
      <c r="F204" s="41" t="str">
        <f>IFERROR(VLOOKUP(E204,المخزون!$A$4:$K$1048576,2,0),"")</f>
        <v/>
      </c>
      <c r="G204" s="40"/>
      <c r="H204" s="42"/>
      <c r="I204" s="43">
        <f t="shared" si="3"/>
        <v>0</v>
      </c>
    </row>
    <row r="205" spans="1:9" ht="16.5" thickTop="1" thickBot="1">
      <c r="A205" s="38"/>
      <c r="B205" s="38"/>
      <c r="C205" s="38"/>
      <c r="D205" s="39" t="str">
        <f>IFERROR(VLOOKUP(C205,'الموردين '!$A:$K,2,0),"")</f>
        <v/>
      </c>
      <c r="E205" s="40"/>
      <c r="F205" s="41" t="str">
        <f>IFERROR(VLOOKUP(E205,المخزون!$A$4:$K$1048576,2,0),"")</f>
        <v/>
      </c>
      <c r="G205" s="40"/>
      <c r="H205" s="42"/>
      <c r="I205" s="43">
        <f t="shared" si="3"/>
        <v>0</v>
      </c>
    </row>
    <row r="206" spans="1:9" ht="16.5" thickTop="1" thickBot="1">
      <c r="A206" s="38"/>
      <c r="B206" s="38"/>
      <c r="C206" s="38"/>
      <c r="D206" s="39" t="str">
        <f>IFERROR(VLOOKUP(C206,'الموردين '!$A:$K,2,0),"")</f>
        <v/>
      </c>
      <c r="E206" s="40"/>
      <c r="F206" s="41" t="str">
        <f>IFERROR(VLOOKUP(E206,المخزون!$A$4:$K$1048576,2,0),"")</f>
        <v/>
      </c>
      <c r="G206" s="40"/>
      <c r="H206" s="42"/>
      <c r="I206" s="43">
        <f t="shared" si="3"/>
        <v>0</v>
      </c>
    </row>
    <row r="207" spans="1:9" ht="16.5" thickTop="1" thickBot="1">
      <c r="A207" s="38"/>
      <c r="B207" s="38"/>
      <c r="C207" s="38"/>
      <c r="D207" s="39" t="str">
        <f>IFERROR(VLOOKUP(C207,'الموردين '!$A:$K,2,0),"")</f>
        <v/>
      </c>
      <c r="E207" s="40"/>
      <c r="F207" s="41" t="str">
        <f>IFERROR(VLOOKUP(E207,المخزون!$A$4:$K$1048576,2,0),"")</f>
        <v/>
      </c>
      <c r="G207" s="40"/>
      <c r="H207" s="42"/>
      <c r="I207" s="43">
        <f t="shared" si="3"/>
        <v>0</v>
      </c>
    </row>
    <row r="208" spans="1:9" ht="16.5" thickTop="1" thickBot="1">
      <c r="A208" s="38"/>
      <c r="B208" s="38"/>
      <c r="C208" s="38"/>
      <c r="D208" s="39" t="str">
        <f>IFERROR(VLOOKUP(C208,'الموردين '!$A:$K,2,0),"")</f>
        <v/>
      </c>
      <c r="E208" s="40"/>
      <c r="F208" s="41" t="str">
        <f>IFERROR(VLOOKUP(E208,المخزون!$A$4:$K$1048576,2,0),"")</f>
        <v/>
      </c>
      <c r="G208" s="40"/>
      <c r="H208" s="42"/>
      <c r="I208" s="43">
        <f t="shared" si="3"/>
        <v>0</v>
      </c>
    </row>
    <row r="209" spans="1:9" ht="16.5" thickTop="1" thickBot="1">
      <c r="A209" s="38"/>
      <c r="B209" s="38"/>
      <c r="C209" s="38"/>
      <c r="D209" s="39" t="str">
        <f>IFERROR(VLOOKUP(C209,'الموردين '!$A:$K,2,0),"")</f>
        <v/>
      </c>
      <c r="E209" s="40"/>
      <c r="F209" s="41" t="str">
        <f>IFERROR(VLOOKUP(E209,المخزون!$A$4:$K$1048576,2,0),"")</f>
        <v/>
      </c>
      <c r="G209" s="40"/>
      <c r="H209" s="42"/>
      <c r="I209" s="43">
        <f t="shared" si="3"/>
        <v>0</v>
      </c>
    </row>
    <row r="210" spans="1:9" ht="16.5" thickTop="1" thickBot="1">
      <c r="A210" s="38"/>
      <c r="B210" s="38"/>
      <c r="C210" s="38"/>
      <c r="D210" s="39" t="str">
        <f>IFERROR(VLOOKUP(C210,'الموردين '!$A:$K,2,0),"")</f>
        <v/>
      </c>
      <c r="E210" s="40"/>
      <c r="F210" s="41" t="str">
        <f>IFERROR(VLOOKUP(E210,المخزون!$A$4:$K$1048576,2,0),"")</f>
        <v/>
      </c>
      <c r="G210" s="40"/>
      <c r="H210" s="42"/>
      <c r="I210" s="43">
        <f t="shared" si="3"/>
        <v>0</v>
      </c>
    </row>
    <row r="211" spans="1:9" ht="16.5" thickTop="1" thickBot="1">
      <c r="A211" s="38"/>
      <c r="B211" s="38"/>
      <c r="C211" s="38"/>
      <c r="D211" s="39" t="str">
        <f>IFERROR(VLOOKUP(C211,'الموردين '!$A:$K,2,0),"")</f>
        <v/>
      </c>
      <c r="E211" s="40"/>
      <c r="F211" s="41" t="str">
        <f>IFERROR(VLOOKUP(E211,المخزون!$A$4:$K$1048576,2,0),"")</f>
        <v/>
      </c>
      <c r="G211" s="40"/>
      <c r="H211" s="42"/>
      <c r="I211" s="43">
        <f t="shared" si="3"/>
        <v>0</v>
      </c>
    </row>
    <row r="212" spans="1:9" ht="16.5" thickTop="1" thickBot="1">
      <c r="A212" s="38"/>
      <c r="B212" s="38"/>
      <c r="C212" s="38"/>
      <c r="D212" s="39" t="str">
        <f>IFERROR(VLOOKUP(C212,'الموردين '!$A:$K,2,0),"")</f>
        <v/>
      </c>
      <c r="E212" s="40"/>
      <c r="F212" s="41" t="str">
        <f>IFERROR(VLOOKUP(E212,المخزون!$A$4:$K$1048576,2,0),"")</f>
        <v/>
      </c>
      <c r="G212" s="40"/>
      <c r="H212" s="42"/>
      <c r="I212" s="43">
        <f t="shared" si="3"/>
        <v>0</v>
      </c>
    </row>
    <row r="213" spans="1:9" ht="16.5" thickTop="1" thickBot="1">
      <c r="A213" s="38"/>
      <c r="B213" s="38"/>
      <c r="C213" s="38"/>
      <c r="D213" s="39" t="str">
        <f>IFERROR(VLOOKUP(C213,'الموردين '!$A:$K,2,0),"")</f>
        <v/>
      </c>
      <c r="E213" s="40"/>
      <c r="F213" s="41" t="str">
        <f>IFERROR(VLOOKUP(E213,المخزون!$A$4:$K$1048576,2,0),"")</f>
        <v/>
      </c>
      <c r="G213" s="40"/>
      <c r="H213" s="42"/>
      <c r="I213" s="43">
        <f t="shared" si="3"/>
        <v>0</v>
      </c>
    </row>
    <row r="214" spans="1:9" ht="16.5" thickTop="1" thickBot="1">
      <c r="A214" s="38"/>
      <c r="B214" s="38"/>
      <c r="C214" s="38"/>
      <c r="D214" s="39" t="str">
        <f>IFERROR(VLOOKUP(C214,'الموردين '!$A:$K,2,0),"")</f>
        <v/>
      </c>
      <c r="E214" s="40"/>
      <c r="F214" s="41" t="str">
        <f>IFERROR(VLOOKUP(E214,المخزون!$A$4:$K$1048576,2,0),"")</f>
        <v/>
      </c>
      <c r="G214" s="40"/>
      <c r="H214" s="42"/>
      <c r="I214" s="43">
        <f t="shared" si="3"/>
        <v>0</v>
      </c>
    </row>
    <row r="215" spans="1:9" ht="16.5" thickTop="1" thickBot="1">
      <c r="A215" s="38"/>
      <c r="B215" s="38"/>
      <c r="C215" s="38"/>
      <c r="D215" s="39" t="str">
        <f>IFERROR(VLOOKUP(C215,'الموردين '!$A:$K,2,0),"")</f>
        <v/>
      </c>
      <c r="E215" s="40"/>
      <c r="F215" s="41" t="str">
        <f>IFERROR(VLOOKUP(E215,المخزون!$A$4:$K$1048576,2,0),"")</f>
        <v/>
      </c>
      <c r="G215" s="40"/>
      <c r="H215" s="42"/>
      <c r="I215" s="43">
        <f t="shared" si="3"/>
        <v>0</v>
      </c>
    </row>
    <row r="216" spans="1:9" ht="16.5" thickTop="1" thickBot="1">
      <c r="A216" s="38"/>
      <c r="B216" s="38"/>
      <c r="C216" s="38"/>
      <c r="D216" s="39" t="str">
        <f>IFERROR(VLOOKUP(C216,'الموردين '!$A:$K,2,0),"")</f>
        <v/>
      </c>
      <c r="E216" s="40"/>
      <c r="F216" s="41" t="str">
        <f>IFERROR(VLOOKUP(E216,المخزون!$A$4:$K$1048576,2,0),"")</f>
        <v/>
      </c>
      <c r="G216" s="40"/>
      <c r="H216" s="42"/>
      <c r="I216" s="43">
        <f t="shared" si="3"/>
        <v>0</v>
      </c>
    </row>
    <row r="217" spans="1:9" ht="16.5" thickTop="1" thickBot="1">
      <c r="A217" s="38"/>
      <c r="B217" s="38"/>
      <c r="C217" s="38"/>
      <c r="D217" s="39" t="str">
        <f>IFERROR(VLOOKUP(C217,'الموردين '!$A:$K,2,0),"")</f>
        <v/>
      </c>
      <c r="E217" s="40"/>
      <c r="F217" s="41" t="str">
        <f>IFERROR(VLOOKUP(E217,المخزون!$A$4:$K$1048576,2,0),"")</f>
        <v/>
      </c>
      <c r="G217" s="40"/>
      <c r="H217" s="42"/>
      <c r="I217" s="43">
        <f t="shared" si="3"/>
        <v>0</v>
      </c>
    </row>
    <row r="218" spans="1:9" ht="16.5" thickTop="1" thickBot="1">
      <c r="A218" s="38"/>
      <c r="B218" s="38"/>
      <c r="C218" s="38"/>
      <c r="D218" s="39" t="str">
        <f>IFERROR(VLOOKUP(C218,'الموردين '!$A:$K,2,0),"")</f>
        <v/>
      </c>
      <c r="E218" s="40"/>
      <c r="F218" s="41" t="str">
        <f>IFERROR(VLOOKUP(E218,المخزون!$A$4:$K$1048576,2,0),"")</f>
        <v/>
      </c>
      <c r="G218" s="40"/>
      <c r="H218" s="42"/>
      <c r="I218" s="43">
        <f t="shared" si="3"/>
        <v>0</v>
      </c>
    </row>
    <row r="219" spans="1:9" ht="16.5" thickTop="1" thickBot="1">
      <c r="A219" s="38"/>
      <c r="B219" s="38"/>
      <c r="C219" s="38"/>
      <c r="D219" s="39" t="str">
        <f>IFERROR(VLOOKUP(C219,'الموردين '!$A:$K,2,0),"")</f>
        <v/>
      </c>
      <c r="E219" s="40"/>
      <c r="F219" s="41" t="str">
        <f>IFERROR(VLOOKUP(E219,المخزون!$A$4:$K$1048576,2,0),"")</f>
        <v/>
      </c>
      <c r="G219" s="40"/>
      <c r="H219" s="42"/>
      <c r="I219" s="43">
        <f t="shared" ref="I219:I282" si="4">G219*H219</f>
        <v>0</v>
      </c>
    </row>
    <row r="220" spans="1:9" ht="16.5" thickTop="1" thickBot="1">
      <c r="A220" s="38"/>
      <c r="B220" s="38"/>
      <c r="C220" s="38"/>
      <c r="D220" s="39" t="str">
        <f>IFERROR(VLOOKUP(C220,'الموردين '!$A:$K,2,0),"")</f>
        <v/>
      </c>
      <c r="E220" s="40"/>
      <c r="F220" s="41" t="str">
        <f>IFERROR(VLOOKUP(E220,المخزون!$A$4:$K$1048576,2,0),"")</f>
        <v/>
      </c>
      <c r="G220" s="40"/>
      <c r="H220" s="42"/>
      <c r="I220" s="43">
        <f t="shared" si="4"/>
        <v>0</v>
      </c>
    </row>
    <row r="221" spans="1:9" ht="16.5" thickTop="1" thickBot="1">
      <c r="A221" s="38"/>
      <c r="B221" s="38"/>
      <c r="C221" s="38"/>
      <c r="D221" s="39" t="str">
        <f>IFERROR(VLOOKUP(C221,'الموردين '!$A:$K,2,0),"")</f>
        <v/>
      </c>
      <c r="E221" s="40"/>
      <c r="F221" s="41" t="str">
        <f>IFERROR(VLOOKUP(E221,المخزون!$A$4:$K$1048576,2,0),"")</f>
        <v/>
      </c>
      <c r="G221" s="40"/>
      <c r="H221" s="42"/>
      <c r="I221" s="43">
        <f t="shared" si="4"/>
        <v>0</v>
      </c>
    </row>
    <row r="222" spans="1:9" ht="16.5" thickTop="1" thickBot="1">
      <c r="A222" s="38"/>
      <c r="B222" s="38"/>
      <c r="C222" s="38"/>
      <c r="D222" s="39" t="str">
        <f>IFERROR(VLOOKUP(C222,'الموردين '!$A:$K,2,0),"")</f>
        <v/>
      </c>
      <c r="E222" s="40"/>
      <c r="F222" s="41" t="str">
        <f>IFERROR(VLOOKUP(E222,المخزون!$A$4:$K$1048576,2,0),"")</f>
        <v/>
      </c>
      <c r="G222" s="40"/>
      <c r="H222" s="42"/>
      <c r="I222" s="43">
        <f t="shared" si="4"/>
        <v>0</v>
      </c>
    </row>
    <row r="223" spans="1:9" ht="16.5" thickTop="1" thickBot="1">
      <c r="A223" s="38"/>
      <c r="B223" s="38"/>
      <c r="C223" s="38"/>
      <c r="D223" s="39" t="str">
        <f>IFERROR(VLOOKUP(C223,'الموردين '!$A:$K,2,0),"")</f>
        <v/>
      </c>
      <c r="E223" s="40"/>
      <c r="F223" s="41" t="str">
        <f>IFERROR(VLOOKUP(E223,المخزون!$A$4:$K$1048576,2,0),"")</f>
        <v/>
      </c>
      <c r="G223" s="40"/>
      <c r="H223" s="42"/>
      <c r="I223" s="43">
        <f t="shared" si="4"/>
        <v>0</v>
      </c>
    </row>
    <row r="224" spans="1:9" ht="16.5" thickTop="1" thickBot="1">
      <c r="A224" s="38"/>
      <c r="B224" s="38"/>
      <c r="C224" s="38"/>
      <c r="D224" s="39" t="str">
        <f>IFERROR(VLOOKUP(C224,'الموردين '!$A:$K,2,0),"")</f>
        <v/>
      </c>
      <c r="E224" s="40"/>
      <c r="F224" s="41" t="str">
        <f>IFERROR(VLOOKUP(E224,المخزون!$A$4:$K$1048576,2,0),"")</f>
        <v/>
      </c>
      <c r="G224" s="40"/>
      <c r="H224" s="42"/>
      <c r="I224" s="43">
        <f t="shared" si="4"/>
        <v>0</v>
      </c>
    </row>
    <row r="225" spans="1:9" ht="16.5" thickTop="1" thickBot="1">
      <c r="A225" s="38"/>
      <c r="B225" s="38"/>
      <c r="C225" s="38"/>
      <c r="D225" s="39" t="str">
        <f>IFERROR(VLOOKUP(C225,'الموردين '!$A:$K,2,0),"")</f>
        <v/>
      </c>
      <c r="E225" s="40"/>
      <c r="F225" s="41" t="str">
        <f>IFERROR(VLOOKUP(E225,المخزون!$A$4:$K$1048576,2,0),"")</f>
        <v/>
      </c>
      <c r="G225" s="40"/>
      <c r="H225" s="42"/>
      <c r="I225" s="43">
        <f t="shared" si="4"/>
        <v>0</v>
      </c>
    </row>
    <row r="226" spans="1:9" ht="16.5" thickTop="1" thickBot="1">
      <c r="A226" s="38"/>
      <c r="B226" s="38"/>
      <c r="C226" s="38"/>
      <c r="D226" s="39" t="str">
        <f>IFERROR(VLOOKUP(C226,'الموردين '!$A:$K,2,0),"")</f>
        <v/>
      </c>
      <c r="E226" s="40"/>
      <c r="F226" s="41" t="str">
        <f>IFERROR(VLOOKUP(E226,المخزون!$A$4:$K$1048576,2,0),"")</f>
        <v/>
      </c>
      <c r="G226" s="40"/>
      <c r="H226" s="42"/>
      <c r="I226" s="43">
        <f t="shared" si="4"/>
        <v>0</v>
      </c>
    </row>
    <row r="227" spans="1:9" ht="16.5" thickTop="1" thickBot="1">
      <c r="A227" s="38"/>
      <c r="B227" s="38"/>
      <c r="C227" s="38"/>
      <c r="D227" s="39" t="str">
        <f>IFERROR(VLOOKUP(C227,'الموردين '!$A:$K,2,0),"")</f>
        <v/>
      </c>
      <c r="E227" s="40"/>
      <c r="F227" s="41" t="str">
        <f>IFERROR(VLOOKUP(E227,المخزون!$A$4:$K$1048576,2,0),"")</f>
        <v/>
      </c>
      <c r="G227" s="40"/>
      <c r="H227" s="42"/>
      <c r="I227" s="43">
        <f t="shared" si="4"/>
        <v>0</v>
      </c>
    </row>
    <row r="228" spans="1:9" ht="16.5" thickTop="1" thickBot="1">
      <c r="A228" s="38"/>
      <c r="B228" s="38"/>
      <c r="C228" s="38"/>
      <c r="D228" s="39" t="str">
        <f>IFERROR(VLOOKUP(C228,'الموردين '!$A:$K,2,0),"")</f>
        <v/>
      </c>
      <c r="E228" s="40"/>
      <c r="F228" s="41" t="str">
        <f>IFERROR(VLOOKUP(E228,المخزون!$A$4:$K$1048576,2,0),"")</f>
        <v/>
      </c>
      <c r="G228" s="40"/>
      <c r="H228" s="42"/>
      <c r="I228" s="43">
        <f t="shared" si="4"/>
        <v>0</v>
      </c>
    </row>
    <row r="229" spans="1:9" ht="16.5" thickTop="1" thickBot="1">
      <c r="A229" s="38"/>
      <c r="B229" s="38"/>
      <c r="C229" s="38"/>
      <c r="D229" s="39" t="str">
        <f>IFERROR(VLOOKUP(C229,'الموردين '!$A:$K,2,0),"")</f>
        <v/>
      </c>
      <c r="E229" s="40"/>
      <c r="F229" s="41" t="str">
        <f>IFERROR(VLOOKUP(E229,المخزون!$A$4:$K$1048576,2,0),"")</f>
        <v/>
      </c>
      <c r="G229" s="40"/>
      <c r="H229" s="42"/>
      <c r="I229" s="43">
        <f t="shared" si="4"/>
        <v>0</v>
      </c>
    </row>
    <row r="230" spans="1:9" ht="16.5" thickTop="1" thickBot="1">
      <c r="A230" s="38"/>
      <c r="B230" s="38"/>
      <c r="C230" s="38"/>
      <c r="D230" s="39" t="str">
        <f>IFERROR(VLOOKUP(C230,'الموردين '!$A:$K,2,0),"")</f>
        <v/>
      </c>
      <c r="E230" s="40"/>
      <c r="F230" s="41" t="str">
        <f>IFERROR(VLOOKUP(E230,المخزون!$A$4:$K$1048576,2,0),"")</f>
        <v/>
      </c>
      <c r="G230" s="40"/>
      <c r="H230" s="42"/>
      <c r="I230" s="43">
        <f t="shared" si="4"/>
        <v>0</v>
      </c>
    </row>
    <row r="231" spans="1:9" ht="16.5" thickTop="1" thickBot="1">
      <c r="A231" s="38"/>
      <c r="B231" s="38"/>
      <c r="C231" s="38"/>
      <c r="D231" s="39" t="str">
        <f>IFERROR(VLOOKUP(C231,'الموردين '!$A:$K,2,0),"")</f>
        <v/>
      </c>
      <c r="E231" s="40"/>
      <c r="F231" s="41" t="str">
        <f>IFERROR(VLOOKUP(E231,المخزون!$A$4:$K$1048576,2,0),"")</f>
        <v/>
      </c>
      <c r="G231" s="40"/>
      <c r="H231" s="42"/>
      <c r="I231" s="43">
        <f t="shared" si="4"/>
        <v>0</v>
      </c>
    </row>
    <row r="232" spans="1:9" ht="16.5" thickTop="1" thickBot="1">
      <c r="A232" s="38"/>
      <c r="B232" s="38"/>
      <c r="C232" s="38"/>
      <c r="D232" s="39" t="str">
        <f>IFERROR(VLOOKUP(C232,'الموردين '!$A:$K,2,0),"")</f>
        <v/>
      </c>
      <c r="E232" s="40"/>
      <c r="F232" s="41" t="str">
        <f>IFERROR(VLOOKUP(E232,المخزون!$A$4:$K$1048576,2,0),"")</f>
        <v/>
      </c>
      <c r="G232" s="40"/>
      <c r="H232" s="42"/>
      <c r="I232" s="43">
        <f t="shared" si="4"/>
        <v>0</v>
      </c>
    </row>
    <row r="233" spans="1:9" ht="16.5" thickTop="1" thickBot="1">
      <c r="A233" s="38"/>
      <c r="B233" s="38"/>
      <c r="C233" s="38"/>
      <c r="D233" s="39" t="str">
        <f>IFERROR(VLOOKUP(C233,'الموردين '!$A:$K,2,0),"")</f>
        <v/>
      </c>
      <c r="E233" s="40"/>
      <c r="F233" s="41" t="str">
        <f>IFERROR(VLOOKUP(E233,المخزون!$A$4:$K$1048576,2,0),"")</f>
        <v/>
      </c>
      <c r="G233" s="40"/>
      <c r="H233" s="42"/>
      <c r="I233" s="43">
        <f t="shared" si="4"/>
        <v>0</v>
      </c>
    </row>
    <row r="234" spans="1:9" ht="16.5" thickTop="1" thickBot="1">
      <c r="A234" s="38"/>
      <c r="B234" s="38"/>
      <c r="C234" s="38"/>
      <c r="D234" s="39" t="str">
        <f>IFERROR(VLOOKUP(C234,'الموردين '!$A:$K,2,0),"")</f>
        <v/>
      </c>
      <c r="E234" s="40"/>
      <c r="F234" s="41" t="str">
        <f>IFERROR(VLOOKUP(E234,المخزون!$A$4:$K$1048576,2,0),"")</f>
        <v/>
      </c>
      <c r="G234" s="40"/>
      <c r="H234" s="42"/>
      <c r="I234" s="43">
        <f t="shared" si="4"/>
        <v>0</v>
      </c>
    </row>
    <row r="235" spans="1:9" ht="16.5" thickTop="1" thickBot="1">
      <c r="A235" s="38"/>
      <c r="B235" s="38"/>
      <c r="C235" s="38"/>
      <c r="D235" s="39" t="str">
        <f>IFERROR(VLOOKUP(C235,'الموردين '!$A:$K,2,0),"")</f>
        <v/>
      </c>
      <c r="E235" s="40"/>
      <c r="F235" s="41" t="str">
        <f>IFERROR(VLOOKUP(E235,المخزون!$A$4:$K$1048576,2,0),"")</f>
        <v/>
      </c>
      <c r="G235" s="40"/>
      <c r="H235" s="42"/>
      <c r="I235" s="43">
        <f t="shared" si="4"/>
        <v>0</v>
      </c>
    </row>
    <row r="236" spans="1:9" ht="16.5" thickTop="1" thickBot="1">
      <c r="A236" s="38"/>
      <c r="B236" s="38"/>
      <c r="C236" s="38"/>
      <c r="D236" s="39" t="str">
        <f>IFERROR(VLOOKUP(C236,'الموردين '!$A:$K,2,0),"")</f>
        <v/>
      </c>
      <c r="E236" s="40"/>
      <c r="F236" s="41" t="str">
        <f>IFERROR(VLOOKUP(E236,المخزون!$A$4:$K$1048576,2,0),"")</f>
        <v/>
      </c>
      <c r="G236" s="40"/>
      <c r="H236" s="42"/>
      <c r="I236" s="43">
        <f t="shared" si="4"/>
        <v>0</v>
      </c>
    </row>
    <row r="237" spans="1:9" ht="16.5" thickTop="1" thickBot="1">
      <c r="A237" s="38"/>
      <c r="B237" s="38"/>
      <c r="C237" s="38"/>
      <c r="D237" s="39" t="str">
        <f>IFERROR(VLOOKUP(C237,'الموردين '!$A:$K,2,0),"")</f>
        <v/>
      </c>
      <c r="E237" s="40"/>
      <c r="F237" s="41" t="str">
        <f>IFERROR(VLOOKUP(E237,المخزون!$A$4:$K$1048576,2,0),"")</f>
        <v/>
      </c>
      <c r="G237" s="40"/>
      <c r="H237" s="42"/>
      <c r="I237" s="43">
        <f t="shared" si="4"/>
        <v>0</v>
      </c>
    </row>
    <row r="238" spans="1:9" ht="16.5" thickTop="1" thickBot="1">
      <c r="A238" s="38"/>
      <c r="B238" s="38"/>
      <c r="C238" s="38"/>
      <c r="D238" s="39" t="str">
        <f>IFERROR(VLOOKUP(C238,'الموردين '!$A:$K,2,0),"")</f>
        <v/>
      </c>
      <c r="E238" s="40"/>
      <c r="F238" s="41" t="str">
        <f>IFERROR(VLOOKUP(E238,المخزون!$A$4:$K$1048576,2,0),"")</f>
        <v/>
      </c>
      <c r="G238" s="40"/>
      <c r="H238" s="42"/>
      <c r="I238" s="43">
        <f t="shared" si="4"/>
        <v>0</v>
      </c>
    </row>
    <row r="239" spans="1:9" ht="16.5" thickTop="1" thickBot="1">
      <c r="A239" s="38"/>
      <c r="B239" s="38"/>
      <c r="C239" s="38"/>
      <c r="D239" s="39" t="str">
        <f>IFERROR(VLOOKUP(C239,'الموردين '!$A:$K,2,0),"")</f>
        <v/>
      </c>
      <c r="E239" s="40"/>
      <c r="F239" s="41" t="str">
        <f>IFERROR(VLOOKUP(E239,المخزون!$A$4:$K$1048576,2,0),"")</f>
        <v/>
      </c>
      <c r="G239" s="40"/>
      <c r="H239" s="42"/>
      <c r="I239" s="43">
        <f t="shared" si="4"/>
        <v>0</v>
      </c>
    </row>
    <row r="240" spans="1:9" ht="16.5" thickTop="1" thickBot="1">
      <c r="A240" s="38"/>
      <c r="B240" s="38"/>
      <c r="C240" s="38"/>
      <c r="D240" s="39" t="str">
        <f>IFERROR(VLOOKUP(C240,'الموردين '!$A:$K,2,0),"")</f>
        <v/>
      </c>
      <c r="E240" s="40"/>
      <c r="F240" s="41" t="str">
        <f>IFERROR(VLOOKUP(E240,المخزون!$A$4:$K$1048576,2,0),"")</f>
        <v/>
      </c>
      <c r="G240" s="40"/>
      <c r="H240" s="42"/>
      <c r="I240" s="43">
        <f t="shared" si="4"/>
        <v>0</v>
      </c>
    </row>
    <row r="241" spans="1:9" ht="16.5" thickTop="1" thickBot="1">
      <c r="A241" s="38"/>
      <c r="B241" s="38"/>
      <c r="C241" s="38"/>
      <c r="D241" s="39" t="str">
        <f>IFERROR(VLOOKUP(C241,'الموردين '!$A:$K,2,0),"")</f>
        <v/>
      </c>
      <c r="E241" s="40"/>
      <c r="F241" s="41" t="str">
        <f>IFERROR(VLOOKUP(E241,المخزون!$A$4:$K$1048576,2,0),"")</f>
        <v/>
      </c>
      <c r="G241" s="40"/>
      <c r="H241" s="42"/>
      <c r="I241" s="43">
        <f t="shared" si="4"/>
        <v>0</v>
      </c>
    </row>
    <row r="242" spans="1:9" ht="16.5" thickTop="1" thickBot="1">
      <c r="A242" s="38"/>
      <c r="B242" s="38"/>
      <c r="C242" s="38"/>
      <c r="D242" s="39" t="str">
        <f>IFERROR(VLOOKUP(C242,'الموردين '!$A:$K,2,0),"")</f>
        <v/>
      </c>
      <c r="E242" s="40"/>
      <c r="F242" s="41" t="str">
        <f>IFERROR(VLOOKUP(E242,المخزون!$A$4:$K$1048576,2,0),"")</f>
        <v/>
      </c>
      <c r="G242" s="40"/>
      <c r="H242" s="42"/>
      <c r="I242" s="43">
        <f t="shared" si="4"/>
        <v>0</v>
      </c>
    </row>
    <row r="243" spans="1:9" ht="16.5" thickTop="1" thickBot="1">
      <c r="A243" s="38"/>
      <c r="B243" s="38"/>
      <c r="C243" s="38"/>
      <c r="D243" s="39" t="str">
        <f>IFERROR(VLOOKUP(C243,'الموردين '!$A:$K,2,0),"")</f>
        <v/>
      </c>
      <c r="E243" s="40"/>
      <c r="F243" s="41" t="str">
        <f>IFERROR(VLOOKUP(E243,المخزون!$A$4:$K$1048576,2,0),"")</f>
        <v/>
      </c>
      <c r="G243" s="40"/>
      <c r="H243" s="42"/>
      <c r="I243" s="43">
        <f t="shared" si="4"/>
        <v>0</v>
      </c>
    </row>
    <row r="244" spans="1:9" ht="16.5" thickTop="1" thickBot="1">
      <c r="A244" s="38"/>
      <c r="B244" s="38"/>
      <c r="C244" s="38"/>
      <c r="D244" s="39" t="str">
        <f>IFERROR(VLOOKUP(C244,'الموردين '!$A:$K,2,0),"")</f>
        <v/>
      </c>
      <c r="E244" s="40"/>
      <c r="F244" s="41" t="str">
        <f>IFERROR(VLOOKUP(E244,المخزون!$A$4:$K$1048576,2,0),"")</f>
        <v/>
      </c>
      <c r="G244" s="40"/>
      <c r="H244" s="42"/>
      <c r="I244" s="43">
        <f t="shared" si="4"/>
        <v>0</v>
      </c>
    </row>
    <row r="245" spans="1:9" ht="16.5" thickTop="1" thickBot="1">
      <c r="A245" s="38"/>
      <c r="B245" s="38"/>
      <c r="C245" s="38"/>
      <c r="D245" s="39" t="str">
        <f>IFERROR(VLOOKUP(C245,'الموردين '!$A:$K,2,0),"")</f>
        <v/>
      </c>
      <c r="E245" s="40"/>
      <c r="F245" s="41" t="str">
        <f>IFERROR(VLOOKUP(E245,المخزون!$A$4:$K$1048576,2,0),"")</f>
        <v/>
      </c>
      <c r="G245" s="40"/>
      <c r="H245" s="42"/>
      <c r="I245" s="43">
        <f t="shared" si="4"/>
        <v>0</v>
      </c>
    </row>
    <row r="246" spans="1:9" ht="16.5" thickTop="1" thickBot="1">
      <c r="A246" s="38"/>
      <c r="B246" s="38"/>
      <c r="C246" s="38"/>
      <c r="D246" s="39" t="str">
        <f>IFERROR(VLOOKUP(C246,'الموردين '!$A:$K,2,0),"")</f>
        <v/>
      </c>
      <c r="E246" s="40"/>
      <c r="F246" s="41" t="str">
        <f>IFERROR(VLOOKUP(E246,المخزون!$A$4:$K$1048576,2,0),"")</f>
        <v/>
      </c>
      <c r="G246" s="40"/>
      <c r="H246" s="42"/>
      <c r="I246" s="43">
        <f t="shared" si="4"/>
        <v>0</v>
      </c>
    </row>
    <row r="247" spans="1:9" ht="16.5" thickTop="1" thickBot="1">
      <c r="A247" s="38"/>
      <c r="B247" s="38"/>
      <c r="C247" s="38"/>
      <c r="D247" s="39" t="str">
        <f>IFERROR(VLOOKUP(C247,'الموردين '!$A:$K,2,0),"")</f>
        <v/>
      </c>
      <c r="E247" s="40"/>
      <c r="F247" s="41" t="str">
        <f>IFERROR(VLOOKUP(E247,المخزون!$A$4:$K$1048576,2,0),"")</f>
        <v/>
      </c>
      <c r="G247" s="40"/>
      <c r="H247" s="42"/>
      <c r="I247" s="43">
        <f t="shared" si="4"/>
        <v>0</v>
      </c>
    </row>
    <row r="248" spans="1:9" ht="16.5" thickTop="1" thickBot="1">
      <c r="A248" s="38"/>
      <c r="B248" s="38"/>
      <c r="C248" s="38"/>
      <c r="D248" s="39" t="str">
        <f>IFERROR(VLOOKUP(C248,'الموردين '!$A:$K,2,0),"")</f>
        <v/>
      </c>
      <c r="E248" s="40"/>
      <c r="F248" s="41" t="str">
        <f>IFERROR(VLOOKUP(E248,المخزون!$A$4:$K$1048576,2,0),"")</f>
        <v/>
      </c>
      <c r="G248" s="40"/>
      <c r="H248" s="42"/>
      <c r="I248" s="43">
        <f t="shared" si="4"/>
        <v>0</v>
      </c>
    </row>
    <row r="249" spans="1:9" ht="16.5" thickTop="1" thickBot="1">
      <c r="A249" s="38"/>
      <c r="B249" s="38"/>
      <c r="C249" s="38"/>
      <c r="D249" s="39" t="str">
        <f>IFERROR(VLOOKUP(C249,'الموردين '!$A:$K,2,0),"")</f>
        <v/>
      </c>
      <c r="E249" s="40"/>
      <c r="F249" s="41" t="str">
        <f>IFERROR(VLOOKUP(E249,المخزون!$A$4:$K$1048576,2,0),"")</f>
        <v/>
      </c>
      <c r="G249" s="40"/>
      <c r="H249" s="42"/>
      <c r="I249" s="43">
        <f t="shared" si="4"/>
        <v>0</v>
      </c>
    </row>
    <row r="250" spans="1:9" ht="16.5" thickTop="1" thickBot="1">
      <c r="A250" s="38"/>
      <c r="B250" s="38"/>
      <c r="C250" s="38"/>
      <c r="D250" s="39" t="str">
        <f>IFERROR(VLOOKUP(C250,'الموردين '!$A:$K,2,0),"")</f>
        <v/>
      </c>
      <c r="E250" s="40"/>
      <c r="F250" s="41" t="str">
        <f>IFERROR(VLOOKUP(E250,المخزون!$A$4:$K$1048576,2,0),"")</f>
        <v/>
      </c>
      <c r="G250" s="40"/>
      <c r="H250" s="42"/>
      <c r="I250" s="43">
        <f t="shared" si="4"/>
        <v>0</v>
      </c>
    </row>
    <row r="251" spans="1:9" ht="16.5" thickTop="1" thickBot="1">
      <c r="A251" s="38"/>
      <c r="B251" s="38"/>
      <c r="C251" s="38"/>
      <c r="D251" s="39" t="str">
        <f>IFERROR(VLOOKUP(C251,'الموردين '!$A:$K,2,0),"")</f>
        <v/>
      </c>
      <c r="E251" s="40"/>
      <c r="F251" s="41" t="str">
        <f>IFERROR(VLOOKUP(E251,المخزون!$A$4:$K$1048576,2,0),"")</f>
        <v/>
      </c>
      <c r="G251" s="40"/>
      <c r="H251" s="42"/>
      <c r="I251" s="43">
        <f t="shared" si="4"/>
        <v>0</v>
      </c>
    </row>
    <row r="252" spans="1:9" ht="16.5" thickTop="1" thickBot="1">
      <c r="A252" s="38"/>
      <c r="B252" s="38"/>
      <c r="C252" s="38"/>
      <c r="D252" s="39" t="str">
        <f>IFERROR(VLOOKUP(C252,'الموردين '!$A:$K,2,0),"")</f>
        <v/>
      </c>
      <c r="E252" s="40"/>
      <c r="F252" s="41" t="str">
        <f>IFERROR(VLOOKUP(E252,المخزون!$A$4:$K$1048576,2,0),"")</f>
        <v/>
      </c>
      <c r="G252" s="40"/>
      <c r="H252" s="42"/>
      <c r="I252" s="43">
        <f t="shared" si="4"/>
        <v>0</v>
      </c>
    </row>
    <row r="253" spans="1:9" ht="16.5" thickTop="1" thickBot="1">
      <c r="A253" s="38"/>
      <c r="B253" s="38"/>
      <c r="C253" s="38"/>
      <c r="D253" s="39" t="str">
        <f>IFERROR(VLOOKUP(C253,'الموردين '!$A:$K,2,0),"")</f>
        <v/>
      </c>
      <c r="E253" s="40"/>
      <c r="F253" s="41" t="str">
        <f>IFERROR(VLOOKUP(E253,المخزون!$A$4:$K$1048576,2,0),"")</f>
        <v/>
      </c>
      <c r="G253" s="40"/>
      <c r="H253" s="42"/>
      <c r="I253" s="43">
        <f t="shared" si="4"/>
        <v>0</v>
      </c>
    </row>
    <row r="254" spans="1:9" ht="16.5" thickTop="1" thickBot="1">
      <c r="A254" s="38"/>
      <c r="B254" s="38"/>
      <c r="C254" s="38"/>
      <c r="D254" s="39" t="str">
        <f>IFERROR(VLOOKUP(C254,'الموردين '!$A:$K,2,0),"")</f>
        <v/>
      </c>
      <c r="E254" s="40"/>
      <c r="F254" s="41" t="str">
        <f>IFERROR(VLOOKUP(E254,المخزون!$A$4:$K$1048576,2,0),"")</f>
        <v/>
      </c>
      <c r="G254" s="40"/>
      <c r="H254" s="42"/>
      <c r="I254" s="43">
        <f t="shared" si="4"/>
        <v>0</v>
      </c>
    </row>
    <row r="255" spans="1:9" ht="16.5" thickTop="1" thickBot="1">
      <c r="A255" s="38"/>
      <c r="B255" s="38"/>
      <c r="C255" s="38"/>
      <c r="D255" s="39" t="str">
        <f>IFERROR(VLOOKUP(C255,'الموردين '!$A:$K,2,0),"")</f>
        <v/>
      </c>
      <c r="E255" s="40"/>
      <c r="F255" s="41" t="str">
        <f>IFERROR(VLOOKUP(E255,المخزون!$A$4:$K$1048576,2,0),"")</f>
        <v/>
      </c>
      <c r="G255" s="40"/>
      <c r="H255" s="42"/>
      <c r="I255" s="43">
        <f t="shared" si="4"/>
        <v>0</v>
      </c>
    </row>
    <row r="256" spans="1:9" ht="16.5" thickTop="1" thickBot="1">
      <c r="A256" s="38"/>
      <c r="B256" s="38"/>
      <c r="C256" s="38"/>
      <c r="D256" s="39" t="str">
        <f>IFERROR(VLOOKUP(C256,'الموردين '!$A:$K,2,0),"")</f>
        <v/>
      </c>
      <c r="E256" s="40"/>
      <c r="F256" s="41" t="str">
        <f>IFERROR(VLOOKUP(E256,المخزون!$A$4:$K$1048576,2,0),"")</f>
        <v/>
      </c>
      <c r="G256" s="40"/>
      <c r="H256" s="42"/>
      <c r="I256" s="43">
        <f t="shared" si="4"/>
        <v>0</v>
      </c>
    </row>
    <row r="257" spans="1:9" ht="16.5" thickTop="1" thickBot="1">
      <c r="A257" s="38"/>
      <c r="B257" s="38"/>
      <c r="C257" s="38"/>
      <c r="D257" s="39" t="str">
        <f>IFERROR(VLOOKUP(C257,'الموردين '!$A:$K,2,0),"")</f>
        <v/>
      </c>
      <c r="E257" s="40"/>
      <c r="F257" s="41" t="str">
        <f>IFERROR(VLOOKUP(E257,المخزون!$A$4:$K$1048576,2,0),"")</f>
        <v/>
      </c>
      <c r="G257" s="40"/>
      <c r="H257" s="42"/>
      <c r="I257" s="43">
        <f t="shared" si="4"/>
        <v>0</v>
      </c>
    </row>
    <row r="258" spans="1:9" ht="16.5" thickTop="1" thickBot="1">
      <c r="A258" s="38"/>
      <c r="B258" s="38"/>
      <c r="C258" s="38"/>
      <c r="D258" s="39" t="str">
        <f>IFERROR(VLOOKUP(C258,'الموردين '!$A:$K,2,0),"")</f>
        <v/>
      </c>
      <c r="E258" s="40"/>
      <c r="F258" s="41" t="str">
        <f>IFERROR(VLOOKUP(E258,المخزون!$A$4:$K$1048576,2,0),"")</f>
        <v/>
      </c>
      <c r="G258" s="40"/>
      <c r="H258" s="42"/>
      <c r="I258" s="43">
        <f t="shared" si="4"/>
        <v>0</v>
      </c>
    </row>
    <row r="259" spans="1:9" ht="16.5" thickTop="1" thickBot="1">
      <c r="A259" s="38"/>
      <c r="B259" s="38"/>
      <c r="C259" s="38"/>
      <c r="D259" s="39" t="str">
        <f>IFERROR(VLOOKUP(C259,'الموردين '!$A:$K,2,0),"")</f>
        <v/>
      </c>
      <c r="E259" s="40"/>
      <c r="F259" s="41" t="str">
        <f>IFERROR(VLOOKUP(E259,المخزون!$A$4:$K$1048576,2,0),"")</f>
        <v/>
      </c>
      <c r="G259" s="40"/>
      <c r="H259" s="42"/>
      <c r="I259" s="43">
        <f t="shared" si="4"/>
        <v>0</v>
      </c>
    </row>
    <row r="260" spans="1:9" ht="16.5" thickTop="1" thickBot="1">
      <c r="A260" s="38"/>
      <c r="B260" s="38"/>
      <c r="C260" s="38"/>
      <c r="D260" s="39" t="str">
        <f>IFERROR(VLOOKUP(C260,'الموردين '!$A:$K,2,0),"")</f>
        <v/>
      </c>
      <c r="E260" s="40"/>
      <c r="F260" s="41" t="str">
        <f>IFERROR(VLOOKUP(E260,المخزون!$A$4:$K$1048576,2,0),"")</f>
        <v/>
      </c>
      <c r="G260" s="40"/>
      <c r="H260" s="42"/>
      <c r="I260" s="43">
        <f t="shared" si="4"/>
        <v>0</v>
      </c>
    </row>
    <row r="261" spans="1:9" ht="16.5" thickTop="1" thickBot="1">
      <c r="A261" s="38"/>
      <c r="B261" s="38"/>
      <c r="C261" s="38"/>
      <c r="D261" s="39" t="str">
        <f>IFERROR(VLOOKUP(C261,'الموردين '!$A:$K,2,0),"")</f>
        <v/>
      </c>
      <c r="E261" s="40"/>
      <c r="F261" s="41" t="str">
        <f>IFERROR(VLOOKUP(E261,المخزون!$A$4:$K$1048576,2,0),"")</f>
        <v/>
      </c>
      <c r="G261" s="40"/>
      <c r="H261" s="42"/>
      <c r="I261" s="43">
        <f t="shared" si="4"/>
        <v>0</v>
      </c>
    </row>
    <row r="262" spans="1:9" ht="16.5" thickTop="1" thickBot="1">
      <c r="A262" s="38"/>
      <c r="B262" s="38"/>
      <c r="C262" s="38"/>
      <c r="D262" s="39" t="str">
        <f>IFERROR(VLOOKUP(C262,'الموردين '!$A:$K,2,0),"")</f>
        <v/>
      </c>
      <c r="E262" s="40"/>
      <c r="F262" s="41" t="str">
        <f>IFERROR(VLOOKUP(E262,المخزون!$A$4:$K$1048576,2,0),"")</f>
        <v/>
      </c>
      <c r="G262" s="40"/>
      <c r="H262" s="42"/>
      <c r="I262" s="43">
        <f t="shared" si="4"/>
        <v>0</v>
      </c>
    </row>
    <row r="263" spans="1:9" ht="16.5" thickTop="1" thickBot="1">
      <c r="A263" s="38"/>
      <c r="B263" s="38"/>
      <c r="C263" s="38"/>
      <c r="D263" s="39" t="str">
        <f>IFERROR(VLOOKUP(C263,'الموردين '!$A:$K,2,0),"")</f>
        <v/>
      </c>
      <c r="E263" s="40"/>
      <c r="F263" s="41" t="str">
        <f>IFERROR(VLOOKUP(E263,المخزون!$A$4:$K$1048576,2,0),"")</f>
        <v/>
      </c>
      <c r="G263" s="40"/>
      <c r="H263" s="42"/>
      <c r="I263" s="43">
        <f t="shared" si="4"/>
        <v>0</v>
      </c>
    </row>
    <row r="264" spans="1:9" ht="16.5" thickTop="1" thickBot="1">
      <c r="A264" s="38"/>
      <c r="B264" s="38"/>
      <c r="C264" s="38"/>
      <c r="D264" s="39" t="str">
        <f>IFERROR(VLOOKUP(C264,'الموردين '!$A:$K,2,0),"")</f>
        <v/>
      </c>
      <c r="E264" s="40"/>
      <c r="F264" s="41" t="str">
        <f>IFERROR(VLOOKUP(E264,المخزون!$A$4:$K$1048576,2,0),"")</f>
        <v/>
      </c>
      <c r="G264" s="40"/>
      <c r="H264" s="42"/>
      <c r="I264" s="43">
        <f t="shared" si="4"/>
        <v>0</v>
      </c>
    </row>
    <row r="265" spans="1:9" ht="16.5" thickTop="1" thickBot="1">
      <c r="A265" s="38"/>
      <c r="B265" s="38"/>
      <c r="C265" s="38"/>
      <c r="D265" s="39" t="str">
        <f>IFERROR(VLOOKUP(C265,'الموردين '!$A:$K,2,0),"")</f>
        <v/>
      </c>
      <c r="E265" s="40"/>
      <c r="F265" s="41" t="str">
        <f>IFERROR(VLOOKUP(E265,المخزون!$A$4:$K$1048576,2,0),"")</f>
        <v/>
      </c>
      <c r="G265" s="40"/>
      <c r="H265" s="42"/>
      <c r="I265" s="43">
        <f t="shared" si="4"/>
        <v>0</v>
      </c>
    </row>
    <row r="266" spans="1:9" ht="16.5" thickTop="1" thickBot="1">
      <c r="A266" s="38"/>
      <c r="B266" s="38"/>
      <c r="C266" s="38"/>
      <c r="D266" s="39" t="str">
        <f>IFERROR(VLOOKUP(C266,'الموردين '!$A:$K,2,0),"")</f>
        <v/>
      </c>
      <c r="E266" s="40"/>
      <c r="F266" s="41" t="str">
        <f>IFERROR(VLOOKUP(E266,المخزون!$A$4:$K$1048576,2,0),"")</f>
        <v/>
      </c>
      <c r="G266" s="40"/>
      <c r="H266" s="42"/>
      <c r="I266" s="43">
        <f t="shared" si="4"/>
        <v>0</v>
      </c>
    </row>
    <row r="267" spans="1:9" ht="16.5" thickTop="1" thickBot="1">
      <c r="A267" s="38"/>
      <c r="B267" s="38"/>
      <c r="C267" s="38"/>
      <c r="D267" s="39" t="str">
        <f>IFERROR(VLOOKUP(C267,'الموردين '!$A:$K,2,0),"")</f>
        <v/>
      </c>
      <c r="E267" s="40"/>
      <c r="F267" s="41" t="str">
        <f>IFERROR(VLOOKUP(E267,المخزون!$A$4:$K$1048576,2,0),"")</f>
        <v/>
      </c>
      <c r="G267" s="40"/>
      <c r="H267" s="42"/>
      <c r="I267" s="43">
        <f t="shared" si="4"/>
        <v>0</v>
      </c>
    </row>
    <row r="268" spans="1:9" ht="16.5" thickTop="1" thickBot="1">
      <c r="A268" s="38"/>
      <c r="B268" s="38"/>
      <c r="C268" s="38"/>
      <c r="D268" s="39" t="str">
        <f>IFERROR(VLOOKUP(C268,'الموردين '!$A:$K,2,0),"")</f>
        <v/>
      </c>
      <c r="E268" s="40"/>
      <c r="F268" s="41" t="str">
        <f>IFERROR(VLOOKUP(E268,المخزون!$A$4:$K$1048576,2,0),"")</f>
        <v/>
      </c>
      <c r="G268" s="40"/>
      <c r="H268" s="42"/>
      <c r="I268" s="43">
        <f t="shared" si="4"/>
        <v>0</v>
      </c>
    </row>
    <row r="269" spans="1:9" ht="16.5" thickTop="1" thickBot="1">
      <c r="A269" s="38"/>
      <c r="B269" s="38"/>
      <c r="C269" s="38"/>
      <c r="D269" s="39" t="str">
        <f>IFERROR(VLOOKUP(C269,'الموردين '!$A:$K,2,0),"")</f>
        <v/>
      </c>
      <c r="E269" s="40"/>
      <c r="F269" s="41" t="str">
        <f>IFERROR(VLOOKUP(E269,المخزون!$A$4:$K$1048576,2,0),"")</f>
        <v/>
      </c>
      <c r="G269" s="40"/>
      <c r="H269" s="42"/>
      <c r="I269" s="43">
        <f t="shared" si="4"/>
        <v>0</v>
      </c>
    </row>
    <row r="270" spans="1:9" ht="16.5" thickTop="1" thickBot="1">
      <c r="A270" s="38"/>
      <c r="B270" s="38"/>
      <c r="C270" s="38"/>
      <c r="D270" s="39" t="str">
        <f>IFERROR(VLOOKUP(C270,'الموردين '!$A:$K,2,0),"")</f>
        <v/>
      </c>
      <c r="E270" s="40"/>
      <c r="F270" s="41" t="str">
        <f>IFERROR(VLOOKUP(E270,المخزون!$A$4:$K$1048576,2,0),"")</f>
        <v/>
      </c>
      <c r="G270" s="40"/>
      <c r="H270" s="42"/>
      <c r="I270" s="43">
        <f t="shared" si="4"/>
        <v>0</v>
      </c>
    </row>
    <row r="271" spans="1:9" ht="16.5" thickTop="1" thickBot="1">
      <c r="A271" s="38"/>
      <c r="B271" s="38"/>
      <c r="C271" s="38"/>
      <c r="D271" s="39" t="str">
        <f>IFERROR(VLOOKUP(C271,'الموردين '!$A:$K,2,0),"")</f>
        <v/>
      </c>
      <c r="E271" s="40"/>
      <c r="F271" s="41" t="str">
        <f>IFERROR(VLOOKUP(E271,المخزون!$A$4:$K$1048576,2,0),"")</f>
        <v/>
      </c>
      <c r="G271" s="40"/>
      <c r="H271" s="42"/>
      <c r="I271" s="43">
        <f t="shared" si="4"/>
        <v>0</v>
      </c>
    </row>
    <row r="272" spans="1:9" ht="16.5" thickTop="1" thickBot="1">
      <c r="A272" s="38"/>
      <c r="B272" s="38"/>
      <c r="C272" s="38"/>
      <c r="D272" s="39" t="str">
        <f>IFERROR(VLOOKUP(C272,'الموردين '!$A:$K,2,0),"")</f>
        <v/>
      </c>
      <c r="E272" s="40"/>
      <c r="F272" s="41" t="str">
        <f>IFERROR(VLOOKUP(E272,المخزون!$A$4:$K$1048576,2,0),"")</f>
        <v/>
      </c>
      <c r="G272" s="40"/>
      <c r="H272" s="42"/>
      <c r="I272" s="43">
        <f t="shared" si="4"/>
        <v>0</v>
      </c>
    </row>
    <row r="273" spans="1:9" ht="16.5" thickTop="1" thickBot="1">
      <c r="A273" s="38"/>
      <c r="B273" s="38"/>
      <c r="C273" s="38"/>
      <c r="D273" s="39" t="str">
        <f>IFERROR(VLOOKUP(C273,'الموردين '!$A:$K,2,0),"")</f>
        <v/>
      </c>
      <c r="E273" s="40"/>
      <c r="F273" s="41" t="str">
        <f>IFERROR(VLOOKUP(E273,المخزون!$A$4:$K$1048576,2,0),"")</f>
        <v/>
      </c>
      <c r="G273" s="40"/>
      <c r="H273" s="42"/>
      <c r="I273" s="43">
        <f t="shared" si="4"/>
        <v>0</v>
      </c>
    </row>
    <row r="274" spans="1:9" ht="16.5" thickTop="1" thickBot="1">
      <c r="A274" s="38"/>
      <c r="B274" s="38"/>
      <c r="C274" s="38"/>
      <c r="D274" s="39" t="str">
        <f>IFERROR(VLOOKUP(C274,'الموردين '!$A:$K,2,0),"")</f>
        <v/>
      </c>
      <c r="E274" s="40"/>
      <c r="F274" s="41" t="str">
        <f>IFERROR(VLOOKUP(E274,المخزون!$A$4:$K$1048576,2,0),"")</f>
        <v/>
      </c>
      <c r="G274" s="40"/>
      <c r="H274" s="42"/>
      <c r="I274" s="43">
        <f t="shared" si="4"/>
        <v>0</v>
      </c>
    </row>
    <row r="275" spans="1:9" ht="16.5" thickTop="1" thickBot="1">
      <c r="A275" s="38"/>
      <c r="B275" s="38"/>
      <c r="C275" s="38"/>
      <c r="D275" s="39" t="str">
        <f>IFERROR(VLOOKUP(C275,'الموردين '!$A:$K,2,0),"")</f>
        <v/>
      </c>
      <c r="E275" s="40"/>
      <c r="F275" s="41" t="str">
        <f>IFERROR(VLOOKUP(E275,المخزون!$A$4:$K$1048576,2,0),"")</f>
        <v/>
      </c>
      <c r="G275" s="40"/>
      <c r="H275" s="42"/>
      <c r="I275" s="43">
        <f t="shared" si="4"/>
        <v>0</v>
      </c>
    </row>
    <row r="276" spans="1:9" ht="16.5" thickTop="1" thickBot="1">
      <c r="A276" s="38"/>
      <c r="B276" s="38"/>
      <c r="C276" s="38"/>
      <c r="D276" s="39" t="str">
        <f>IFERROR(VLOOKUP(C276,'الموردين '!$A:$K,2,0),"")</f>
        <v/>
      </c>
      <c r="E276" s="40"/>
      <c r="F276" s="41" t="str">
        <f>IFERROR(VLOOKUP(E276,المخزون!$A$4:$K$1048576,2,0),"")</f>
        <v/>
      </c>
      <c r="G276" s="40"/>
      <c r="H276" s="42"/>
      <c r="I276" s="43">
        <f t="shared" si="4"/>
        <v>0</v>
      </c>
    </row>
    <row r="277" spans="1:9" ht="16.5" thickTop="1" thickBot="1">
      <c r="A277" s="38"/>
      <c r="B277" s="38"/>
      <c r="C277" s="38"/>
      <c r="D277" s="39" t="str">
        <f>IFERROR(VLOOKUP(C277,'الموردين '!$A:$K,2,0),"")</f>
        <v/>
      </c>
      <c r="E277" s="40"/>
      <c r="F277" s="41" t="str">
        <f>IFERROR(VLOOKUP(E277,المخزون!$A$4:$K$1048576,2,0),"")</f>
        <v/>
      </c>
      <c r="G277" s="40"/>
      <c r="H277" s="42"/>
      <c r="I277" s="43">
        <f t="shared" si="4"/>
        <v>0</v>
      </c>
    </row>
    <row r="278" spans="1:9" ht="16.5" thickTop="1" thickBot="1">
      <c r="A278" s="38"/>
      <c r="B278" s="38"/>
      <c r="C278" s="38"/>
      <c r="D278" s="39" t="str">
        <f>IFERROR(VLOOKUP(C278,'الموردين '!$A:$K,2,0),"")</f>
        <v/>
      </c>
      <c r="E278" s="40"/>
      <c r="F278" s="41" t="str">
        <f>IFERROR(VLOOKUP(E278,المخزون!$A$4:$K$1048576,2,0),"")</f>
        <v/>
      </c>
      <c r="G278" s="40"/>
      <c r="H278" s="42"/>
      <c r="I278" s="43">
        <f t="shared" si="4"/>
        <v>0</v>
      </c>
    </row>
    <row r="279" spans="1:9" ht="16.5" thickTop="1" thickBot="1">
      <c r="A279" s="38"/>
      <c r="B279" s="38"/>
      <c r="C279" s="38"/>
      <c r="D279" s="39" t="str">
        <f>IFERROR(VLOOKUP(C279,'الموردين '!$A:$K,2,0),"")</f>
        <v/>
      </c>
      <c r="E279" s="40"/>
      <c r="F279" s="41" t="str">
        <f>IFERROR(VLOOKUP(E279,المخزون!$A$4:$K$1048576,2,0),"")</f>
        <v/>
      </c>
      <c r="G279" s="40"/>
      <c r="H279" s="42"/>
      <c r="I279" s="43">
        <f t="shared" si="4"/>
        <v>0</v>
      </c>
    </row>
    <row r="280" spans="1:9" ht="16.5" thickTop="1" thickBot="1">
      <c r="A280" s="38"/>
      <c r="B280" s="38"/>
      <c r="C280" s="38"/>
      <c r="D280" s="39" t="str">
        <f>IFERROR(VLOOKUP(C280,'الموردين '!$A:$K,2,0),"")</f>
        <v/>
      </c>
      <c r="E280" s="40"/>
      <c r="F280" s="41" t="str">
        <f>IFERROR(VLOOKUP(E280,المخزون!$A$4:$K$1048576,2,0),"")</f>
        <v/>
      </c>
      <c r="G280" s="40"/>
      <c r="H280" s="42"/>
      <c r="I280" s="43">
        <f t="shared" si="4"/>
        <v>0</v>
      </c>
    </row>
    <row r="281" spans="1:9" ht="16.5" thickTop="1" thickBot="1">
      <c r="A281" s="38"/>
      <c r="B281" s="38"/>
      <c r="C281" s="38"/>
      <c r="D281" s="39" t="str">
        <f>IFERROR(VLOOKUP(C281,'الموردين '!$A:$K,2,0),"")</f>
        <v/>
      </c>
      <c r="E281" s="40"/>
      <c r="F281" s="41" t="str">
        <f>IFERROR(VLOOKUP(E281,المخزون!$A$4:$K$1048576,2,0),"")</f>
        <v/>
      </c>
      <c r="G281" s="40"/>
      <c r="H281" s="42"/>
      <c r="I281" s="43">
        <f t="shared" si="4"/>
        <v>0</v>
      </c>
    </row>
    <row r="282" spans="1:9" ht="16.5" thickTop="1" thickBot="1">
      <c r="A282" s="38"/>
      <c r="B282" s="38"/>
      <c r="C282" s="38"/>
      <c r="D282" s="39" t="str">
        <f>IFERROR(VLOOKUP(C282,'الموردين '!$A:$K,2,0),"")</f>
        <v/>
      </c>
      <c r="E282" s="40"/>
      <c r="F282" s="41" t="str">
        <f>IFERROR(VLOOKUP(E282,المخزون!$A$4:$K$1048576,2,0),"")</f>
        <v/>
      </c>
      <c r="G282" s="40"/>
      <c r="H282" s="42"/>
      <c r="I282" s="43">
        <f t="shared" si="4"/>
        <v>0</v>
      </c>
    </row>
    <row r="283" spans="1:9" ht="16.5" thickTop="1" thickBot="1">
      <c r="A283" s="38"/>
      <c r="B283" s="38"/>
      <c r="C283" s="38"/>
      <c r="D283" s="39" t="str">
        <f>IFERROR(VLOOKUP(C283,'الموردين '!$A:$K,2,0),"")</f>
        <v/>
      </c>
      <c r="E283" s="40"/>
      <c r="F283" s="41" t="str">
        <f>IFERROR(VLOOKUP(E283,المخزون!$A$4:$K$1048576,2,0),"")</f>
        <v/>
      </c>
      <c r="G283" s="40"/>
      <c r="H283" s="42"/>
      <c r="I283" s="43">
        <f t="shared" ref="I283:I346" si="5">G283*H283</f>
        <v>0</v>
      </c>
    </row>
    <row r="284" spans="1:9" ht="16.5" thickTop="1" thickBot="1">
      <c r="A284" s="38"/>
      <c r="B284" s="38"/>
      <c r="C284" s="38"/>
      <c r="D284" s="39" t="str">
        <f>IFERROR(VLOOKUP(C284,'الموردين '!$A:$K,2,0),"")</f>
        <v/>
      </c>
      <c r="E284" s="40"/>
      <c r="F284" s="41" t="str">
        <f>IFERROR(VLOOKUP(E284,المخزون!$A$4:$K$1048576,2,0),"")</f>
        <v/>
      </c>
      <c r="G284" s="40"/>
      <c r="H284" s="42"/>
      <c r="I284" s="43">
        <f t="shared" si="5"/>
        <v>0</v>
      </c>
    </row>
    <row r="285" spans="1:9" ht="16.5" thickTop="1" thickBot="1">
      <c r="A285" s="38"/>
      <c r="B285" s="38"/>
      <c r="C285" s="38"/>
      <c r="D285" s="39" t="str">
        <f>IFERROR(VLOOKUP(C285,'الموردين '!$A:$K,2,0),"")</f>
        <v/>
      </c>
      <c r="E285" s="40"/>
      <c r="F285" s="41" t="str">
        <f>IFERROR(VLOOKUP(E285,المخزون!$A$4:$K$1048576,2,0),"")</f>
        <v/>
      </c>
      <c r="G285" s="40"/>
      <c r="H285" s="42"/>
      <c r="I285" s="43">
        <f t="shared" si="5"/>
        <v>0</v>
      </c>
    </row>
    <row r="286" spans="1:9" ht="16.5" thickTop="1" thickBot="1">
      <c r="A286" s="38"/>
      <c r="B286" s="38"/>
      <c r="C286" s="38"/>
      <c r="D286" s="39" t="str">
        <f>IFERROR(VLOOKUP(C286,'الموردين '!$A:$K,2,0),"")</f>
        <v/>
      </c>
      <c r="E286" s="40"/>
      <c r="F286" s="41" t="str">
        <f>IFERROR(VLOOKUP(E286,المخزون!$A$4:$K$1048576,2,0),"")</f>
        <v/>
      </c>
      <c r="G286" s="40"/>
      <c r="H286" s="42"/>
      <c r="I286" s="43">
        <f t="shared" si="5"/>
        <v>0</v>
      </c>
    </row>
    <row r="287" spans="1:9" ht="16.5" thickTop="1" thickBot="1">
      <c r="A287" s="38"/>
      <c r="B287" s="38"/>
      <c r="C287" s="38"/>
      <c r="D287" s="39" t="str">
        <f>IFERROR(VLOOKUP(C287,'الموردين '!$A:$K,2,0),"")</f>
        <v/>
      </c>
      <c r="E287" s="40"/>
      <c r="F287" s="41" t="str">
        <f>IFERROR(VLOOKUP(E287,المخزون!$A$4:$K$1048576,2,0),"")</f>
        <v/>
      </c>
      <c r="G287" s="40"/>
      <c r="H287" s="42"/>
      <c r="I287" s="43">
        <f t="shared" si="5"/>
        <v>0</v>
      </c>
    </row>
    <row r="288" spans="1:9" ht="16.5" thickTop="1" thickBot="1">
      <c r="A288" s="38"/>
      <c r="B288" s="38"/>
      <c r="C288" s="38"/>
      <c r="D288" s="39" t="str">
        <f>IFERROR(VLOOKUP(C288,'الموردين '!$A:$K,2,0),"")</f>
        <v/>
      </c>
      <c r="E288" s="40"/>
      <c r="F288" s="41" t="str">
        <f>IFERROR(VLOOKUP(E288,المخزون!$A$4:$K$1048576,2,0),"")</f>
        <v/>
      </c>
      <c r="G288" s="40"/>
      <c r="H288" s="42"/>
      <c r="I288" s="43">
        <f t="shared" si="5"/>
        <v>0</v>
      </c>
    </row>
    <row r="289" spans="1:9" ht="16.5" thickTop="1" thickBot="1">
      <c r="A289" s="38"/>
      <c r="B289" s="38"/>
      <c r="C289" s="38"/>
      <c r="D289" s="39" t="str">
        <f>IFERROR(VLOOKUP(C289,'الموردين '!$A:$K,2,0),"")</f>
        <v/>
      </c>
      <c r="E289" s="40"/>
      <c r="F289" s="41" t="str">
        <f>IFERROR(VLOOKUP(E289,المخزون!$A$4:$K$1048576,2,0),"")</f>
        <v/>
      </c>
      <c r="G289" s="40"/>
      <c r="H289" s="42"/>
      <c r="I289" s="43">
        <f t="shared" si="5"/>
        <v>0</v>
      </c>
    </row>
    <row r="290" spans="1:9" ht="16.5" thickTop="1" thickBot="1">
      <c r="A290" s="38"/>
      <c r="B290" s="38"/>
      <c r="C290" s="38"/>
      <c r="D290" s="39" t="str">
        <f>IFERROR(VLOOKUP(C290,'الموردين '!$A:$K,2,0),"")</f>
        <v/>
      </c>
      <c r="E290" s="40"/>
      <c r="F290" s="41" t="str">
        <f>IFERROR(VLOOKUP(E290,المخزون!$A$4:$K$1048576,2,0),"")</f>
        <v/>
      </c>
      <c r="G290" s="40"/>
      <c r="H290" s="42"/>
      <c r="I290" s="43">
        <f t="shared" si="5"/>
        <v>0</v>
      </c>
    </row>
    <row r="291" spans="1:9" ht="16.5" thickTop="1" thickBot="1">
      <c r="A291" s="38"/>
      <c r="B291" s="38"/>
      <c r="C291" s="38"/>
      <c r="D291" s="39" t="str">
        <f>IFERROR(VLOOKUP(C291,'الموردين '!$A:$K,2,0),"")</f>
        <v/>
      </c>
      <c r="E291" s="40"/>
      <c r="F291" s="41" t="str">
        <f>IFERROR(VLOOKUP(E291,المخزون!$A$4:$K$1048576,2,0),"")</f>
        <v/>
      </c>
      <c r="G291" s="40"/>
      <c r="H291" s="42"/>
      <c r="I291" s="43">
        <f t="shared" si="5"/>
        <v>0</v>
      </c>
    </row>
    <row r="292" spans="1:9" ht="16.5" thickTop="1" thickBot="1">
      <c r="A292" s="38"/>
      <c r="B292" s="38"/>
      <c r="C292" s="38"/>
      <c r="D292" s="39" t="str">
        <f>IFERROR(VLOOKUP(C292,'الموردين '!$A:$K,2,0),"")</f>
        <v/>
      </c>
      <c r="E292" s="40"/>
      <c r="F292" s="41" t="str">
        <f>IFERROR(VLOOKUP(E292,المخزون!$A$4:$K$1048576,2,0),"")</f>
        <v/>
      </c>
      <c r="G292" s="40"/>
      <c r="H292" s="42"/>
      <c r="I292" s="43">
        <f t="shared" si="5"/>
        <v>0</v>
      </c>
    </row>
    <row r="293" spans="1:9" ht="16.5" thickTop="1" thickBot="1">
      <c r="A293" s="38"/>
      <c r="B293" s="38"/>
      <c r="C293" s="38"/>
      <c r="D293" s="39" t="str">
        <f>IFERROR(VLOOKUP(C293,'الموردين '!$A:$K,2,0),"")</f>
        <v/>
      </c>
      <c r="E293" s="40"/>
      <c r="F293" s="41" t="str">
        <f>IFERROR(VLOOKUP(E293,المخزون!$A$4:$K$1048576,2,0),"")</f>
        <v/>
      </c>
      <c r="G293" s="40"/>
      <c r="H293" s="42"/>
      <c r="I293" s="43">
        <f t="shared" si="5"/>
        <v>0</v>
      </c>
    </row>
    <row r="294" spans="1:9" ht="16.5" thickTop="1" thickBot="1">
      <c r="A294" s="38"/>
      <c r="B294" s="38"/>
      <c r="C294" s="38"/>
      <c r="D294" s="39" t="str">
        <f>IFERROR(VLOOKUP(C294,'الموردين '!$A:$K,2,0),"")</f>
        <v/>
      </c>
      <c r="E294" s="40"/>
      <c r="F294" s="41" t="str">
        <f>IFERROR(VLOOKUP(E294,المخزون!$A$4:$K$1048576,2,0),"")</f>
        <v/>
      </c>
      <c r="G294" s="40"/>
      <c r="H294" s="42"/>
      <c r="I294" s="43">
        <f t="shared" si="5"/>
        <v>0</v>
      </c>
    </row>
    <row r="295" spans="1:9" ht="16.5" thickTop="1" thickBot="1">
      <c r="A295" s="38"/>
      <c r="B295" s="38"/>
      <c r="C295" s="38"/>
      <c r="D295" s="39" t="str">
        <f>IFERROR(VLOOKUP(C295,'الموردين '!$A:$K,2,0),"")</f>
        <v/>
      </c>
      <c r="E295" s="40"/>
      <c r="F295" s="41" t="str">
        <f>IFERROR(VLOOKUP(E295,المخزون!$A$4:$K$1048576,2,0),"")</f>
        <v/>
      </c>
      <c r="G295" s="40"/>
      <c r="H295" s="42"/>
      <c r="I295" s="43">
        <f t="shared" si="5"/>
        <v>0</v>
      </c>
    </row>
    <row r="296" spans="1:9" ht="16.5" thickTop="1" thickBot="1">
      <c r="A296" s="38"/>
      <c r="B296" s="38"/>
      <c r="C296" s="38"/>
      <c r="D296" s="39" t="str">
        <f>IFERROR(VLOOKUP(C296,'الموردين '!$A:$K,2,0),"")</f>
        <v/>
      </c>
      <c r="E296" s="40"/>
      <c r="F296" s="41" t="str">
        <f>IFERROR(VLOOKUP(E296,المخزون!$A$4:$K$1048576,2,0),"")</f>
        <v/>
      </c>
      <c r="G296" s="40"/>
      <c r="H296" s="42"/>
      <c r="I296" s="43">
        <f t="shared" si="5"/>
        <v>0</v>
      </c>
    </row>
    <row r="297" spans="1:9" ht="16.5" thickTop="1" thickBot="1">
      <c r="A297" s="38"/>
      <c r="B297" s="38"/>
      <c r="C297" s="38"/>
      <c r="D297" s="39" t="str">
        <f>IFERROR(VLOOKUP(C297,'الموردين '!$A:$K,2,0),"")</f>
        <v/>
      </c>
      <c r="E297" s="40"/>
      <c r="F297" s="41" t="str">
        <f>IFERROR(VLOOKUP(E297,المخزون!$A$4:$K$1048576,2,0),"")</f>
        <v/>
      </c>
      <c r="G297" s="40"/>
      <c r="H297" s="42"/>
      <c r="I297" s="43">
        <f t="shared" si="5"/>
        <v>0</v>
      </c>
    </row>
    <row r="298" spans="1:9" ht="16.5" thickTop="1" thickBot="1">
      <c r="A298" s="38"/>
      <c r="B298" s="38"/>
      <c r="C298" s="38"/>
      <c r="D298" s="39" t="str">
        <f>IFERROR(VLOOKUP(C298,'الموردين '!$A:$K,2,0),"")</f>
        <v/>
      </c>
      <c r="E298" s="40"/>
      <c r="F298" s="41" t="str">
        <f>IFERROR(VLOOKUP(E298,المخزون!$A$4:$K$1048576,2,0),"")</f>
        <v/>
      </c>
      <c r="G298" s="40"/>
      <c r="H298" s="42"/>
      <c r="I298" s="43">
        <f t="shared" si="5"/>
        <v>0</v>
      </c>
    </row>
    <row r="299" spans="1:9" ht="16.5" thickTop="1" thickBot="1">
      <c r="A299" s="38"/>
      <c r="B299" s="38"/>
      <c r="C299" s="38"/>
      <c r="D299" s="39" t="str">
        <f>IFERROR(VLOOKUP(C299,'الموردين '!$A:$K,2,0),"")</f>
        <v/>
      </c>
      <c r="E299" s="40"/>
      <c r="F299" s="41" t="str">
        <f>IFERROR(VLOOKUP(E299,المخزون!$A$4:$K$1048576,2,0),"")</f>
        <v/>
      </c>
      <c r="G299" s="40"/>
      <c r="H299" s="42"/>
      <c r="I299" s="43">
        <f t="shared" si="5"/>
        <v>0</v>
      </c>
    </row>
    <row r="300" spans="1:9" ht="16.5" thickTop="1" thickBot="1">
      <c r="A300" s="38"/>
      <c r="B300" s="38"/>
      <c r="C300" s="38"/>
      <c r="D300" s="39" t="str">
        <f>IFERROR(VLOOKUP(C300,'الموردين '!$A:$K,2,0),"")</f>
        <v/>
      </c>
      <c r="E300" s="40"/>
      <c r="F300" s="41" t="str">
        <f>IFERROR(VLOOKUP(E300,المخزون!$A$4:$K$1048576,2,0),"")</f>
        <v/>
      </c>
      <c r="G300" s="40"/>
      <c r="H300" s="42"/>
      <c r="I300" s="43">
        <f t="shared" si="5"/>
        <v>0</v>
      </c>
    </row>
    <row r="301" spans="1:9" ht="16.5" thickTop="1" thickBot="1">
      <c r="A301" s="38"/>
      <c r="B301" s="38"/>
      <c r="C301" s="38"/>
      <c r="D301" s="39" t="str">
        <f>IFERROR(VLOOKUP(C301,'الموردين '!$A:$K,2,0),"")</f>
        <v/>
      </c>
      <c r="E301" s="40"/>
      <c r="F301" s="41" t="str">
        <f>IFERROR(VLOOKUP(E301,المخزون!$A$4:$K$1048576,2,0),"")</f>
        <v/>
      </c>
      <c r="G301" s="40"/>
      <c r="H301" s="42"/>
      <c r="I301" s="43">
        <f t="shared" si="5"/>
        <v>0</v>
      </c>
    </row>
    <row r="302" spans="1:9" ht="16.5" thickTop="1" thickBot="1">
      <c r="A302" s="38"/>
      <c r="B302" s="38"/>
      <c r="C302" s="38"/>
      <c r="D302" s="39" t="str">
        <f>IFERROR(VLOOKUP(C302,'الموردين '!$A:$K,2,0),"")</f>
        <v/>
      </c>
      <c r="E302" s="40"/>
      <c r="F302" s="41" t="str">
        <f>IFERROR(VLOOKUP(E302,المخزون!$A$4:$K$1048576,2,0),"")</f>
        <v/>
      </c>
      <c r="G302" s="40"/>
      <c r="H302" s="42"/>
      <c r="I302" s="43">
        <f t="shared" si="5"/>
        <v>0</v>
      </c>
    </row>
    <row r="303" spans="1:9" ht="16.5" thickTop="1" thickBot="1">
      <c r="A303" s="38"/>
      <c r="B303" s="38"/>
      <c r="C303" s="38"/>
      <c r="D303" s="39" t="str">
        <f>IFERROR(VLOOKUP(C303,'الموردين '!$A:$K,2,0),"")</f>
        <v/>
      </c>
      <c r="E303" s="40"/>
      <c r="F303" s="41" t="str">
        <f>IFERROR(VLOOKUP(E303,المخزون!$A$4:$K$1048576,2,0),"")</f>
        <v/>
      </c>
      <c r="G303" s="40"/>
      <c r="H303" s="42"/>
      <c r="I303" s="43">
        <f t="shared" si="5"/>
        <v>0</v>
      </c>
    </row>
    <row r="304" spans="1:9" ht="16.5" thickTop="1" thickBot="1">
      <c r="A304" s="38"/>
      <c r="B304" s="38"/>
      <c r="C304" s="38"/>
      <c r="D304" s="39" t="str">
        <f>IFERROR(VLOOKUP(C304,'الموردين '!$A:$K,2,0),"")</f>
        <v/>
      </c>
      <c r="E304" s="40"/>
      <c r="F304" s="41" t="str">
        <f>IFERROR(VLOOKUP(E304,المخزون!$A$4:$K$1048576,2,0),"")</f>
        <v/>
      </c>
      <c r="G304" s="40"/>
      <c r="H304" s="42"/>
      <c r="I304" s="43">
        <f t="shared" si="5"/>
        <v>0</v>
      </c>
    </row>
    <row r="305" spans="1:9" ht="16.5" thickTop="1" thickBot="1">
      <c r="A305" s="38"/>
      <c r="B305" s="38"/>
      <c r="C305" s="38"/>
      <c r="D305" s="39" t="str">
        <f>IFERROR(VLOOKUP(C305,'الموردين '!$A:$K,2,0),"")</f>
        <v/>
      </c>
      <c r="E305" s="40"/>
      <c r="F305" s="41" t="str">
        <f>IFERROR(VLOOKUP(E305,المخزون!$A$4:$K$1048576,2,0),"")</f>
        <v/>
      </c>
      <c r="G305" s="40"/>
      <c r="H305" s="42"/>
      <c r="I305" s="43">
        <f t="shared" si="5"/>
        <v>0</v>
      </c>
    </row>
    <row r="306" spans="1:9" ht="16.5" thickTop="1" thickBot="1">
      <c r="A306" s="38"/>
      <c r="B306" s="38"/>
      <c r="C306" s="38"/>
      <c r="D306" s="39" t="str">
        <f>IFERROR(VLOOKUP(C306,'الموردين '!$A:$K,2,0),"")</f>
        <v/>
      </c>
      <c r="E306" s="40"/>
      <c r="F306" s="41" t="str">
        <f>IFERROR(VLOOKUP(E306,المخزون!$A$4:$K$1048576,2,0),"")</f>
        <v/>
      </c>
      <c r="G306" s="40"/>
      <c r="H306" s="42"/>
      <c r="I306" s="43">
        <f t="shared" si="5"/>
        <v>0</v>
      </c>
    </row>
    <row r="307" spans="1:9" ht="16.5" thickTop="1" thickBot="1">
      <c r="A307" s="38"/>
      <c r="B307" s="38"/>
      <c r="C307" s="38"/>
      <c r="D307" s="39" t="str">
        <f>IFERROR(VLOOKUP(C307,'الموردين '!$A:$K,2,0),"")</f>
        <v/>
      </c>
      <c r="E307" s="40"/>
      <c r="F307" s="41" t="str">
        <f>IFERROR(VLOOKUP(E307,المخزون!$A$4:$K$1048576,2,0),"")</f>
        <v/>
      </c>
      <c r="G307" s="40"/>
      <c r="H307" s="42"/>
      <c r="I307" s="43">
        <f t="shared" si="5"/>
        <v>0</v>
      </c>
    </row>
    <row r="308" spans="1:9" ht="16.5" thickTop="1" thickBot="1">
      <c r="A308" s="38"/>
      <c r="B308" s="38"/>
      <c r="C308" s="38"/>
      <c r="D308" s="39" t="str">
        <f>IFERROR(VLOOKUP(C308,'الموردين '!$A:$K,2,0),"")</f>
        <v/>
      </c>
      <c r="E308" s="40"/>
      <c r="F308" s="41" t="str">
        <f>IFERROR(VLOOKUP(E308,المخزون!$A$4:$K$1048576,2,0),"")</f>
        <v/>
      </c>
      <c r="G308" s="40"/>
      <c r="H308" s="42"/>
      <c r="I308" s="43">
        <f t="shared" si="5"/>
        <v>0</v>
      </c>
    </row>
    <row r="309" spans="1:9" ht="16.5" thickTop="1" thickBot="1">
      <c r="A309" s="38"/>
      <c r="B309" s="38"/>
      <c r="C309" s="38"/>
      <c r="D309" s="39" t="str">
        <f>IFERROR(VLOOKUP(C309,'الموردين '!$A:$K,2,0),"")</f>
        <v/>
      </c>
      <c r="E309" s="40"/>
      <c r="F309" s="41" t="str">
        <f>IFERROR(VLOOKUP(E309,المخزون!$A$4:$K$1048576,2,0),"")</f>
        <v/>
      </c>
      <c r="G309" s="40"/>
      <c r="H309" s="42"/>
      <c r="I309" s="43">
        <f t="shared" si="5"/>
        <v>0</v>
      </c>
    </row>
    <row r="310" spans="1:9" ht="16.5" thickTop="1" thickBot="1">
      <c r="A310" s="38"/>
      <c r="B310" s="38"/>
      <c r="C310" s="38"/>
      <c r="D310" s="39" t="str">
        <f>IFERROR(VLOOKUP(C310,'الموردين '!$A:$K,2,0),"")</f>
        <v/>
      </c>
      <c r="E310" s="40"/>
      <c r="F310" s="41" t="str">
        <f>IFERROR(VLOOKUP(E310,المخزون!$A$4:$K$1048576,2,0),"")</f>
        <v/>
      </c>
      <c r="G310" s="40"/>
      <c r="H310" s="42"/>
      <c r="I310" s="43">
        <f t="shared" si="5"/>
        <v>0</v>
      </c>
    </row>
    <row r="311" spans="1:9" ht="16.5" thickTop="1" thickBot="1">
      <c r="A311" s="38"/>
      <c r="B311" s="38"/>
      <c r="C311" s="38"/>
      <c r="D311" s="39" t="str">
        <f>IFERROR(VLOOKUP(C311,'الموردين '!$A:$K,2,0),"")</f>
        <v/>
      </c>
      <c r="E311" s="40"/>
      <c r="F311" s="41" t="str">
        <f>IFERROR(VLOOKUP(E311,المخزون!$A$4:$K$1048576,2,0),"")</f>
        <v/>
      </c>
      <c r="G311" s="40"/>
      <c r="H311" s="42"/>
      <c r="I311" s="43">
        <f t="shared" si="5"/>
        <v>0</v>
      </c>
    </row>
    <row r="312" spans="1:9" ht="16.5" thickTop="1" thickBot="1">
      <c r="A312" s="38"/>
      <c r="B312" s="38"/>
      <c r="C312" s="38"/>
      <c r="D312" s="39" t="str">
        <f>IFERROR(VLOOKUP(C312,'الموردين '!$A:$K,2,0),"")</f>
        <v/>
      </c>
      <c r="E312" s="40"/>
      <c r="F312" s="41" t="str">
        <f>IFERROR(VLOOKUP(E312,المخزون!$A$4:$K$1048576,2,0),"")</f>
        <v/>
      </c>
      <c r="G312" s="40"/>
      <c r="H312" s="42"/>
      <c r="I312" s="43">
        <f t="shared" si="5"/>
        <v>0</v>
      </c>
    </row>
    <row r="313" spans="1:9" ht="16.5" thickTop="1" thickBot="1">
      <c r="A313" s="38"/>
      <c r="B313" s="38"/>
      <c r="C313" s="38"/>
      <c r="D313" s="39" t="str">
        <f>IFERROR(VLOOKUP(C313,'الموردين '!$A:$K,2,0),"")</f>
        <v/>
      </c>
      <c r="E313" s="40"/>
      <c r="F313" s="41" t="str">
        <f>IFERROR(VLOOKUP(E313,المخزون!$A$4:$K$1048576,2,0),"")</f>
        <v/>
      </c>
      <c r="G313" s="40"/>
      <c r="H313" s="42"/>
      <c r="I313" s="43">
        <f t="shared" si="5"/>
        <v>0</v>
      </c>
    </row>
    <row r="314" spans="1:9" ht="16.5" thickTop="1" thickBot="1">
      <c r="A314" s="38"/>
      <c r="B314" s="38"/>
      <c r="C314" s="38"/>
      <c r="D314" s="39" t="str">
        <f>IFERROR(VLOOKUP(C314,'الموردين '!$A:$K,2,0),"")</f>
        <v/>
      </c>
      <c r="E314" s="40"/>
      <c r="F314" s="41" t="str">
        <f>IFERROR(VLOOKUP(E314,المخزون!$A$4:$K$1048576,2,0),"")</f>
        <v/>
      </c>
      <c r="G314" s="40"/>
      <c r="H314" s="42"/>
      <c r="I314" s="43">
        <f t="shared" si="5"/>
        <v>0</v>
      </c>
    </row>
    <row r="315" spans="1:9" ht="16.5" thickTop="1" thickBot="1">
      <c r="A315" s="38"/>
      <c r="B315" s="38"/>
      <c r="C315" s="38"/>
      <c r="D315" s="39" t="str">
        <f>IFERROR(VLOOKUP(C315,'الموردين '!$A:$K,2,0),"")</f>
        <v/>
      </c>
      <c r="E315" s="40"/>
      <c r="F315" s="41" t="str">
        <f>IFERROR(VLOOKUP(E315,المخزون!$A$4:$K$1048576,2,0),"")</f>
        <v/>
      </c>
      <c r="G315" s="40"/>
      <c r="H315" s="42"/>
      <c r="I315" s="43">
        <f t="shared" si="5"/>
        <v>0</v>
      </c>
    </row>
    <row r="316" spans="1:9" ht="16.5" thickTop="1" thickBot="1">
      <c r="A316" s="38"/>
      <c r="B316" s="38"/>
      <c r="C316" s="38"/>
      <c r="D316" s="39" t="str">
        <f>IFERROR(VLOOKUP(C316,'الموردين '!$A:$K,2,0),"")</f>
        <v/>
      </c>
      <c r="E316" s="40"/>
      <c r="F316" s="41" t="str">
        <f>IFERROR(VLOOKUP(E316,المخزون!$A$4:$K$1048576,2,0),"")</f>
        <v/>
      </c>
      <c r="G316" s="40"/>
      <c r="H316" s="42"/>
      <c r="I316" s="43">
        <f t="shared" si="5"/>
        <v>0</v>
      </c>
    </row>
    <row r="317" spans="1:9" ht="16.5" thickTop="1" thickBot="1">
      <c r="A317" s="38"/>
      <c r="B317" s="38"/>
      <c r="C317" s="38"/>
      <c r="D317" s="39" t="str">
        <f>IFERROR(VLOOKUP(C317,'الموردين '!$A:$K,2,0),"")</f>
        <v/>
      </c>
      <c r="E317" s="40"/>
      <c r="F317" s="41" t="str">
        <f>IFERROR(VLOOKUP(E317,المخزون!$A$4:$K$1048576,2,0),"")</f>
        <v/>
      </c>
      <c r="G317" s="40"/>
      <c r="H317" s="42"/>
      <c r="I317" s="43">
        <f t="shared" si="5"/>
        <v>0</v>
      </c>
    </row>
    <row r="318" spans="1:9" ht="16.5" thickTop="1" thickBot="1">
      <c r="A318" s="38"/>
      <c r="B318" s="38"/>
      <c r="C318" s="38"/>
      <c r="D318" s="39" t="str">
        <f>IFERROR(VLOOKUP(C318,'الموردين '!$A:$K,2,0),"")</f>
        <v/>
      </c>
      <c r="E318" s="40"/>
      <c r="F318" s="41" t="str">
        <f>IFERROR(VLOOKUP(E318,المخزون!$A$4:$K$1048576,2,0),"")</f>
        <v/>
      </c>
      <c r="G318" s="40"/>
      <c r="H318" s="42"/>
      <c r="I318" s="43">
        <f t="shared" si="5"/>
        <v>0</v>
      </c>
    </row>
    <row r="319" spans="1:9" ht="16.5" thickTop="1" thickBot="1">
      <c r="A319" s="38"/>
      <c r="B319" s="38"/>
      <c r="C319" s="38"/>
      <c r="D319" s="39" t="str">
        <f>IFERROR(VLOOKUP(C319,'الموردين '!$A:$K,2,0),"")</f>
        <v/>
      </c>
      <c r="E319" s="40"/>
      <c r="F319" s="41" t="str">
        <f>IFERROR(VLOOKUP(E319,المخزون!$A$4:$K$1048576,2,0),"")</f>
        <v/>
      </c>
      <c r="G319" s="40"/>
      <c r="H319" s="42"/>
      <c r="I319" s="43">
        <f t="shared" si="5"/>
        <v>0</v>
      </c>
    </row>
    <row r="320" spans="1:9" ht="16.5" thickTop="1" thickBot="1">
      <c r="A320" s="38"/>
      <c r="B320" s="38"/>
      <c r="C320" s="38"/>
      <c r="D320" s="39" t="str">
        <f>IFERROR(VLOOKUP(C320,'الموردين '!$A:$K,2,0),"")</f>
        <v/>
      </c>
      <c r="E320" s="40"/>
      <c r="F320" s="41" t="str">
        <f>IFERROR(VLOOKUP(E320,المخزون!$A$4:$K$1048576,2,0),"")</f>
        <v/>
      </c>
      <c r="G320" s="40"/>
      <c r="H320" s="42"/>
      <c r="I320" s="43">
        <f t="shared" si="5"/>
        <v>0</v>
      </c>
    </row>
    <row r="321" spans="1:9" ht="16.5" thickTop="1" thickBot="1">
      <c r="A321" s="38"/>
      <c r="B321" s="38"/>
      <c r="C321" s="38"/>
      <c r="D321" s="39" t="str">
        <f>IFERROR(VLOOKUP(C321,'الموردين '!$A:$K,2,0),"")</f>
        <v/>
      </c>
      <c r="E321" s="40"/>
      <c r="F321" s="41" t="str">
        <f>IFERROR(VLOOKUP(E321,المخزون!$A$4:$K$1048576,2,0),"")</f>
        <v/>
      </c>
      <c r="G321" s="40"/>
      <c r="H321" s="42"/>
      <c r="I321" s="43">
        <f t="shared" si="5"/>
        <v>0</v>
      </c>
    </row>
    <row r="322" spans="1:9" ht="16.5" thickTop="1" thickBot="1">
      <c r="A322" s="38"/>
      <c r="B322" s="38"/>
      <c r="C322" s="38"/>
      <c r="D322" s="39" t="str">
        <f>IFERROR(VLOOKUP(C322,'الموردين '!$A:$K,2,0),"")</f>
        <v/>
      </c>
      <c r="E322" s="40"/>
      <c r="F322" s="41" t="str">
        <f>IFERROR(VLOOKUP(E322,المخزون!$A$4:$K$1048576,2,0),"")</f>
        <v/>
      </c>
      <c r="G322" s="40"/>
      <c r="H322" s="42"/>
      <c r="I322" s="43">
        <f t="shared" si="5"/>
        <v>0</v>
      </c>
    </row>
    <row r="323" spans="1:9" ht="16.5" thickTop="1" thickBot="1">
      <c r="A323" s="38"/>
      <c r="B323" s="38"/>
      <c r="C323" s="38"/>
      <c r="D323" s="39" t="str">
        <f>IFERROR(VLOOKUP(C323,'الموردين '!$A:$K,2,0),"")</f>
        <v/>
      </c>
      <c r="E323" s="40"/>
      <c r="F323" s="41" t="str">
        <f>IFERROR(VLOOKUP(E323,المخزون!$A$4:$K$1048576,2,0),"")</f>
        <v/>
      </c>
      <c r="G323" s="40"/>
      <c r="H323" s="42"/>
      <c r="I323" s="43">
        <f t="shared" si="5"/>
        <v>0</v>
      </c>
    </row>
    <row r="324" spans="1:9" ht="16.5" thickTop="1" thickBot="1">
      <c r="A324" s="38"/>
      <c r="B324" s="38"/>
      <c r="C324" s="38"/>
      <c r="D324" s="39" t="str">
        <f>IFERROR(VLOOKUP(C324,'الموردين '!$A:$K,2,0),"")</f>
        <v/>
      </c>
      <c r="E324" s="40"/>
      <c r="F324" s="41" t="str">
        <f>IFERROR(VLOOKUP(E324,المخزون!$A$4:$K$1048576,2,0),"")</f>
        <v/>
      </c>
      <c r="G324" s="40"/>
      <c r="H324" s="42"/>
      <c r="I324" s="43">
        <f t="shared" si="5"/>
        <v>0</v>
      </c>
    </row>
    <row r="325" spans="1:9" ht="16.5" thickTop="1" thickBot="1">
      <c r="A325" s="38"/>
      <c r="B325" s="38"/>
      <c r="C325" s="38"/>
      <c r="D325" s="39" t="str">
        <f>IFERROR(VLOOKUP(C325,'الموردين '!$A:$K,2,0),"")</f>
        <v/>
      </c>
      <c r="E325" s="40"/>
      <c r="F325" s="41" t="str">
        <f>IFERROR(VLOOKUP(E325,المخزون!$A$4:$K$1048576,2,0),"")</f>
        <v/>
      </c>
      <c r="G325" s="40"/>
      <c r="H325" s="42"/>
      <c r="I325" s="43">
        <f t="shared" si="5"/>
        <v>0</v>
      </c>
    </row>
    <row r="326" spans="1:9" ht="16.5" thickTop="1" thickBot="1">
      <c r="A326" s="38"/>
      <c r="B326" s="38"/>
      <c r="C326" s="38"/>
      <c r="D326" s="39" t="str">
        <f>IFERROR(VLOOKUP(C326,'الموردين '!$A:$K,2,0),"")</f>
        <v/>
      </c>
      <c r="E326" s="40"/>
      <c r="F326" s="41" t="str">
        <f>IFERROR(VLOOKUP(E326,المخزون!$A$4:$K$1048576,2,0),"")</f>
        <v/>
      </c>
      <c r="G326" s="40"/>
      <c r="H326" s="42"/>
      <c r="I326" s="43">
        <f t="shared" si="5"/>
        <v>0</v>
      </c>
    </row>
    <row r="327" spans="1:9" ht="16.5" thickTop="1" thickBot="1">
      <c r="A327" s="38"/>
      <c r="B327" s="38"/>
      <c r="C327" s="38"/>
      <c r="D327" s="39" t="str">
        <f>IFERROR(VLOOKUP(C327,'الموردين '!$A:$K,2,0),"")</f>
        <v/>
      </c>
      <c r="E327" s="40"/>
      <c r="F327" s="41" t="str">
        <f>IFERROR(VLOOKUP(E327,المخزون!$A$4:$K$1048576,2,0),"")</f>
        <v/>
      </c>
      <c r="G327" s="40"/>
      <c r="H327" s="42"/>
      <c r="I327" s="43">
        <f t="shared" si="5"/>
        <v>0</v>
      </c>
    </row>
    <row r="328" spans="1:9" ht="16.5" thickTop="1" thickBot="1">
      <c r="A328" s="38"/>
      <c r="B328" s="38"/>
      <c r="C328" s="38"/>
      <c r="D328" s="39" t="str">
        <f>IFERROR(VLOOKUP(C328,'الموردين '!$A:$K,2,0),"")</f>
        <v/>
      </c>
      <c r="E328" s="40"/>
      <c r="F328" s="41" t="str">
        <f>IFERROR(VLOOKUP(E328,المخزون!$A$4:$K$1048576,2,0),"")</f>
        <v/>
      </c>
      <c r="G328" s="40"/>
      <c r="H328" s="42"/>
      <c r="I328" s="43">
        <f t="shared" si="5"/>
        <v>0</v>
      </c>
    </row>
    <row r="329" spans="1:9" ht="16.5" thickTop="1" thickBot="1">
      <c r="A329" s="38"/>
      <c r="B329" s="38"/>
      <c r="C329" s="38"/>
      <c r="D329" s="39" t="str">
        <f>IFERROR(VLOOKUP(C329,'الموردين '!$A:$K,2,0),"")</f>
        <v/>
      </c>
      <c r="E329" s="40"/>
      <c r="F329" s="41" t="str">
        <f>IFERROR(VLOOKUP(E329,المخزون!$A$4:$K$1048576,2,0),"")</f>
        <v/>
      </c>
      <c r="G329" s="40"/>
      <c r="H329" s="42"/>
      <c r="I329" s="43">
        <f t="shared" si="5"/>
        <v>0</v>
      </c>
    </row>
    <row r="330" spans="1:9" ht="16.5" thickTop="1" thickBot="1">
      <c r="A330" s="38"/>
      <c r="B330" s="38"/>
      <c r="C330" s="38"/>
      <c r="D330" s="39" t="str">
        <f>IFERROR(VLOOKUP(C330,'الموردين '!$A:$K,2,0),"")</f>
        <v/>
      </c>
      <c r="E330" s="40"/>
      <c r="F330" s="41" t="str">
        <f>IFERROR(VLOOKUP(E330,المخزون!$A$4:$K$1048576,2,0),"")</f>
        <v/>
      </c>
      <c r="G330" s="40"/>
      <c r="H330" s="42"/>
      <c r="I330" s="43">
        <f t="shared" si="5"/>
        <v>0</v>
      </c>
    </row>
    <row r="331" spans="1:9" ht="16.5" thickTop="1" thickBot="1">
      <c r="A331" s="38"/>
      <c r="B331" s="38"/>
      <c r="C331" s="38"/>
      <c r="D331" s="39" t="str">
        <f>IFERROR(VLOOKUP(C331,'الموردين '!$A:$K,2,0),"")</f>
        <v/>
      </c>
      <c r="E331" s="40"/>
      <c r="F331" s="41" t="str">
        <f>IFERROR(VLOOKUP(E331,المخزون!$A$4:$K$1048576,2,0),"")</f>
        <v/>
      </c>
      <c r="G331" s="40"/>
      <c r="H331" s="42"/>
      <c r="I331" s="43">
        <f t="shared" si="5"/>
        <v>0</v>
      </c>
    </row>
    <row r="332" spans="1:9" ht="16.5" thickTop="1" thickBot="1">
      <c r="A332" s="38"/>
      <c r="B332" s="38"/>
      <c r="C332" s="38"/>
      <c r="D332" s="39" t="str">
        <f>IFERROR(VLOOKUP(C332,'الموردين '!$A:$K,2,0),"")</f>
        <v/>
      </c>
      <c r="E332" s="40"/>
      <c r="F332" s="41" t="str">
        <f>IFERROR(VLOOKUP(E332,المخزون!$A$4:$K$1048576,2,0),"")</f>
        <v/>
      </c>
      <c r="G332" s="40"/>
      <c r="H332" s="42"/>
      <c r="I332" s="43">
        <f t="shared" si="5"/>
        <v>0</v>
      </c>
    </row>
    <row r="333" spans="1:9" ht="16.5" thickTop="1" thickBot="1">
      <c r="A333" s="38"/>
      <c r="B333" s="38"/>
      <c r="C333" s="38"/>
      <c r="D333" s="39" t="str">
        <f>IFERROR(VLOOKUP(C333,'الموردين '!$A:$K,2,0),"")</f>
        <v/>
      </c>
      <c r="E333" s="40"/>
      <c r="F333" s="41" t="str">
        <f>IFERROR(VLOOKUP(E333,المخزون!$A$4:$K$1048576,2,0),"")</f>
        <v/>
      </c>
      <c r="G333" s="40"/>
      <c r="H333" s="42"/>
      <c r="I333" s="43">
        <f t="shared" si="5"/>
        <v>0</v>
      </c>
    </row>
    <row r="334" spans="1:9" ht="16.5" thickTop="1" thickBot="1">
      <c r="A334" s="38"/>
      <c r="B334" s="38"/>
      <c r="C334" s="38"/>
      <c r="D334" s="39" t="str">
        <f>IFERROR(VLOOKUP(C334,'الموردين '!$A:$K,2,0),"")</f>
        <v/>
      </c>
      <c r="E334" s="40"/>
      <c r="F334" s="41" t="str">
        <f>IFERROR(VLOOKUP(E334,المخزون!$A$4:$K$1048576,2,0),"")</f>
        <v/>
      </c>
      <c r="G334" s="40"/>
      <c r="H334" s="42"/>
      <c r="I334" s="43">
        <f t="shared" si="5"/>
        <v>0</v>
      </c>
    </row>
    <row r="335" spans="1:9" ht="16.5" thickTop="1" thickBot="1">
      <c r="A335" s="38"/>
      <c r="B335" s="38"/>
      <c r="C335" s="38"/>
      <c r="D335" s="39" t="str">
        <f>IFERROR(VLOOKUP(C335,'الموردين '!$A:$K,2,0),"")</f>
        <v/>
      </c>
      <c r="E335" s="40"/>
      <c r="F335" s="41" t="str">
        <f>IFERROR(VLOOKUP(E335,المخزون!$A$4:$K$1048576,2,0),"")</f>
        <v/>
      </c>
      <c r="G335" s="40"/>
      <c r="H335" s="42"/>
      <c r="I335" s="43">
        <f t="shared" si="5"/>
        <v>0</v>
      </c>
    </row>
    <row r="336" spans="1:9" ht="16.5" thickTop="1" thickBot="1">
      <c r="A336" s="38"/>
      <c r="B336" s="38"/>
      <c r="C336" s="38"/>
      <c r="D336" s="39" t="str">
        <f>IFERROR(VLOOKUP(C336,'الموردين '!$A:$K,2,0),"")</f>
        <v/>
      </c>
      <c r="E336" s="40"/>
      <c r="F336" s="41" t="str">
        <f>IFERROR(VLOOKUP(E336,المخزون!$A$4:$K$1048576,2,0),"")</f>
        <v/>
      </c>
      <c r="G336" s="40"/>
      <c r="H336" s="42"/>
      <c r="I336" s="43">
        <f t="shared" si="5"/>
        <v>0</v>
      </c>
    </row>
    <row r="337" spans="1:9" ht="16.5" thickTop="1" thickBot="1">
      <c r="A337" s="38"/>
      <c r="B337" s="38"/>
      <c r="C337" s="38"/>
      <c r="D337" s="39" t="str">
        <f>IFERROR(VLOOKUP(C337,'الموردين '!$A:$K,2,0),"")</f>
        <v/>
      </c>
      <c r="E337" s="40"/>
      <c r="F337" s="41" t="str">
        <f>IFERROR(VLOOKUP(E337,المخزون!$A$4:$K$1048576,2,0),"")</f>
        <v/>
      </c>
      <c r="G337" s="40"/>
      <c r="H337" s="42"/>
      <c r="I337" s="43">
        <f t="shared" si="5"/>
        <v>0</v>
      </c>
    </row>
    <row r="338" spans="1:9" ht="16.5" thickTop="1" thickBot="1">
      <c r="A338" s="38"/>
      <c r="B338" s="38"/>
      <c r="C338" s="38"/>
      <c r="D338" s="39" t="str">
        <f>IFERROR(VLOOKUP(C338,'الموردين '!$A:$K,2,0),"")</f>
        <v/>
      </c>
      <c r="E338" s="40"/>
      <c r="F338" s="41" t="str">
        <f>IFERROR(VLOOKUP(E338,المخزون!$A$4:$K$1048576,2,0),"")</f>
        <v/>
      </c>
      <c r="G338" s="40"/>
      <c r="H338" s="42"/>
      <c r="I338" s="43">
        <f t="shared" si="5"/>
        <v>0</v>
      </c>
    </row>
    <row r="339" spans="1:9" ht="16.5" thickTop="1" thickBot="1">
      <c r="A339" s="38"/>
      <c r="B339" s="38"/>
      <c r="C339" s="38"/>
      <c r="D339" s="39" t="str">
        <f>IFERROR(VLOOKUP(C339,'الموردين '!$A:$K,2,0),"")</f>
        <v/>
      </c>
      <c r="E339" s="40"/>
      <c r="F339" s="41" t="str">
        <f>IFERROR(VLOOKUP(E339,المخزون!$A$4:$K$1048576,2,0),"")</f>
        <v/>
      </c>
      <c r="G339" s="40"/>
      <c r="H339" s="42"/>
      <c r="I339" s="43">
        <f t="shared" si="5"/>
        <v>0</v>
      </c>
    </row>
    <row r="340" spans="1:9" ht="16.5" thickTop="1" thickBot="1">
      <c r="A340" s="38"/>
      <c r="B340" s="38"/>
      <c r="C340" s="38"/>
      <c r="D340" s="39" t="str">
        <f>IFERROR(VLOOKUP(C340,'الموردين '!$A:$K,2,0),"")</f>
        <v/>
      </c>
      <c r="E340" s="40"/>
      <c r="F340" s="41" t="str">
        <f>IFERROR(VLOOKUP(E340,المخزون!$A$4:$K$1048576,2,0),"")</f>
        <v/>
      </c>
      <c r="G340" s="40"/>
      <c r="H340" s="42"/>
      <c r="I340" s="43">
        <f t="shared" si="5"/>
        <v>0</v>
      </c>
    </row>
    <row r="341" spans="1:9" ht="16.5" thickTop="1" thickBot="1">
      <c r="A341" s="38"/>
      <c r="B341" s="38"/>
      <c r="C341" s="38"/>
      <c r="D341" s="39" t="str">
        <f>IFERROR(VLOOKUP(C341,'الموردين '!$A:$K,2,0),"")</f>
        <v/>
      </c>
      <c r="E341" s="40"/>
      <c r="F341" s="41" t="str">
        <f>IFERROR(VLOOKUP(E341,المخزون!$A$4:$K$1048576,2,0),"")</f>
        <v/>
      </c>
      <c r="G341" s="40"/>
      <c r="H341" s="42"/>
      <c r="I341" s="43">
        <f t="shared" si="5"/>
        <v>0</v>
      </c>
    </row>
    <row r="342" spans="1:9" ht="16.5" thickTop="1" thickBot="1">
      <c r="A342" s="38"/>
      <c r="B342" s="38"/>
      <c r="C342" s="38"/>
      <c r="D342" s="39" t="str">
        <f>IFERROR(VLOOKUP(C342,'الموردين '!$A:$K,2,0),"")</f>
        <v/>
      </c>
      <c r="E342" s="40"/>
      <c r="F342" s="41" t="str">
        <f>IFERROR(VLOOKUP(E342,المخزون!$A$4:$K$1048576,2,0),"")</f>
        <v/>
      </c>
      <c r="G342" s="40"/>
      <c r="H342" s="42"/>
      <c r="I342" s="43">
        <f t="shared" si="5"/>
        <v>0</v>
      </c>
    </row>
    <row r="343" spans="1:9" ht="16.5" thickTop="1" thickBot="1">
      <c r="A343" s="38"/>
      <c r="B343" s="38"/>
      <c r="C343" s="38"/>
      <c r="D343" s="39" t="str">
        <f>IFERROR(VLOOKUP(C343,'الموردين '!$A:$K,2,0),"")</f>
        <v/>
      </c>
      <c r="E343" s="40"/>
      <c r="F343" s="41" t="str">
        <f>IFERROR(VLOOKUP(E343,المخزون!$A$4:$K$1048576,2,0),"")</f>
        <v/>
      </c>
      <c r="G343" s="40"/>
      <c r="H343" s="42"/>
      <c r="I343" s="43">
        <f t="shared" si="5"/>
        <v>0</v>
      </c>
    </row>
    <row r="344" spans="1:9" ht="16.5" thickTop="1" thickBot="1">
      <c r="A344" s="38"/>
      <c r="B344" s="38"/>
      <c r="C344" s="38"/>
      <c r="D344" s="39" t="str">
        <f>IFERROR(VLOOKUP(C344,'الموردين '!$A:$K,2,0),"")</f>
        <v/>
      </c>
      <c r="E344" s="40"/>
      <c r="F344" s="41" t="str">
        <f>IFERROR(VLOOKUP(E344,المخزون!$A$4:$K$1048576,2,0),"")</f>
        <v/>
      </c>
      <c r="G344" s="40"/>
      <c r="H344" s="42"/>
      <c r="I344" s="43">
        <f t="shared" si="5"/>
        <v>0</v>
      </c>
    </row>
    <row r="345" spans="1:9" ht="16.5" thickTop="1" thickBot="1">
      <c r="A345" s="38"/>
      <c r="B345" s="38"/>
      <c r="C345" s="38"/>
      <c r="D345" s="39" t="str">
        <f>IFERROR(VLOOKUP(C345,'الموردين '!$A:$K,2,0),"")</f>
        <v/>
      </c>
      <c r="E345" s="40"/>
      <c r="F345" s="41" t="str">
        <f>IFERROR(VLOOKUP(E345,المخزون!$A$4:$K$1048576,2,0),"")</f>
        <v/>
      </c>
      <c r="G345" s="40"/>
      <c r="H345" s="42"/>
      <c r="I345" s="43">
        <f t="shared" si="5"/>
        <v>0</v>
      </c>
    </row>
    <row r="346" spans="1:9" ht="16.5" thickTop="1" thickBot="1">
      <c r="A346" s="38"/>
      <c r="B346" s="38"/>
      <c r="C346" s="38"/>
      <c r="D346" s="39" t="str">
        <f>IFERROR(VLOOKUP(C346,'الموردين '!$A:$K,2,0),"")</f>
        <v/>
      </c>
      <c r="E346" s="40"/>
      <c r="F346" s="41" t="str">
        <f>IFERROR(VLOOKUP(E346,المخزون!$A$4:$K$1048576,2,0),"")</f>
        <v/>
      </c>
      <c r="G346" s="40"/>
      <c r="H346" s="42"/>
      <c r="I346" s="43">
        <f t="shared" si="5"/>
        <v>0</v>
      </c>
    </row>
    <row r="347" spans="1:9" ht="16.5" thickTop="1" thickBot="1">
      <c r="A347" s="38"/>
      <c r="B347" s="38"/>
      <c r="C347" s="38"/>
      <c r="D347" s="39" t="str">
        <f>IFERROR(VLOOKUP(C347,'الموردين '!$A:$K,2,0),"")</f>
        <v/>
      </c>
      <c r="E347" s="40"/>
      <c r="F347" s="41" t="str">
        <f>IFERROR(VLOOKUP(E347,المخزون!$A$4:$K$1048576,2,0),"")</f>
        <v/>
      </c>
      <c r="G347" s="40"/>
      <c r="H347" s="42"/>
      <c r="I347" s="43">
        <f t="shared" ref="I347:I410" si="6">G347*H347</f>
        <v>0</v>
      </c>
    </row>
    <row r="348" spans="1:9" ht="16.5" thickTop="1" thickBot="1">
      <c r="A348" s="38"/>
      <c r="B348" s="38"/>
      <c r="C348" s="38"/>
      <c r="D348" s="39" t="str">
        <f>IFERROR(VLOOKUP(C348,'الموردين '!$A:$K,2,0),"")</f>
        <v/>
      </c>
      <c r="E348" s="40"/>
      <c r="F348" s="41" t="str">
        <f>IFERROR(VLOOKUP(E348,المخزون!$A$4:$K$1048576,2,0),"")</f>
        <v/>
      </c>
      <c r="G348" s="40"/>
      <c r="H348" s="42"/>
      <c r="I348" s="43">
        <f t="shared" si="6"/>
        <v>0</v>
      </c>
    </row>
    <row r="349" spans="1:9" ht="16.5" thickTop="1" thickBot="1">
      <c r="A349" s="38"/>
      <c r="B349" s="38"/>
      <c r="C349" s="38"/>
      <c r="D349" s="39" t="str">
        <f>IFERROR(VLOOKUP(C349,'الموردين '!$A:$K,2,0),"")</f>
        <v/>
      </c>
      <c r="E349" s="40"/>
      <c r="F349" s="41" t="str">
        <f>IFERROR(VLOOKUP(E349,المخزون!$A$4:$K$1048576,2,0),"")</f>
        <v/>
      </c>
      <c r="G349" s="40"/>
      <c r="H349" s="42"/>
      <c r="I349" s="43">
        <f t="shared" si="6"/>
        <v>0</v>
      </c>
    </row>
    <row r="350" spans="1:9" ht="16.5" thickTop="1" thickBot="1">
      <c r="A350" s="38"/>
      <c r="B350" s="38"/>
      <c r="C350" s="38"/>
      <c r="D350" s="39" t="str">
        <f>IFERROR(VLOOKUP(C350,'الموردين '!$A:$K,2,0),"")</f>
        <v/>
      </c>
      <c r="E350" s="40"/>
      <c r="F350" s="41" t="str">
        <f>IFERROR(VLOOKUP(E350,المخزون!$A$4:$K$1048576,2,0),"")</f>
        <v/>
      </c>
      <c r="G350" s="40"/>
      <c r="H350" s="42"/>
      <c r="I350" s="43">
        <f t="shared" si="6"/>
        <v>0</v>
      </c>
    </row>
    <row r="351" spans="1:9" ht="16.5" thickTop="1" thickBot="1">
      <c r="A351" s="38"/>
      <c r="B351" s="38"/>
      <c r="C351" s="38"/>
      <c r="D351" s="39" t="str">
        <f>IFERROR(VLOOKUP(C351,'الموردين '!$A:$K,2,0),"")</f>
        <v/>
      </c>
      <c r="E351" s="40"/>
      <c r="F351" s="41" t="str">
        <f>IFERROR(VLOOKUP(E351,المخزون!$A$4:$K$1048576,2,0),"")</f>
        <v/>
      </c>
      <c r="G351" s="40"/>
      <c r="H351" s="42"/>
      <c r="I351" s="43">
        <f t="shared" si="6"/>
        <v>0</v>
      </c>
    </row>
    <row r="352" spans="1:9" ht="16.5" thickTop="1" thickBot="1">
      <c r="A352" s="38"/>
      <c r="B352" s="38"/>
      <c r="C352" s="38"/>
      <c r="D352" s="39" t="str">
        <f>IFERROR(VLOOKUP(C352,'الموردين '!$A:$K,2,0),"")</f>
        <v/>
      </c>
      <c r="E352" s="40"/>
      <c r="F352" s="41" t="str">
        <f>IFERROR(VLOOKUP(E352,المخزون!$A$4:$K$1048576,2,0),"")</f>
        <v/>
      </c>
      <c r="G352" s="40"/>
      <c r="H352" s="42"/>
      <c r="I352" s="43">
        <f t="shared" si="6"/>
        <v>0</v>
      </c>
    </row>
    <row r="353" spans="1:9" ht="16.5" thickTop="1" thickBot="1">
      <c r="A353" s="38"/>
      <c r="B353" s="38"/>
      <c r="C353" s="38"/>
      <c r="D353" s="39" t="str">
        <f>IFERROR(VLOOKUP(C353,'الموردين '!$A:$K,2,0),"")</f>
        <v/>
      </c>
      <c r="E353" s="40"/>
      <c r="F353" s="41" t="str">
        <f>IFERROR(VLOOKUP(E353,المخزون!$A$4:$K$1048576,2,0),"")</f>
        <v/>
      </c>
      <c r="G353" s="40"/>
      <c r="H353" s="42"/>
      <c r="I353" s="43">
        <f t="shared" si="6"/>
        <v>0</v>
      </c>
    </row>
    <row r="354" spans="1:9" ht="16.5" thickTop="1" thickBot="1">
      <c r="A354" s="38"/>
      <c r="B354" s="38"/>
      <c r="C354" s="38"/>
      <c r="D354" s="39" t="str">
        <f>IFERROR(VLOOKUP(C354,'الموردين '!$A:$K,2,0),"")</f>
        <v/>
      </c>
      <c r="E354" s="40"/>
      <c r="F354" s="41" t="str">
        <f>IFERROR(VLOOKUP(E354,المخزون!$A$4:$K$1048576,2,0),"")</f>
        <v/>
      </c>
      <c r="G354" s="40"/>
      <c r="H354" s="42"/>
      <c r="I354" s="43">
        <f t="shared" si="6"/>
        <v>0</v>
      </c>
    </row>
    <row r="355" spans="1:9" ht="16.5" thickTop="1" thickBot="1">
      <c r="A355" s="38"/>
      <c r="B355" s="38"/>
      <c r="C355" s="38"/>
      <c r="D355" s="39" t="str">
        <f>IFERROR(VLOOKUP(C355,'الموردين '!$A:$K,2,0),"")</f>
        <v/>
      </c>
      <c r="E355" s="40"/>
      <c r="F355" s="41" t="str">
        <f>IFERROR(VLOOKUP(E355,المخزون!$A$4:$K$1048576,2,0),"")</f>
        <v/>
      </c>
      <c r="G355" s="40"/>
      <c r="H355" s="42"/>
      <c r="I355" s="43">
        <f t="shared" si="6"/>
        <v>0</v>
      </c>
    </row>
    <row r="356" spans="1:9" ht="16.5" thickTop="1" thickBot="1">
      <c r="A356" s="38"/>
      <c r="B356" s="38"/>
      <c r="C356" s="38"/>
      <c r="D356" s="39" t="str">
        <f>IFERROR(VLOOKUP(C356,'الموردين '!$A:$K,2,0),"")</f>
        <v/>
      </c>
      <c r="E356" s="40"/>
      <c r="F356" s="41" t="str">
        <f>IFERROR(VLOOKUP(E356,المخزون!$A$4:$K$1048576,2,0),"")</f>
        <v/>
      </c>
      <c r="G356" s="40"/>
      <c r="H356" s="42"/>
      <c r="I356" s="43">
        <f t="shared" si="6"/>
        <v>0</v>
      </c>
    </row>
    <row r="357" spans="1:9" ht="16.5" thickTop="1" thickBot="1">
      <c r="A357" s="38"/>
      <c r="B357" s="38"/>
      <c r="C357" s="38"/>
      <c r="D357" s="39" t="str">
        <f>IFERROR(VLOOKUP(C357,'الموردين '!$A:$K,2,0),"")</f>
        <v/>
      </c>
      <c r="E357" s="40"/>
      <c r="F357" s="41" t="str">
        <f>IFERROR(VLOOKUP(E357,المخزون!$A$4:$K$1048576,2,0),"")</f>
        <v/>
      </c>
      <c r="G357" s="40"/>
      <c r="H357" s="42"/>
      <c r="I357" s="43">
        <f t="shared" si="6"/>
        <v>0</v>
      </c>
    </row>
    <row r="358" spans="1:9" ht="16.5" thickTop="1" thickBot="1">
      <c r="A358" s="38"/>
      <c r="B358" s="38"/>
      <c r="C358" s="38"/>
      <c r="D358" s="39" t="str">
        <f>IFERROR(VLOOKUP(C358,'الموردين '!$A:$K,2,0),"")</f>
        <v/>
      </c>
      <c r="E358" s="40"/>
      <c r="F358" s="41" t="str">
        <f>IFERROR(VLOOKUP(E358,المخزون!$A$4:$K$1048576,2,0),"")</f>
        <v/>
      </c>
      <c r="G358" s="40"/>
      <c r="H358" s="42"/>
      <c r="I358" s="43">
        <f t="shared" si="6"/>
        <v>0</v>
      </c>
    </row>
    <row r="359" spans="1:9" ht="16.5" thickTop="1" thickBot="1">
      <c r="A359" s="38"/>
      <c r="B359" s="38"/>
      <c r="C359" s="38"/>
      <c r="D359" s="39" t="str">
        <f>IFERROR(VLOOKUP(C359,'الموردين '!$A:$K,2,0),"")</f>
        <v/>
      </c>
      <c r="E359" s="40"/>
      <c r="F359" s="41" t="str">
        <f>IFERROR(VLOOKUP(E359,المخزون!$A$4:$K$1048576,2,0),"")</f>
        <v/>
      </c>
      <c r="G359" s="40"/>
      <c r="H359" s="42"/>
      <c r="I359" s="43">
        <f t="shared" si="6"/>
        <v>0</v>
      </c>
    </row>
    <row r="360" spans="1:9" ht="16.5" thickTop="1" thickBot="1">
      <c r="A360" s="38"/>
      <c r="B360" s="38"/>
      <c r="C360" s="38"/>
      <c r="D360" s="39" t="str">
        <f>IFERROR(VLOOKUP(C360,'الموردين '!$A:$K,2,0),"")</f>
        <v/>
      </c>
      <c r="E360" s="40"/>
      <c r="F360" s="41" t="str">
        <f>IFERROR(VLOOKUP(E360,المخزون!$A$4:$K$1048576,2,0),"")</f>
        <v/>
      </c>
      <c r="G360" s="40"/>
      <c r="H360" s="42"/>
      <c r="I360" s="43">
        <f t="shared" si="6"/>
        <v>0</v>
      </c>
    </row>
    <row r="361" spans="1:9" ht="16.5" thickTop="1" thickBot="1">
      <c r="A361" s="38"/>
      <c r="B361" s="38"/>
      <c r="C361" s="38"/>
      <c r="D361" s="39" t="str">
        <f>IFERROR(VLOOKUP(C361,'الموردين '!$A:$K,2,0),"")</f>
        <v/>
      </c>
      <c r="E361" s="40"/>
      <c r="F361" s="41" t="str">
        <f>IFERROR(VLOOKUP(E361,المخزون!$A$4:$K$1048576,2,0),"")</f>
        <v/>
      </c>
      <c r="G361" s="40"/>
      <c r="H361" s="42"/>
      <c r="I361" s="43">
        <f t="shared" si="6"/>
        <v>0</v>
      </c>
    </row>
    <row r="362" spans="1:9" ht="16.5" thickTop="1" thickBot="1">
      <c r="A362" s="38"/>
      <c r="B362" s="38"/>
      <c r="C362" s="38"/>
      <c r="D362" s="39" t="str">
        <f>IFERROR(VLOOKUP(C362,'الموردين '!$A:$K,2,0),"")</f>
        <v/>
      </c>
      <c r="E362" s="40"/>
      <c r="F362" s="41" t="str">
        <f>IFERROR(VLOOKUP(E362,المخزون!$A$4:$K$1048576,2,0),"")</f>
        <v/>
      </c>
      <c r="G362" s="40"/>
      <c r="H362" s="42"/>
      <c r="I362" s="43">
        <f t="shared" si="6"/>
        <v>0</v>
      </c>
    </row>
    <row r="363" spans="1:9" ht="16.5" thickTop="1" thickBot="1">
      <c r="A363" s="38"/>
      <c r="B363" s="38"/>
      <c r="C363" s="38"/>
      <c r="D363" s="39" t="str">
        <f>IFERROR(VLOOKUP(C363,'الموردين '!$A:$K,2,0),"")</f>
        <v/>
      </c>
      <c r="E363" s="40"/>
      <c r="F363" s="41" t="str">
        <f>IFERROR(VLOOKUP(E363,المخزون!$A$4:$K$1048576,2,0),"")</f>
        <v/>
      </c>
      <c r="G363" s="40"/>
      <c r="H363" s="42"/>
      <c r="I363" s="43">
        <f t="shared" si="6"/>
        <v>0</v>
      </c>
    </row>
    <row r="364" spans="1:9" ht="16.5" thickTop="1" thickBot="1">
      <c r="A364" s="38"/>
      <c r="B364" s="38"/>
      <c r="C364" s="38"/>
      <c r="D364" s="39" t="str">
        <f>IFERROR(VLOOKUP(C364,'الموردين '!$A:$K,2,0),"")</f>
        <v/>
      </c>
      <c r="E364" s="40"/>
      <c r="F364" s="41" t="str">
        <f>IFERROR(VLOOKUP(E364,المخزون!$A$4:$K$1048576,2,0),"")</f>
        <v/>
      </c>
      <c r="G364" s="40"/>
      <c r="H364" s="42"/>
      <c r="I364" s="43">
        <f t="shared" si="6"/>
        <v>0</v>
      </c>
    </row>
    <row r="365" spans="1:9" ht="16.5" thickTop="1" thickBot="1">
      <c r="A365" s="38"/>
      <c r="B365" s="38"/>
      <c r="C365" s="38"/>
      <c r="D365" s="39" t="str">
        <f>IFERROR(VLOOKUP(C365,'الموردين '!$A:$K,2,0),"")</f>
        <v/>
      </c>
      <c r="E365" s="40"/>
      <c r="F365" s="41" t="str">
        <f>IFERROR(VLOOKUP(E365,المخزون!$A$4:$K$1048576,2,0),"")</f>
        <v/>
      </c>
      <c r="G365" s="40"/>
      <c r="H365" s="42"/>
      <c r="I365" s="43">
        <f t="shared" si="6"/>
        <v>0</v>
      </c>
    </row>
    <row r="366" spans="1:9" ht="16.5" thickTop="1" thickBot="1">
      <c r="A366" s="38"/>
      <c r="B366" s="38"/>
      <c r="C366" s="38"/>
      <c r="D366" s="39" t="str">
        <f>IFERROR(VLOOKUP(C366,'الموردين '!$A:$K,2,0),"")</f>
        <v/>
      </c>
      <c r="E366" s="40"/>
      <c r="F366" s="41" t="str">
        <f>IFERROR(VLOOKUP(E366,المخزون!$A$4:$K$1048576,2,0),"")</f>
        <v/>
      </c>
      <c r="G366" s="40"/>
      <c r="H366" s="42"/>
      <c r="I366" s="43">
        <f t="shared" si="6"/>
        <v>0</v>
      </c>
    </row>
    <row r="367" spans="1:9" ht="16.5" thickTop="1" thickBot="1">
      <c r="A367" s="38"/>
      <c r="B367" s="38"/>
      <c r="C367" s="38"/>
      <c r="D367" s="39" t="str">
        <f>IFERROR(VLOOKUP(C367,'الموردين '!$A:$K,2,0),"")</f>
        <v/>
      </c>
      <c r="E367" s="40"/>
      <c r="F367" s="41" t="str">
        <f>IFERROR(VLOOKUP(E367,المخزون!$A$4:$K$1048576,2,0),"")</f>
        <v/>
      </c>
      <c r="G367" s="40"/>
      <c r="H367" s="42"/>
      <c r="I367" s="43">
        <f t="shared" si="6"/>
        <v>0</v>
      </c>
    </row>
    <row r="368" spans="1:9" ht="16.5" thickTop="1" thickBot="1">
      <c r="A368" s="38"/>
      <c r="B368" s="38"/>
      <c r="C368" s="38"/>
      <c r="D368" s="39" t="str">
        <f>IFERROR(VLOOKUP(C368,'الموردين '!$A:$K,2,0),"")</f>
        <v/>
      </c>
      <c r="E368" s="40"/>
      <c r="F368" s="41" t="str">
        <f>IFERROR(VLOOKUP(E368,المخزون!$A$4:$K$1048576,2,0),"")</f>
        <v/>
      </c>
      <c r="G368" s="40"/>
      <c r="H368" s="42"/>
      <c r="I368" s="43">
        <f t="shared" si="6"/>
        <v>0</v>
      </c>
    </row>
    <row r="369" spans="1:9" ht="16.5" thickTop="1" thickBot="1">
      <c r="A369" s="38"/>
      <c r="B369" s="38"/>
      <c r="C369" s="38"/>
      <c r="D369" s="39" t="str">
        <f>IFERROR(VLOOKUP(C369,'الموردين '!$A:$K,2,0),"")</f>
        <v/>
      </c>
      <c r="E369" s="40"/>
      <c r="F369" s="41" t="str">
        <f>IFERROR(VLOOKUP(E369,المخزون!$A$4:$K$1048576,2,0),"")</f>
        <v/>
      </c>
      <c r="G369" s="40"/>
      <c r="H369" s="42"/>
      <c r="I369" s="43">
        <f t="shared" si="6"/>
        <v>0</v>
      </c>
    </row>
    <row r="370" spans="1:9" ht="16.5" thickTop="1" thickBot="1">
      <c r="A370" s="38"/>
      <c r="B370" s="38"/>
      <c r="C370" s="38"/>
      <c r="D370" s="39" t="str">
        <f>IFERROR(VLOOKUP(C370,'الموردين '!$A:$K,2,0),"")</f>
        <v/>
      </c>
      <c r="E370" s="40"/>
      <c r="F370" s="41" t="str">
        <f>IFERROR(VLOOKUP(E370,المخزون!$A$4:$K$1048576,2,0),"")</f>
        <v/>
      </c>
      <c r="G370" s="40"/>
      <c r="H370" s="42"/>
      <c r="I370" s="43">
        <f t="shared" si="6"/>
        <v>0</v>
      </c>
    </row>
    <row r="371" spans="1:9" ht="16.5" thickTop="1" thickBot="1">
      <c r="A371" s="38"/>
      <c r="B371" s="38"/>
      <c r="C371" s="38"/>
      <c r="D371" s="39" t="str">
        <f>IFERROR(VLOOKUP(C371,'الموردين '!$A:$K,2,0),"")</f>
        <v/>
      </c>
      <c r="E371" s="40"/>
      <c r="F371" s="41" t="str">
        <f>IFERROR(VLOOKUP(E371,المخزون!$A$4:$K$1048576,2,0),"")</f>
        <v/>
      </c>
      <c r="G371" s="40"/>
      <c r="H371" s="42"/>
      <c r="I371" s="43">
        <f t="shared" si="6"/>
        <v>0</v>
      </c>
    </row>
    <row r="372" spans="1:9" ht="16.5" thickTop="1" thickBot="1">
      <c r="A372" s="38"/>
      <c r="B372" s="38"/>
      <c r="C372" s="38"/>
      <c r="D372" s="39" t="str">
        <f>IFERROR(VLOOKUP(C372,'الموردين '!$A:$K,2,0),"")</f>
        <v/>
      </c>
      <c r="E372" s="40"/>
      <c r="F372" s="41" t="str">
        <f>IFERROR(VLOOKUP(E372,المخزون!$A$4:$K$1048576,2,0),"")</f>
        <v/>
      </c>
      <c r="G372" s="40"/>
      <c r="H372" s="42"/>
      <c r="I372" s="43">
        <f t="shared" si="6"/>
        <v>0</v>
      </c>
    </row>
    <row r="373" spans="1:9" ht="16.5" thickTop="1" thickBot="1">
      <c r="A373" s="38"/>
      <c r="B373" s="38"/>
      <c r="C373" s="38"/>
      <c r="D373" s="39" t="str">
        <f>IFERROR(VLOOKUP(C373,'الموردين '!$A:$K,2,0),"")</f>
        <v/>
      </c>
      <c r="E373" s="40"/>
      <c r="F373" s="41" t="str">
        <f>IFERROR(VLOOKUP(E373,المخزون!$A$4:$K$1048576,2,0),"")</f>
        <v/>
      </c>
      <c r="G373" s="40"/>
      <c r="H373" s="42"/>
      <c r="I373" s="43">
        <f t="shared" si="6"/>
        <v>0</v>
      </c>
    </row>
    <row r="374" spans="1:9" ht="16.5" thickTop="1" thickBot="1">
      <c r="A374" s="38"/>
      <c r="B374" s="38"/>
      <c r="C374" s="38"/>
      <c r="D374" s="39" t="str">
        <f>IFERROR(VLOOKUP(C374,'الموردين '!$A:$K,2,0),"")</f>
        <v/>
      </c>
      <c r="E374" s="40"/>
      <c r="F374" s="41" t="str">
        <f>IFERROR(VLOOKUP(E374,المخزون!$A$4:$K$1048576,2,0),"")</f>
        <v/>
      </c>
      <c r="G374" s="40"/>
      <c r="H374" s="42"/>
      <c r="I374" s="43">
        <f t="shared" si="6"/>
        <v>0</v>
      </c>
    </row>
    <row r="375" spans="1:9" ht="16.5" thickTop="1" thickBot="1">
      <c r="A375" s="38"/>
      <c r="B375" s="38"/>
      <c r="C375" s="38"/>
      <c r="D375" s="39" t="str">
        <f>IFERROR(VLOOKUP(C375,'الموردين '!$A:$K,2,0),"")</f>
        <v/>
      </c>
      <c r="E375" s="40"/>
      <c r="F375" s="41" t="str">
        <f>IFERROR(VLOOKUP(E375,المخزون!$A$4:$K$1048576,2,0),"")</f>
        <v/>
      </c>
      <c r="G375" s="40"/>
      <c r="H375" s="42"/>
      <c r="I375" s="43">
        <f t="shared" si="6"/>
        <v>0</v>
      </c>
    </row>
    <row r="376" spans="1:9" ht="16.5" thickTop="1" thickBot="1">
      <c r="A376" s="38"/>
      <c r="B376" s="38"/>
      <c r="C376" s="38"/>
      <c r="D376" s="39" t="str">
        <f>IFERROR(VLOOKUP(C376,'الموردين '!$A:$K,2,0),"")</f>
        <v/>
      </c>
      <c r="E376" s="40"/>
      <c r="F376" s="41" t="str">
        <f>IFERROR(VLOOKUP(E376,المخزون!$A$4:$K$1048576,2,0),"")</f>
        <v/>
      </c>
      <c r="G376" s="40"/>
      <c r="H376" s="42"/>
      <c r="I376" s="43">
        <f t="shared" si="6"/>
        <v>0</v>
      </c>
    </row>
    <row r="377" spans="1:9" ht="16.5" thickTop="1" thickBot="1">
      <c r="A377" s="38"/>
      <c r="B377" s="38"/>
      <c r="C377" s="38"/>
      <c r="D377" s="39" t="str">
        <f>IFERROR(VLOOKUP(C377,'الموردين '!$A:$K,2,0),"")</f>
        <v/>
      </c>
      <c r="E377" s="40"/>
      <c r="F377" s="41" t="str">
        <f>IFERROR(VLOOKUP(E377,المخزون!$A$4:$K$1048576,2,0),"")</f>
        <v/>
      </c>
      <c r="G377" s="40"/>
      <c r="H377" s="42"/>
      <c r="I377" s="43">
        <f t="shared" si="6"/>
        <v>0</v>
      </c>
    </row>
    <row r="378" spans="1:9" ht="16.5" thickTop="1" thickBot="1">
      <c r="A378" s="38"/>
      <c r="B378" s="38"/>
      <c r="C378" s="38"/>
      <c r="D378" s="39" t="str">
        <f>IFERROR(VLOOKUP(C378,'الموردين '!$A:$K,2,0),"")</f>
        <v/>
      </c>
      <c r="E378" s="40"/>
      <c r="F378" s="41" t="str">
        <f>IFERROR(VLOOKUP(E378,المخزون!$A$4:$K$1048576,2,0),"")</f>
        <v/>
      </c>
      <c r="G378" s="40"/>
      <c r="H378" s="42"/>
      <c r="I378" s="43">
        <f t="shared" si="6"/>
        <v>0</v>
      </c>
    </row>
    <row r="379" spans="1:9" ht="16.5" thickTop="1" thickBot="1">
      <c r="A379" s="38"/>
      <c r="B379" s="38"/>
      <c r="C379" s="38"/>
      <c r="D379" s="39" t="str">
        <f>IFERROR(VLOOKUP(C379,'الموردين '!$A:$K,2,0),"")</f>
        <v/>
      </c>
      <c r="E379" s="40"/>
      <c r="F379" s="41" t="str">
        <f>IFERROR(VLOOKUP(E379,المخزون!$A$4:$K$1048576,2,0),"")</f>
        <v/>
      </c>
      <c r="G379" s="40"/>
      <c r="H379" s="42"/>
      <c r="I379" s="43">
        <f t="shared" si="6"/>
        <v>0</v>
      </c>
    </row>
    <row r="380" spans="1:9" ht="16.5" thickTop="1" thickBot="1">
      <c r="A380" s="38"/>
      <c r="B380" s="38"/>
      <c r="C380" s="38"/>
      <c r="D380" s="39" t="str">
        <f>IFERROR(VLOOKUP(C380,'الموردين '!$A:$K,2,0),"")</f>
        <v/>
      </c>
      <c r="E380" s="40"/>
      <c r="F380" s="41" t="str">
        <f>IFERROR(VLOOKUP(E380,المخزون!$A$4:$K$1048576,2,0),"")</f>
        <v/>
      </c>
      <c r="G380" s="40"/>
      <c r="H380" s="42"/>
      <c r="I380" s="43">
        <f t="shared" si="6"/>
        <v>0</v>
      </c>
    </row>
    <row r="381" spans="1:9" ht="16.5" thickTop="1" thickBot="1">
      <c r="A381" s="38"/>
      <c r="B381" s="38"/>
      <c r="C381" s="38"/>
      <c r="D381" s="39" t="str">
        <f>IFERROR(VLOOKUP(C381,'الموردين '!$A:$K,2,0),"")</f>
        <v/>
      </c>
      <c r="E381" s="40"/>
      <c r="F381" s="41" t="str">
        <f>IFERROR(VLOOKUP(E381,المخزون!$A$4:$K$1048576,2,0),"")</f>
        <v/>
      </c>
      <c r="G381" s="40"/>
      <c r="H381" s="42"/>
      <c r="I381" s="43">
        <f t="shared" si="6"/>
        <v>0</v>
      </c>
    </row>
    <row r="382" spans="1:9" ht="16.5" thickTop="1" thickBot="1">
      <c r="A382" s="38"/>
      <c r="B382" s="38"/>
      <c r="C382" s="38"/>
      <c r="D382" s="39" t="str">
        <f>IFERROR(VLOOKUP(C382,'الموردين '!$A:$K,2,0),"")</f>
        <v/>
      </c>
      <c r="E382" s="40"/>
      <c r="F382" s="41" t="str">
        <f>IFERROR(VLOOKUP(E382,المخزون!$A$4:$K$1048576,2,0),"")</f>
        <v/>
      </c>
      <c r="G382" s="40"/>
      <c r="H382" s="42"/>
      <c r="I382" s="43">
        <f t="shared" si="6"/>
        <v>0</v>
      </c>
    </row>
    <row r="383" spans="1:9" ht="16.5" thickTop="1" thickBot="1">
      <c r="A383" s="38"/>
      <c r="B383" s="38"/>
      <c r="C383" s="38"/>
      <c r="D383" s="39" t="str">
        <f>IFERROR(VLOOKUP(C383,'الموردين '!$A:$K,2,0),"")</f>
        <v/>
      </c>
      <c r="E383" s="40"/>
      <c r="F383" s="41" t="str">
        <f>IFERROR(VLOOKUP(E383,المخزون!$A$4:$K$1048576,2,0),"")</f>
        <v/>
      </c>
      <c r="G383" s="40"/>
      <c r="H383" s="42"/>
      <c r="I383" s="43">
        <f t="shared" si="6"/>
        <v>0</v>
      </c>
    </row>
    <row r="384" spans="1:9" ht="16.5" thickTop="1" thickBot="1">
      <c r="A384" s="38"/>
      <c r="B384" s="38"/>
      <c r="C384" s="38"/>
      <c r="D384" s="39" t="str">
        <f>IFERROR(VLOOKUP(C384,'الموردين '!$A:$K,2,0),"")</f>
        <v/>
      </c>
      <c r="E384" s="40"/>
      <c r="F384" s="41" t="str">
        <f>IFERROR(VLOOKUP(E384,المخزون!$A$4:$K$1048576,2,0),"")</f>
        <v/>
      </c>
      <c r="G384" s="40"/>
      <c r="H384" s="42"/>
      <c r="I384" s="43">
        <f t="shared" si="6"/>
        <v>0</v>
      </c>
    </row>
    <row r="385" spans="1:9" ht="16.5" thickTop="1" thickBot="1">
      <c r="A385" s="38"/>
      <c r="B385" s="38"/>
      <c r="C385" s="38"/>
      <c r="D385" s="39" t="str">
        <f>IFERROR(VLOOKUP(C385,'الموردين '!$A:$K,2,0),"")</f>
        <v/>
      </c>
      <c r="E385" s="40"/>
      <c r="F385" s="41" t="str">
        <f>IFERROR(VLOOKUP(E385,المخزون!$A$4:$K$1048576,2,0),"")</f>
        <v/>
      </c>
      <c r="G385" s="40"/>
      <c r="H385" s="42"/>
      <c r="I385" s="43">
        <f t="shared" si="6"/>
        <v>0</v>
      </c>
    </row>
    <row r="386" spans="1:9" ht="16.5" thickTop="1" thickBot="1">
      <c r="A386" s="38"/>
      <c r="B386" s="38"/>
      <c r="C386" s="38"/>
      <c r="D386" s="39" t="str">
        <f>IFERROR(VLOOKUP(C386,'الموردين '!$A:$K,2,0),"")</f>
        <v/>
      </c>
      <c r="E386" s="40"/>
      <c r="F386" s="41" t="str">
        <f>IFERROR(VLOOKUP(E386,المخزون!$A$4:$K$1048576,2,0),"")</f>
        <v/>
      </c>
      <c r="G386" s="40"/>
      <c r="H386" s="42"/>
      <c r="I386" s="43">
        <f t="shared" si="6"/>
        <v>0</v>
      </c>
    </row>
    <row r="387" spans="1:9" ht="16.5" thickTop="1" thickBot="1">
      <c r="A387" s="38"/>
      <c r="B387" s="38"/>
      <c r="C387" s="38"/>
      <c r="D387" s="39" t="str">
        <f>IFERROR(VLOOKUP(C387,'الموردين '!$A:$K,2,0),"")</f>
        <v/>
      </c>
      <c r="E387" s="40"/>
      <c r="F387" s="41" t="str">
        <f>IFERROR(VLOOKUP(E387,المخزون!$A$4:$K$1048576,2,0),"")</f>
        <v/>
      </c>
      <c r="G387" s="40"/>
      <c r="H387" s="42"/>
      <c r="I387" s="43">
        <f t="shared" si="6"/>
        <v>0</v>
      </c>
    </row>
    <row r="388" spans="1:9" ht="16.5" thickTop="1" thickBot="1">
      <c r="A388" s="38"/>
      <c r="B388" s="38"/>
      <c r="C388" s="38"/>
      <c r="D388" s="39" t="str">
        <f>IFERROR(VLOOKUP(C388,'الموردين '!$A:$K,2,0),"")</f>
        <v/>
      </c>
      <c r="E388" s="40"/>
      <c r="F388" s="41" t="str">
        <f>IFERROR(VLOOKUP(E388,المخزون!$A$4:$K$1048576,2,0),"")</f>
        <v/>
      </c>
      <c r="G388" s="40"/>
      <c r="H388" s="42"/>
      <c r="I388" s="43">
        <f t="shared" si="6"/>
        <v>0</v>
      </c>
    </row>
    <row r="389" spans="1:9" ht="16.5" thickTop="1" thickBot="1">
      <c r="A389" s="38"/>
      <c r="B389" s="38"/>
      <c r="C389" s="38"/>
      <c r="D389" s="39" t="str">
        <f>IFERROR(VLOOKUP(C389,'الموردين '!$A:$K,2,0),"")</f>
        <v/>
      </c>
      <c r="E389" s="40"/>
      <c r="F389" s="41" t="str">
        <f>IFERROR(VLOOKUP(E389,المخزون!$A$4:$K$1048576,2,0),"")</f>
        <v/>
      </c>
      <c r="G389" s="40"/>
      <c r="H389" s="42"/>
      <c r="I389" s="43">
        <f t="shared" si="6"/>
        <v>0</v>
      </c>
    </row>
    <row r="390" spans="1:9" ht="16.5" thickTop="1" thickBot="1">
      <c r="A390" s="38"/>
      <c r="B390" s="38"/>
      <c r="C390" s="38"/>
      <c r="D390" s="39" t="str">
        <f>IFERROR(VLOOKUP(C390,'الموردين '!$A:$K,2,0),"")</f>
        <v/>
      </c>
      <c r="E390" s="40"/>
      <c r="F390" s="41" t="str">
        <f>IFERROR(VLOOKUP(E390,المخزون!$A$4:$K$1048576,2,0),"")</f>
        <v/>
      </c>
      <c r="G390" s="40"/>
      <c r="H390" s="42"/>
      <c r="I390" s="43">
        <f t="shared" si="6"/>
        <v>0</v>
      </c>
    </row>
    <row r="391" spans="1:9" ht="16.5" thickTop="1" thickBot="1">
      <c r="A391" s="38"/>
      <c r="B391" s="38"/>
      <c r="C391" s="38"/>
      <c r="D391" s="39" t="str">
        <f>IFERROR(VLOOKUP(C391,'الموردين '!$A:$K,2,0),"")</f>
        <v/>
      </c>
      <c r="E391" s="40"/>
      <c r="F391" s="41" t="str">
        <f>IFERROR(VLOOKUP(E391,المخزون!$A$4:$K$1048576,2,0),"")</f>
        <v/>
      </c>
      <c r="G391" s="40"/>
      <c r="H391" s="42"/>
      <c r="I391" s="43">
        <f t="shared" si="6"/>
        <v>0</v>
      </c>
    </row>
    <row r="392" spans="1:9" ht="16.5" thickTop="1" thickBot="1">
      <c r="A392" s="38"/>
      <c r="B392" s="38"/>
      <c r="C392" s="38"/>
      <c r="D392" s="39" t="str">
        <f>IFERROR(VLOOKUP(C392,'الموردين '!$A:$K,2,0),"")</f>
        <v/>
      </c>
      <c r="E392" s="40"/>
      <c r="F392" s="41" t="str">
        <f>IFERROR(VLOOKUP(E392,المخزون!$A$4:$K$1048576,2,0),"")</f>
        <v/>
      </c>
      <c r="G392" s="40"/>
      <c r="H392" s="42"/>
      <c r="I392" s="43">
        <f t="shared" si="6"/>
        <v>0</v>
      </c>
    </row>
    <row r="393" spans="1:9" ht="16.5" thickTop="1" thickBot="1">
      <c r="A393" s="38"/>
      <c r="B393" s="38"/>
      <c r="C393" s="38"/>
      <c r="D393" s="39" t="str">
        <f>IFERROR(VLOOKUP(C393,'الموردين '!$A:$K,2,0),"")</f>
        <v/>
      </c>
      <c r="E393" s="40"/>
      <c r="F393" s="41" t="str">
        <f>IFERROR(VLOOKUP(E393,المخزون!$A$4:$K$1048576,2,0),"")</f>
        <v/>
      </c>
      <c r="G393" s="40"/>
      <c r="H393" s="42"/>
      <c r="I393" s="43">
        <f t="shared" si="6"/>
        <v>0</v>
      </c>
    </row>
    <row r="394" spans="1:9" ht="16.5" thickTop="1" thickBot="1">
      <c r="A394" s="38"/>
      <c r="B394" s="38"/>
      <c r="C394" s="38"/>
      <c r="D394" s="39" t="str">
        <f>IFERROR(VLOOKUP(C394,'الموردين '!$A:$K,2,0),"")</f>
        <v/>
      </c>
      <c r="E394" s="40"/>
      <c r="F394" s="41" t="str">
        <f>IFERROR(VLOOKUP(E394,المخزون!$A$4:$K$1048576,2,0),"")</f>
        <v/>
      </c>
      <c r="G394" s="40"/>
      <c r="H394" s="42"/>
      <c r="I394" s="43">
        <f t="shared" si="6"/>
        <v>0</v>
      </c>
    </row>
    <row r="395" spans="1:9" ht="16.5" thickTop="1" thickBot="1">
      <c r="A395" s="38"/>
      <c r="B395" s="38"/>
      <c r="C395" s="38"/>
      <c r="D395" s="39" t="str">
        <f>IFERROR(VLOOKUP(C395,'الموردين '!$A:$K,2,0),"")</f>
        <v/>
      </c>
      <c r="E395" s="40"/>
      <c r="F395" s="41" t="str">
        <f>IFERROR(VLOOKUP(E395,المخزون!$A$4:$K$1048576,2,0),"")</f>
        <v/>
      </c>
      <c r="G395" s="40"/>
      <c r="H395" s="42"/>
      <c r="I395" s="43">
        <f t="shared" si="6"/>
        <v>0</v>
      </c>
    </row>
    <row r="396" spans="1:9" ht="16.5" thickTop="1" thickBot="1">
      <c r="A396" s="38"/>
      <c r="B396" s="38"/>
      <c r="C396" s="38"/>
      <c r="D396" s="39" t="str">
        <f>IFERROR(VLOOKUP(C396,'الموردين '!$A:$K,2,0),"")</f>
        <v/>
      </c>
      <c r="E396" s="40"/>
      <c r="F396" s="41" t="str">
        <f>IFERROR(VLOOKUP(E396,المخزون!$A$4:$K$1048576,2,0),"")</f>
        <v/>
      </c>
      <c r="G396" s="40"/>
      <c r="H396" s="42"/>
      <c r="I396" s="43">
        <f t="shared" si="6"/>
        <v>0</v>
      </c>
    </row>
    <row r="397" spans="1:9" ht="16.5" thickTop="1" thickBot="1">
      <c r="A397" s="38"/>
      <c r="B397" s="38"/>
      <c r="C397" s="38"/>
      <c r="D397" s="39" t="str">
        <f>IFERROR(VLOOKUP(C397,'الموردين '!$A:$K,2,0),"")</f>
        <v/>
      </c>
      <c r="E397" s="40"/>
      <c r="F397" s="41" t="str">
        <f>IFERROR(VLOOKUP(E397,المخزون!$A$4:$K$1048576,2,0),"")</f>
        <v/>
      </c>
      <c r="G397" s="40"/>
      <c r="H397" s="42"/>
      <c r="I397" s="43">
        <f t="shared" si="6"/>
        <v>0</v>
      </c>
    </row>
    <row r="398" spans="1:9" ht="16.5" thickTop="1" thickBot="1">
      <c r="A398" s="38"/>
      <c r="B398" s="38"/>
      <c r="C398" s="38"/>
      <c r="D398" s="39" t="str">
        <f>IFERROR(VLOOKUP(C398,'الموردين '!$A:$K,2,0),"")</f>
        <v/>
      </c>
      <c r="E398" s="40"/>
      <c r="F398" s="41" t="str">
        <f>IFERROR(VLOOKUP(E398,المخزون!$A$4:$K$1048576,2,0),"")</f>
        <v/>
      </c>
      <c r="G398" s="40"/>
      <c r="H398" s="42"/>
      <c r="I398" s="43">
        <f t="shared" si="6"/>
        <v>0</v>
      </c>
    </row>
    <row r="399" spans="1:9" ht="16.5" thickTop="1" thickBot="1">
      <c r="A399" s="38"/>
      <c r="B399" s="38"/>
      <c r="C399" s="38"/>
      <c r="D399" s="39" t="str">
        <f>IFERROR(VLOOKUP(C399,'الموردين '!$A:$K,2,0),"")</f>
        <v/>
      </c>
      <c r="E399" s="40"/>
      <c r="F399" s="41" t="str">
        <f>IFERROR(VLOOKUP(E399,المخزون!$A$4:$K$1048576,2,0),"")</f>
        <v/>
      </c>
      <c r="G399" s="40"/>
      <c r="H399" s="42"/>
      <c r="I399" s="43">
        <f t="shared" si="6"/>
        <v>0</v>
      </c>
    </row>
    <row r="400" spans="1:9" ht="16.5" thickTop="1" thickBot="1">
      <c r="A400" s="38"/>
      <c r="B400" s="38"/>
      <c r="C400" s="38"/>
      <c r="D400" s="39" t="str">
        <f>IFERROR(VLOOKUP(C400,'الموردين '!$A:$K,2,0),"")</f>
        <v/>
      </c>
      <c r="E400" s="40"/>
      <c r="F400" s="41" t="str">
        <f>IFERROR(VLOOKUP(E400,المخزون!$A$4:$K$1048576,2,0),"")</f>
        <v/>
      </c>
      <c r="G400" s="40"/>
      <c r="H400" s="42"/>
      <c r="I400" s="43">
        <f t="shared" si="6"/>
        <v>0</v>
      </c>
    </row>
    <row r="401" spans="1:9" ht="16.5" thickTop="1" thickBot="1">
      <c r="A401" s="38"/>
      <c r="B401" s="38"/>
      <c r="C401" s="38"/>
      <c r="D401" s="39" t="str">
        <f>IFERROR(VLOOKUP(C401,'الموردين '!$A:$K,2,0),"")</f>
        <v/>
      </c>
      <c r="E401" s="40"/>
      <c r="F401" s="41" t="str">
        <f>IFERROR(VLOOKUP(E401,المخزون!$A$4:$K$1048576,2,0),"")</f>
        <v/>
      </c>
      <c r="G401" s="40"/>
      <c r="H401" s="42"/>
      <c r="I401" s="43">
        <f t="shared" si="6"/>
        <v>0</v>
      </c>
    </row>
    <row r="402" spans="1:9" ht="16.5" thickTop="1" thickBot="1">
      <c r="A402" s="38"/>
      <c r="B402" s="38"/>
      <c r="C402" s="38"/>
      <c r="D402" s="39" t="str">
        <f>IFERROR(VLOOKUP(C402,'الموردين '!$A:$K,2,0),"")</f>
        <v/>
      </c>
      <c r="E402" s="40"/>
      <c r="F402" s="41" t="str">
        <f>IFERROR(VLOOKUP(E402,المخزون!$A$4:$K$1048576,2,0),"")</f>
        <v/>
      </c>
      <c r="G402" s="40"/>
      <c r="H402" s="42"/>
      <c r="I402" s="43">
        <f t="shared" si="6"/>
        <v>0</v>
      </c>
    </row>
    <row r="403" spans="1:9" ht="16.5" thickTop="1" thickBot="1">
      <c r="A403" s="38"/>
      <c r="B403" s="38"/>
      <c r="C403" s="38"/>
      <c r="D403" s="39" t="str">
        <f>IFERROR(VLOOKUP(C403,'الموردين '!$A:$K,2,0),"")</f>
        <v/>
      </c>
      <c r="E403" s="40"/>
      <c r="F403" s="41" t="str">
        <f>IFERROR(VLOOKUP(E403,المخزون!$A$4:$K$1048576,2,0),"")</f>
        <v/>
      </c>
      <c r="G403" s="40"/>
      <c r="H403" s="42"/>
      <c r="I403" s="43">
        <f t="shared" si="6"/>
        <v>0</v>
      </c>
    </row>
    <row r="404" spans="1:9" ht="16.5" thickTop="1" thickBot="1">
      <c r="A404" s="38"/>
      <c r="B404" s="38"/>
      <c r="C404" s="38"/>
      <c r="D404" s="39" t="str">
        <f>IFERROR(VLOOKUP(C404,'الموردين '!$A:$K,2,0),"")</f>
        <v/>
      </c>
      <c r="E404" s="40"/>
      <c r="F404" s="41" t="str">
        <f>IFERROR(VLOOKUP(E404,المخزون!$A$4:$K$1048576,2,0),"")</f>
        <v/>
      </c>
      <c r="G404" s="40"/>
      <c r="H404" s="42"/>
      <c r="I404" s="43">
        <f t="shared" si="6"/>
        <v>0</v>
      </c>
    </row>
    <row r="405" spans="1:9" ht="16.5" thickTop="1" thickBot="1">
      <c r="A405" s="38"/>
      <c r="B405" s="38"/>
      <c r="C405" s="38"/>
      <c r="D405" s="39" t="str">
        <f>IFERROR(VLOOKUP(C405,'الموردين '!$A:$K,2,0),"")</f>
        <v/>
      </c>
      <c r="E405" s="40"/>
      <c r="F405" s="41" t="str">
        <f>IFERROR(VLOOKUP(E405,المخزون!$A$4:$K$1048576,2,0),"")</f>
        <v/>
      </c>
      <c r="G405" s="40"/>
      <c r="H405" s="42"/>
      <c r="I405" s="43">
        <f t="shared" si="6"/>
        <v>0</v>
      </c>
    </row>
    <row r="406" spans="1:9" ht="16.5" thickTop="1" thickBot="1">
      <c r="A406" s="38"/>
      <c r="B406" s="38"/>
      <c r="C406" s="38"/>
      <c r="D406" s="39" t="str">
        <f>IFERROR(VLOOKUP(C406,'الموردين '!$A:$K,2,0),"")</f>
        <v/>
      </c>
      <c r="E406" s="40"/>
      <c r="F406" s="41" t="str">
        <f>IFERROR(VLOOKUP(E406,المخزون!$A$4:$K$1048576,2,0),"")</f>
        <v/>
      </c>
      <c r="G406" s="40"/>
      <c r="H406" s="42"/>
      <c r="I406" s="43">
        <f t="shared" si="6"/>
        <v>0</v>
      </c>
    </row>
    <row r="407" spans="1:9" ht="16.5" thickTop="1" thickBot="1">
      <c r="A407" s="38"/>
      <c r="B407" s="38"/>
      <c r="C407" s="38"/>
      <c r="D407" s="39" t="str">
        <f>IFERROR(VLOOKUP(C407,'الموردين '!$A:$K,2,0),"")</f>
        <v/>
      </c>
      <c r="E407" s="40"/>
      <c r="F407" s="41" t="str">
        <f>IFERROR(VLOOKUP(E407,المخزون!$A$4:$K$1048576,2,0),"")</f>
        <v/>
      </c>
      <c r="G407" s="40"/>
      <c r="H407" s="42"/>
      <c r="I407" s="43">
        <f t="shared" si="6"/>
        <v>0</v>
      </c>
    </row>
    <row r="408" spans="1:9" ht="16.5" thickTop="1" thickBot="1">
      <c r="A408" s="38"/>
      <c r="B408" s="38"/>
      <c r="C408" s="38"/>
      <c r="D408" s="39" t="str">
        <f>IFERROR(VLOOKUP(C408,'الموردين '!$A:$K,2,0),"")</f>
        <v/>
      </c>
      <c r="E408" s="40"/>
      <c r="F408" s="41" t="str">
        <f>IFERROR(VLOOKUP(E408,المخزون!$A$4:$K$1048576,2,0),"")</f>
        <v/>
      </c>
      <c r="G408" s="40"/>
      <c r="H408" s="42"/>
      <c r="I408" s="43">
        <f t="shared" si="6"/>
        <v>0</v>
      </c>
    </row>
    <row r="409" spans="1:9" ht="16.5" thickTop="1" thickBot="1">
      <c r="A409" s="38"/>
      <c r="B409" s="38"/>
      <c r="C409" s="38"/>
      <c r="D409" s="39" t="str">
        <f>IFERROR(VLOOKUP(C409,'الموردين '!$A:$K,2,0),"")</f>
        <v/>
      </c>
      <c r="E409" s="40"/>
      <c r="F409" s="41" t="str">
        <f>IFERROR(VLOOKUP(E409,المخزون!$A$4:$K$1048576,2,0),"")</f>
        <v/>
      </c>
      <c r="G409" s="40"/>
      <c r="H409" s="42"/>
      <c r="I409" s="43">
        <f t="shared" si="6"/>
        <v>0</v>
      </c>
    </row>
    <row r="410" spans="1:9" ht="16.5" thickTop="1" thickBot="1">
      <c r="A410" s="38"/>
      <c r="B410" s="38"/>
      <c r="C410" s="38"/>
      <c r="D410" s="39" t="str">
        <f>IFERROR(VLOOKUP(C410,'الموردين '!$A:$K,2,0),"")</f>
        <v/>
      </c>
      <c r="E410" s="40"/>
      <c r="F410" s="41" t="str">
        <f>IFERROR(VLOOKUP(E410,المخزون!$A$4:$K$1048576,2,0),"")</f>
        <v/>
      </c>
      <c r="G410" s="40"/>
      <c r="H410" s="42"/>
      <c r="I410" s="43">
        <f t="shared" si="6"/>
        <v>0</v>
      </c>
    </row>
    <row r="411" spans="1:9" ht="16.5" thickTop="1" thickBot="1">
      <c r="A411" s="38"/>
      <c r="B411" s="38"/>
      <c r="C411" s="38"/>
      <c r="D411" s="39" t="str">
        <f>IFERROR(VLOOKUP(C411,'الموردين '!$A:$K,2,0),"")</f>
        <v/>
      </c>
      <c r="E411" s="40"/>
      <c r="F411" s="41" t="str">
        <f>IFERROR(VLOOKUP(E411,المخزون!$A$4:$K$1048576,2,0),"")</f>
        <v/>
      </c>
      <c r="G411" s="40"/>
      <c r="H411" s="42"/>
      <c r="I411" s="43">
        <f t="shared" ref="I411:I474" si="7">G411*H411</f>
        <v>0</v>
      </c>
    </row>
    <row r="412" spans="1:9" ht="16.5" thickTop="1" thickBot="1">
      <c r="A412" s="38"/>
      <c r="B412" s="38"/>
      <c r="C412" s="38"/>
      <c r="D412" s="39" t="str">
        <f>IFERROR(VLOOKUP(C412,'الموردين '!$A:$K,2,0),"")</f>
        <v/>
      </c>
      <c r="E412" s="40"/>
      <c r="F412" s="41" t="str">
        <f>IFERROR(VLOOKUP(E412,المخزون!$A$4:$K$1048576,2,0),"")</f>
        <v/>
      </c>
      <c r="G412" s="40"/>
      <c r="H412" s="42"/>
      <c r="I412" s="43">
        <f t="shared" si="7"/>
        <v>0</v>
      </c>
    </row>
    <row r="413" spans="1:9" ht="16.5" thickTop="1" thickBot="1">
      <c r="A413" s="38"/>
      <c r="B413" s="38"/>
      <c r="C413" s="38"/>
      <c r="D413" s="39" t="str">
        <f>IFERROR(VLOOKUP(C413,'الموردين '!$A:$K,2,0),"")</f>
        <v/>
      </c>
      <c r="E413" s="40"/>
      <c r="F413" s="41" t="str">
        <f>IFERROR(VLOOKUP(E413,المخزون!$A$4:$K$1048576,2,0),"")</f>
        <v/>
      </c>
      <c r="G413" s="40"/>
      <c r="H413" s="42"/>
      <c r="I413" s="43">
        <f t="shared" si="7"/>
        <v>0</v>
      </c>
    </row>
    <row r="414" spans="1:9" ht="16.5" thickTop="1" thickBot="1">
      <c r="A414" s="38"/>
      <c r="B414" s="38"/>
      <c r="C414" s="38"/>
      <c r="D414" s="39" t="str">
        <f>IFERROR(VLOOKUP(C414,'الموردين '!$A:$K,2,0),"")</f>
        <v/>
      </c>
      <c r="E414" s="40"/>
      <c r="F414" s="41" t="str">
        <f>IFERROR(VLOOKUP(E414,المخزون!$A$4:$K$1048576,2,0),"")</f>
        <v/>
      </c>
      <c r="G414" s="40"/>
      <c r="H414" s="42"/>
      <c r="I414" s="43">
        <f t="shared" si="7"/>
        <v>0</v>
      </c>
    </row>
    <row r="415" spans="1:9" ht="16.5" thickTop="1" thickBot="1">
      <c r="A415" s="38"/>
      <c r="B415" s="38"/>
      <c r="C415" s="38"/>
      <c r="D415" s="39" t="str">
        <f>IFERROR(VLOOKUP(C415,'الموردين '!$A:$K,2,0),"")</f>
        <v/>
      </c>
      <c r="E415" s="40"/>
      <c r="F415" s="41" t="str">
        <f>IFERROR(VLOOKUP(E415,المخزون!$A$4:$K$1048576,2,0),"")</f>
        <v/>
      </c>
      <c r="G415" s="40"/>
      <c r="H415" s="42"/>
      <c r="I415" s="43">
        <f t="shared" si="7"/>
        <v>0</v>
      </c>
    </row>
    <row r="416" spans="1:9" ht="16.5" thickTop="1" thickBot="1">
      <c r="A416" s="38"/>
      <c r="B416" s="38"/>
      <c r="C416" s="38"/>
      <c r="D416" s="39" t="str">
        <f>IFERROR(VLOOKUP(C416,'الموردين '!$A:$K,2,0),"")</f>
        <v/>
      </c>
      <c r="E416" s="40"/>
      <c r="F416" s="41" t="str">
        <f>IFERROR(VLOOKUP(E416,المخزون!$A$4:$K$1048576,2,0),"")</f>
        <v/>
      </c>
      <c r="G416" s="40"/>
      <c r="H416" s="42"/>
      <c r="I416" s="43">
        <f t="shared" si="7"/>
        <v>0</v>
      </c>
    </row>
    <row r="417" spans="1:9" ht="16.5" thickTop="1" thickBot="1">
      <c r="A417" s="38"/>
      <c r="B417" s="38"/>
      <c r="C417" s="38"/>
      <c r="D417" s="39" t="str">
        <f>IFERROR(VLOOKUP(C417,'الموردين '!$A:$K,2,0),"")</f>
        <v/>
      </c>
      <c r="E417" s="40"/>
      <c r="F417" s="41" t="str">
        <f>IFERROR(VLOOKUP(E417,المخزون!$A$4:$K$1048576,2,0),"")</f>
        <v/>
      </c>
      <c r="G417" s="40"/>
      <c r="H417" s="42"/>
      <c r="I417" s="43">
        <f t="shared" si="7"/>
        <v>0</v>
      </c>
    </row>
    <row r="418" spans="1:9" ht="16.5" thickTop="1" thickBot="1">
      <c r="A418" s="38"/>
      <c r="B418" s="38"/>
      <c r="C418" s="38"/>
      <c r="D418" s="39" t="str">
        <f>IFERROR(VLOOKUP(C418,'الموردين '!$A:$K,2,0),"")</f>
        <v/>
      </c>
      <c r="E418" s="40"/>
      <c r="F418" s="41" t="str">
        <f>IFERROR(VLOOKUP(E418,المخزون!$A$4:$K$1048576,2,0),"")</f>
        <v/>
      </c>
      <c r="G418" s="40"/>
      <c r="H418" s="42"/>
      <c r="I418" s="43">
        <f t="shared" si="7"/>
        <v>0</v>
      </c>
    </row>
    <row r="419" spans="1:9" ht="16.5" thickTop="1" thickBot="1">
      <c r="A419" s="38"/>
      <c r="B419" s="38"/>
      <c r="C419" s="38"/>
      <c r="D419" s="39" t="str">
        <f>IFERROR(VLOOKUP(C419,'الموردين '!$A:$K,2,0),"")</f>
        <v/>
      </c>
      <c r="E419" s="40"/>
      <c r="F419" s="41" t="str">
        <f>IFERROR(VLOOKUP(E419,المخزون!$A$4:$K$1048576,2,0),"")</f>
        <v/>
      </c>
      <c r="G419" s="40"/>
      <c r="H419" s="42"/>
      <c r="I419" s="43">
        <f t="shared" si="7"/>
        <v>0</v>
      </c>
    </row>
    <row r="420" spans="1:9" ht="16.5" thickTop="1" thickBot="1">
      <c r="A420" s="38"/>
      <c r="B420" s="38"/>
      <c r="C420" s="38"/>
      <c r="D420" s="39" t="str">
        <f>IFERROR(VLOOKUP(C420,'الموردين '!$A:$K,2,0),"")</f>
        <v/>
      </c>
      <c r="E420" s="40"/>
      <c r="F420" s="41" t="str">
        <f>IFERROR(VLOOKUP(E420,المخزون!$A$4:$K$1048576,2,0),"")</f>
        <v/>
      </c>
      <c r="G420" s="40"/>
      <c r="H420" s="42"/>
      <c r="I420" s="43">
        <f t="shared" si="7"/>
        <v>0</v>
      </c>
    </row>
    <row r="421" spans="1:9" ht="16.5" thickTop="1" thickBot="1">
      <c r="A421" s="38"/>
      <c r="B421" s="38"/>
      <c r="C421" s="38"/>
      <c r="D421" s="39" t="str">
        <f>IFERROR(VLOOKUP(C421,'الموردين '!$A:$K,2,0),"")</f>
        <v/>
      </c>
      <c r="E421" s="40"/>
      <c r="F421" s="41" t="str">
        <f>IFERROR(VLOOKUP(E421,المخزون!$A$4:$K$1048576,2,0),"")</f>
        <v/>
      </c>
      <c r="G421" s="40"/>
      <c r="H421" s="42"/>
      <c r="I421" s="43">
        <f t="shared" si="7"/>
        <v>0</v>
      </c>
    </row>
    <row r="422" spans="1:9" ht="16.5" thickTop="1" thickBot="1">
      <c r="A422" s="38"/>
      <c r="B422" s="38"/>
      <c r="C422" s="38"/>
      <c r="D422" s="39" t="str">
        <f>IFERROR(VLOOKUP(C422,'الموردين '!$A:$K,2,0),"")</f>
        <v/>
      </c>
      <c r="E422" s="40"/>
      <c r="F422" s="41" t="str">
        <f>IFERROR(VLOOKUP(E422,المخزون!$A$4:$K$1048576,2,0),"")</f>
        <v/>
      </c>
      <c r="G422" s="40"/>
      <c r="H422" s="42"/>
      <c r="I422" s="43">
        <f t="shared" si="7"/>
        <v>0</v>
      </c>
    </row>
    <row r="423" spans="1:9" ht="16.5" thickTop="1" thickBot="1">
      <c r="A423" s="38"/>
      <c r="B423" s="38"/>
      <c r="C423" s="38"/>
      <c r="D423" s="39" t="str">
        <f>IFERROR(VLOOKUP(C423,'الموردين '!$A:$K,2,0),"")</f>
        <v/>
      </c>
      <c r="E423" s="40"/>
      <c r="F423" s="41" t="str">
        <f>IFERROR(VLOOKUP(E423,المخزون!$A$4:$K$1048576,2,0),"")</f>
        <v/>
      </c>
      <c r="G423" s="40"/>
      <c r="H423" s="42"/>
      <c r="I423" s="43">
        <f t="shared" si="7"/>
        <v>0</v>
      </c>
    </row>
    <row r="424" spans="1:9" ht="16.5" thickTop="1" thickBot="1">
      <c r="A424" s="38"/>
      <c r="B424" s="38"/>
      <c r="C424" s="38"/>
      <c r="D424" s="39" t="str">
        <f>IFERROR(VLOOKUP(C424,'الموردين '!$A:$K,2,0),"")</f>
        <v/>
      </c>
      <c r="E424" s="40"/>
      <c r="F424" s="41" t="str">
        <f>IFERROR(VLOOKUP(E424,المخزون!$A$4:$K$1048576,2,0),"")</f>
        <v/>
      </c>
      <c r="G424" s="40"/>
      <c r="H424" s="42"/>
      <c r="I424" s="43">
        <f t="shared" si="7"/>
        <v>0</v>
      </c>
    </row>
    <row r="425" spans="1:9" ht="16.5" thickTop="1" thickBot="1">
      <c r="A425" s="38"/>
      <c r="B425" s="38"/>
      <c r="C425" s="38"/>
      <c r="D425" s="39" t="str">
        <f>IFERROR(VLOOKUP(C425,'الموردين '!$A:$K,2,0),"")</f>
        <v/>
      </c>
      <c r="E425" s="40"/>
      <c r="F425" s="41" t="str">
        <f>IFERROR(VLOOKUP(E425,المخزون!$A$4:$K$1048576,2,0),"")</f>
        <v/>
      </c>
      <c r="G425" s="40"/>
      <c r="H425" s="42"/>
      <c r="I425" s="43">
        <f t="shared" si="7"/>
        <v>0</v>
      </c>
    </row>
    <row r="426" spans="1:9" ht="16.5" thickTop="1" thickBot="1">
      <c r="A426" s="38"/>
      <c r="B426" s="38"/>
      <c r="C426" s="38"/>
      <c r="D426" s="39" t="str">
        <f>IFERROR(VLOOKUP(C426,'الموردين '!$A:$K,2,0),"")</f>
        <v/>
      </c>
      <c r="E426" s="40"/>
      <c r="F426" s="41" t="str">
        <f>IFERROR(VLOOKUP(E426,المخزون!$A$4:$K$1048576,2,0),"")</f>
        <v/>
      </c>
      <c r="G426" s="40"/>
      <c r="H426" s="42"/>
      <c r="I426" s="43">
        <f t="shared" si="7"/>
        <v>0</v>
      </c>
    </row>
    <row r="427" spans="1:9" ht="16.5" thickTop="1" thickBot="1">
      <c r="A427" s="38"/>
      <c r="B427" s="38"/>
      <c r="C427" s="38"/>
      <c r="D427" s="39" t="str">
        <f>IFERROR(VLOOKUP(C427,'الموردين '!$A:$K,2,0),"")</f>
        <v/>
      </c>
      <c r="E427" s="40"/>
      <c r="F427" s="41" t="str">
        <f>IFERROR(VLOOKUP(E427,المخزون!$A$4:$K$1048576,2,0),"")</f>
        <v/>
      </c>
      <c r="G427" s="40"/>
      <c r="H427" s="42"/>
      <c r="I427" s="43">
        <f t="shared" si="7"/>
        <v>0</v>
      </c>
    </row>
    <row r="428" spans="1:9" ht="16.5" thickTop="1" thickBot="1">
      <c r="A428" s="38"/>
      <c r="B428" s="38"/>
      <c r="C428" s="38"/>
      <c r="D428" s="39" t="str">
        <f>IFERROR(VLOOKUP(C428,'الموردين '!$A:$K,2,0),"")</f>
        <v/>
      </c>
      <c r="E428" s="40"/>
      <c r="F428" s="41" t="str">
        <f>IFERROR(VLOOKUP(E428,المخزون!$A$4:$K$1048576,2,0),"")</f>
        <v/>
      </c>
      <c r="G428" s="40"/>
      <c r="H428" s="42"/>
      <c r="I428" s="43">
        <f t="shared" si="7"/>
        <v>0</v>
      </c>
    </row>
    <row r="429" spans="1:9" ht="16.5" thickTop="1" thickBot="1">
      <c r="A429" s="38"/>
      <c r="B429" s="38"/>
      <c r="C429" s="38"/>
      <c r="D429" s="39" t="str">
        <f>IFERROR(VLOOKUP(C429,'الموردين '!$A:$K,2,0),"")</f>
        <v/>
      </c>
      <c r="E429" s="40"/>
      <c r="F429" s="41" t="str">
        <f>IFERROR(VLOOKUP(E429,المخزون!$A$4:$K$1048576,2,0),"")</f>
        <v/>
      </c>
      <c r="G429" s="40"/>
      <c r="H429" s="42"/>
      <c r="I429" s="43">
        <f t="shared" si="7"/>
        <v>0</v>
      </c>
    </row>
    <row r="430" spans="1:9" ht="16.5" thickTop="1" thickBot="1">
      <c r="A430" s="38"/>
      <c r="B430" s="38"/>
      <c r="C430" s="38"/>
      <c r="D430" s="39" t="str">
        <f>IFERROR(VLOOKUP(C430,'الموردين '!$A:$K,2,0),"")</f>
        <v/>
      </c>
      <c r="E430" s="40"/>
      <c r="F430" s="41" t="str">
        <f>IFERROR(VLOOKUP(E430,المخزون!$A$4:$K$1048576,2,0),"")</f>
        <v/>
      </c>
      <c r="G430" s="40"/>
      <c r="H430" s="42"/>
      <c r="I430" s="43">
        <f t="shared" si="7"/>
        <v>0</v>
      </c>
    </row>
    <row r="431" spans="1:9" ht="16.5" thickTop="1" thickBot="1">
      <c r="A431" s="38"/>
      <c r="B431" s="38"/>
      <c r="C431" s="38"/>
      <c r="D431" s="39" t="str">
        <f>IFERROR(VLOOKUP(C431,'الموردين '!$A:$K,2,0),"")</f>
        <v/>
      </c>
      <c r="E431" s="40"/>
      <c r="F431" s="41" t="str">
        <f>IFERROR(VLOOKUP(E431,المخزون!$A$4:$K$1048576,2,0),"")</f>
        <v/>
      </c>
      <c r="G431" s="40"/>
      <c r="H431" s="42"/>
      <c r="I431" s="43">
        <f t="shared" si="7"/>
        <v>0</v>
      </c>
    </row>
    <row r="432" spans="1:9" ht="16.5" thickTop="1" thickBot="1">
      <c r="A432" s="38"/>
      <c r="B432" s="38"/>
      <c r="C432" s="38"/>
      <c r="D432" s="39" t="str">
        <f>IFERROR(VLOOKUP(C432,'الموردين '!$A:$K,2,0),"")</f>
        <v/>
      </c>
      <c r="E432" s="40"/>
      <c r="F432" s="41" t="str">
        <f>IFERROR(VLOOKUP(E432,المخزون!$A$4:$K$1048576,2,0),"")</f>
        <v/>
      </c>
      <c r="G432" s="40"/>
      <c r="H432" s="42"/>
      <c r="I432" s="43">
        <f t="shared" si="7"/>
        <v>0</v>
      </c>
    </row>
    <row r="433" spans="1:9" ht="16.5" thickTop="1" thickBot="1">
      <c r="A433" s="38"/>
      <c r="B433" s="38"/>
      <c r="C433" s="38"/>
      <c r="D433" s="39" t="str">
        <f>IFERROR(VLOOKUP(C433,'الموردين '!$A:$K,2,0),"")</f>
        <v/>
      </c>
      <c r="E433" s="40"/>
      <c r="F433" s="41" t="str">
        <f>IFERROR(VLOOKUP(E433,المخزون!$A$4:$K$1048576,2,0),"")</f>
        <v/>
      </c>
      <c r="G433" s="40"/>
      <c r="H433" s="42"/>
      <c r="I433" s="43">
        <f t="shared" si="7"/>
        <v>0</v>
      </c>
    </row>
    <row r="434" spans="1:9" ht="16.5" thickTop="1" thickBot="1">
      <c r="A434" s="38"/>
      <c r="B434" s="38"/>
      <c r="C434" s="38"/>
      <c r="D434" s="39" t="str">
        <f>IFERROR(VLOOKUP(C434,'الموردين '!$A:$K,2,0),"")</f>
        <v/>
      </c>
      <c r="E434" s="40"/>
      <c r="F434" s="41" t="str">
        <f>IFERROR(VLOOKUP(E434,المخزون!$A$4:$K$1048576,2,0),"")</f>
        <v/>
      </c>
      <c r="G434" s="40"/>
      <c r="H434" s="42"/>
      <c r="I434" s="43">
        <f t="shared" si="7"/>
        <v>0</v>
      </c>
    </row>
    <row r="435" spans="1:9" ht="16.5" thickTop="1" thickBot="1">
      <c r="A435" s="38"/>
      <c r="B435" s="38"/>
      <c r="C435" s="38"/>
      <c r="D435" s="39" t="str">
        <f>IFERROR(VLOOKUP(C435,'الموردين '!$A:$K,2,0),"")</f>
        <v/>
      </c>
      <c r="E435" s="40"/>
      <c r="F435" s="41" t="str">
        <f>IFERROR(VLOOKUP(E435,المخزون!$A$4:$K$1048576,2,0),"")</f>
        <v/>
      </c>
      <c r="G435" s="40"/>
      <c r="H435" s="42"/>
      <c r="I435" s="43">
        <f t="shared" si="7"/>
        <v>0</v>
      </c>
    </row>
    <row r="436" spans="1:9" ht="16.5" thickTop="1" thickBot="1">
      <c r="A436" s="38"/>
      <c r="B436" s="38"/>
      <c r="C436" s="38"/>
      <c r="D436" s="39" t="str">
        <f>IFERROR(VLOOKUP(C436,'الموردين '!$A:$K,2,0),"")</f>
        <v/>
      </c>
      <c r="E436" s="40"/>
      <c r="F436" s="41" t="str">
        <f>IFERROR(VLOOKUP(E436,المخزون!$A$4:$K$1048576,2,0),"")</f>
        <v/>
      </c>
      <c r="G436" s="40"/>
      <c r="H436" s="42"/>
      <c r="I436" s="43">
        <f t="shared" si="7"/>
        <v>0</v>
      </c>
    </row>
    <row r="437" spans="1:9" ht="16.5" thickTop="1" thickBot="1">
      <c r="A437" s="38"/>
      <c r="B437" s="38"/>
      <c r="C437" s="38"/>
      <c r="D437" s="39" t="str">
        <f>IFERROR(VLOOKUP(C437,'الموردين '!$A:$K,2,0),"")</f>
        <v/>
      </c>
      <c r="E437" s="40"/>
      <c r="F437" s="41" t="str">
        <f>IFERROR(VLOOKUP(E437,المخزون!$A$4:$K$1048576,2,0),"")</f>
        <v/>
      </c>
      <c r="G437" s="40"/>
      <c r="H437" s="42"/>
      <c r="I437" s="43">
        <f t="shared" si="7"/>
        <v>0</v>
      </c>
    </row>
    <row r="438" spans="1:9" ht="16.5" thickTop="1" thickBot="1">
      <c r="A438" s="38"/>
      <c r="B438" s="38"/>
      <c r="C438" s="38"/>
      <c r="D438" s="39" t="str">
        <f>IFERROR(VLOOKUP(C438,'الموردين '!$A:$K,2,0),"")</f>
        <v/>
      </c>
      <c r="E438" s="40"/>
      <c r="F438" s="41" t="str">
        <f>IFERROR(VLOOKUP(E438,المخزون!$A$4:$K$1048576,2,0),"")</f>
        <v/>
      </c>
      <c r="G438" s="40"/>
      <c r="H438" s="42"/>
      <c r="I438" s="43">
        <f t="shared" si="7"/>
        <v>0</v>
      </c>
    </row>
    <row r="439" spans="1:9" ht="16.5" thickTop="1" thickBot="1">
      <c r="A439" s="38"/>
      <c r="B439" s="38"/>
      <c r="C439" s="38"/>
      <c r="D439" s="39" t="str">
        <f>IFERROR(VLOOKUP(C439,'الموردين '!$A:$K,2,0),"")</f>
        <v/>
      </c>
      <c r="E439" s="40"/>
      <c r="F439" s="41" t="str">
        <f>IFERROR(VLOOKUP(E439,المخزون!$A$4:$K$1048576,2,0),"")</f>
        <v/>
      </c>
      <c r="G439" s="40"/>
      <c r="H439" s="42"/>
      <c r="I439" s="43">
        <f t="shared" si="7"/>
        <v>0</v>
      </c>
    </row>
    <row r="440" spans="1:9" ht="16.5" thickTop="1" thickBot="1">
      <c r="A440" s="38"/>
      <c r="B440" s="38"/>
      <c r="C440" s="38"/>
      <c r="D440" s="39" t="str">
        <f>IFERROR(VLOOKUP(C440,'الموردين '!$A:$K,2,0),"")</f>
        <v/>
      </c>
      <c r="E440" s="40"/>
      <c r="F440" s="41" t="str">
        <f>IFERROR(VLOOKUP(E440,المخزون!$A$4:$K$1048576,2,0),"")</f>
        <v/>
      </c>
      <c r="G440" s="40"/>
      <c r="H440" s="42"/>
      <c r="I440" s="43">
        <f t="shared" si="7"/>
        <v>0</v>
      </c>
    </row>
    <row r="441" spans="1:9" ht="16.5" thickTop="1" thickBot="1">
      <c r="A441" s="38"/>
      <c r="B441" s="38"/>
      <c r="C441" s="38"/>
      <c r="D441" s="39" t="str">
        <f>IFERROR(VLOOKUP(C441,'الموردين '!$A:$K,2,0),"")</f>
        <v/>
      </c>
      <c r="E441" s="40"/>
      <c r="F441" s="41" t="str">
        <f>IFERROR(VLOOKUP(E441,المخزون!$A$4:$K$1048576,2,0),"")</f>
        <v/>
      </c>
      <c r="G441" s="40"/>
      <c r="H441" s="42"/>
      <c r="I441" s="43">
        <f t="shared" si="7"/>
        <v>0</v>
      </c>
    </row>
    <row r="442" spans="1:9" ht="16.5" thickTop="1" thickBot="1">
      <c r="A442" s="38"/>
      <c r="B442" s="38"/>
      <c r="C442" s="38"/>
      <c r="D442" s="39" t="str">
        <f>IFERROR(VLOOKUP(C442,'الموردين '!$A:$K,2,0),"")</f>
        <v/>
      </c>
      <c r="E442" s="40"/>
      <c r="F442" s="41" t="str">
        <f>IFERROR(VLOOKUP(E442,المخزون!$A$4:$K$1048576,2,0),"")</f>
        <v/>
      </c>
      <c r="G442" s="40"/>
      <c r="H442" s="42"/>
      <c r="I442" s="43">
        <f t="shared" si="7"/>
        <v>0</v>
      </c>
    </row>
    <row r="443" spans="1:9" ht="16.5" thickTop="1" thickBot="1">
      <c r="A443" s="38"/>
      <c r="B443" s="38"/>
      <c r="C443" s="38"/>
      <c r="D443" s="39" t="str">
        <f>IFERROR(VLOOKUP(C443,'الموردين '!$A:$K,2,0),"")</f>
        <v/>
      </c>
      <c r="E443" s="40"/>
      <c r="F443" s="41" t="str">
        <f>IFERROR(VLOOKUP(E443,المخزون!$A$4:$K$1048576,2,0),"")</f>
        <v/>
      </c>
      <c r="G443" s="40"/>
      <c r="H443" s="42"/>
      <c r="I443" s="43">
        <f t="shared" si="7"/>
        <v>0</v>
      </c>
    </row>
    <row r="444" spans="1:9" ht="16.5" thickTop="1" thickBot="1">
      <c r="A444" s="38"/>
      <c r="B444" s="38"/>
      <c r="C444" s="38"/>
      <c r="D444" s="39" t="str">
        <f>IFERROR(VLOOKUP(C444,'الموردين '!$A:$K,2,0),"")</f>
        <v/>
      </c>
      <c r="E444" s="40"/>
      <c r="F444" s="41" t="str">
        <f>IFERROR(VLOOKUP(E444,المخزون!$A$4:$K$1048576,2,0),"")</f>
        <v/>
      </c>
      <c r="G444" s="40"/>
      <c r="H444" s="42"/>
      <c r="I444" s="43">
        <f t="shared" si="7"/>
        <v>0</v>
      </c>
    </row>
    <row r="445" spans="1:9" ht="16.5" thickTop="1" thickBot="1">
      <c r="A445" s="38"/>
      <c r="B445" s="38"/>
      <c r="C445" s="38"/>
      <c r="D445" s="39" t="str">
        <f>IFERROR(VLOOKUP(C445,'الموردين '!$A:$K,2,0),"")</f>
        <v/>
      </c>
      <c r="E445" s="40"/>
      <c r="F445" s="41" t="str">
        <f>IFERROR(VLOOKUP(E445,المخزون!$A$4:$K$1048576,2,0),"")</f>
        <v/>
      </c>
      <c r="G445" s="40"/>
      <c r="H445" s="42"/>
      <c r="I445" s="43">
        <f t="shared" si="7"/>
        <v>0</v>
      </c>
    </row>
    <row r="446" spans="1:9" ht="16.5" thickTop="1" thickBot="1">
      <c r="A446" s="38"/>
      <c r="B446" s="38"/>
      <c r="C446" s="38"/>
      <c r="D446" s="39" t="str">
        <f>IFERROR(VLOOKUP(C446,'الموردين '!$A:$K,2,0),"")</f>
        <v/>
      </c>
      <c r="E446" s="40"/>
      <c r="F446" s="41" t="str">
        <f>IFERROR(VLOOKUP(E446,المخزون!$A$4:$K$1048576,2,0),"")</f>
        <v/>
      </c>
      <c r="G446" s="40"/>
      <c r="H446" s="42"/>
      <c r="I446" s="43">
        <f t="shared" si="7"/>
        <v>0</v>
      </c>
    </row>
    <row r="447" spans="1:9" ht="16.5" thickTop="1" thickBot="1">
      <c r="A447" s="38"/>
      <c r="B447" s="38"/>
      <c r="C447" s="38"/>
      <c r="D447" s="39" t="str">
        <f>IFERROR(VLOOKUP(C447,'الموردين '!$A:$K,2,0),"")</f>
        <v/>
      </c>
      <c r="E447" s="40"/>
      <c r="F447" s="41" t="str">
        <f>IFERROR(VLOOKUP(E447,المخزون!$A$4:$K$1048576,2,0),"")</f>
        <v/>
      </c>
      <c r="G447" s="40"/>
      <c r="H447" s="42"/>
      <c r="I447" s="43">
        <f t="shared" si="7"/>
        <v>0</v>
      </c>
    </row>
    <row r="448" spans="1:9" ht="16.5" thickTop="1" thickBot="1">
      <c r="A448" s="38"/>
      <c r="B448" s="38"/>
      <c r="C448" s="38"/>
      <c r="D448" s="39" t="str">
        <f>IFERROR(VLOOKUP(C448,'الموردين '!$A:$K,2,0),"")</f>
        <v/>
      </c>
      <c r="E448" s="40"/>
      <c r="F448" s="41" t="str">
        <f>IFERROR(VLOOKUP(E448,المخزون!$A$4:$K$1048576,2,0),"")</f>
        <v/>
      </c>
      <c r="G448" s="40"/>
      <c r="H448" s="42"/>
      <c r="I448" s="43">
        <f t="shared" si="7"/>
        <v>0</v>
      </c>
    </row>
    <row r="449" spans="1:9" ht="16.5" thickTop="1" thickBot="1">
      <c r="A449" s="38"/>
      <c r="B449" s="38"/>
      <c r="C449" s="38"/>
      <c r="D449" s="39" t="str">
        <f>IFERROR(VLOOKUP(C449,'الموردين '!$A:$K,2,0),"")</f>
        <v/>
      </c>
      <c r="E449" s="40"/>
      <c r="F449" s="41" t="str">
        <f>IFERROR(VLOOKUP(E449,المخزون!$A$4:$K$1048576,2,0),"")</f>
        <v/>
      </c>
      <c r="G449" s="40"/>
      <c r="H449" s="42"/>
      <c r="I449" s="43">
        <f t="shared" si="7"/>
        <v>0</v>
      </c>
    </row>
    <row r="450" spans="1:9" ht="16.5" thickTop="1" thickBot="1">
      <c r="A450" s="38"/>
      <c r="B450" s="38"/>
      <c r="C450" s="38"/>
      <c r="D450" s="39" t="str">
        <f>IFERROR(VLOOKUP(C450,'الموردين '!$A:$K,2,0),"")</f>
        <v/>
      </c>
      <c r="E450" s="40"/>
      <c r="F450" s="41" t="str">
        <f>IFERROR(VLOOKUP(E450,المخزون!$A$4:$K$1048576,2,0),"")</f>
        <v/>
      </c>
      <c r="G450" s="40"/>
      <c r="H450" s="42"/>
      <c r="I450" s="43">
        <f t="shared" si="7"/>
        <v>0</v>
      </c>
    </row>
    <row r="451" spans="1:9" ht="16.5" thickTop="1" thickBot="1">
      <c r="A451" s="38"/>
      <c r="B451" s="38"/>
      <c r="C451" s="38"/>
      <c r="D451" s="39" t="str">
        <f>IFERROR(VLOOKUP(C451,'الموردين '!$A:$K,2,0),"")</f>
        <v/>
      </c>
      <c r="E451" s="40"/>
      <c r="F451" s="41" t="str">
        <f>IFERROR(VLOOKUP(E451,المخزون!$A$4:$K$1048576,2,0),"")</f>
        <v/>
      </c>
      <c r="G451" s="40"/>
      <c r="H451" s="42"/>
      <c r="I451" s="43">
        <f t="shared" si="7"/>
        <v>0</v>
      </c>
    </row>
    <row r="452" spans="1:9" ht="16.5" thickTop="1" thickBot="1">
      <c r="A452" s="38"/>
      <c r="B452" s="38"/>
      <c r="C452" s="38"/>
      <c r="D452" s="39" t="str">
        <f>IFERROR(VLOOKUP(C452,'الموردين '!$A:$K,2,0),"")</f>
        <v/>
      </c>
      <c r="E452" s="40"/>
      <c r="F452" s="41" t="str">
        <f>IFERROR(VLOOKUP(E452,المخزون!$A$4:$K$1048576,2,0),"")</f>
        <v/>
      </c>
      <c r="G452" s="40"/>
      <c r="H452" s="42"/>
      <c r="I452" s="43">
        <f t="shared" si="7"/>
        <v>0</v>
      </c>
    </row>
    <row r="453" spans="1:9" ht="16.5" thickTop="1" thickBot="1">
      <c r="A453" s="38"/>
      <c r="B453" s="38"/>
      <c r="C453" s="38"/>
      <c r="D453" s="39" t="str">
        <f>IFERROR(VLOOKUP(C453,'الموردين '!$A:$K,2,0),"")</f>
        <v/>
      </c>
      <c r="E453" s="40"/>
      <c r="F453" s="41" t="str">
        <f>IFERROR(VLOOKUP(E453,المخزون!$A$4:$K$1048576,2,0),"")</f>
        <v/>
      </c>
      <c r="G453" s="40"/>
      <c r="H453" s="42"/>
      <c r="I453" s="43">
        <f t="shared" si="7"/>
        <v>0</v>
      </c>
    </row>
    <row r="454" spans="1:9" ht="16.5" thickTop="1" thickBot="1">
      <c r="A454" s="38"/>
      <c r="B454" s="38"/>
      <c r="C454" s="38"/>
      <c r="D454" s="39" t="str">
        <f>IFERROR(VLOOKUP(C454,'الموردين '!$A:$K,2,0),"")</f>
        <v/>
      </c>
      <c r="E454" s="40"/>
      <c r="F454" s="41" t="str">
        <f>IFERROR(VLOOKUP(E454,المخزون!$A$4:$K$1048576,2,0),"")</f>
        <v/>
      </c>
      <c r="G454" s="40"/>
      <c r="H454" s="42"/>
      <c r="I454" s="43">
        <f t="shared" si="7"/>
        <v>0</v>
      </c>
    </row>
    <row r="455" spans="1:9" ht="16.5" thickTop="1" thickBot="1">
      <c r="A455" s="38"/>
      <c r="B455" s="38"/>
      <c r="C455" s="38"/>
      <c r="D455" s="39" t="str">
        <f>IFERROR(VLOOKUP(C455,'الموردين '!$A:$K,2,0),"")</f>
        <v/>
      </c>
      <c r="E455" s="40"/>
      <c r="F455" s="41" t="str">
        <f>IFERROR(VLOOKUP(E455,المخزون!$A$4:$K$1048576,2,0),"")</f>
        <v/>
      </c>
      <c r="G455" s="40"/>
      <c r="H455" s="42"/>
      <c r="I455" s="43">
        <f t="shared" si="7"/>
        <v>0</v>
      </c>
    </row>
    <row r="456" spans="1:9" ht="16.5" thickTop="1" thickBot="1">
      <c r="A456" s="38"/>
      <c r="B456" s="38"/>
      <c r="C456" s="38"/>
      <c r="D456" s="39" t="str">
        <f>IFERROR(VLOOKUP(C456,'الموردين '!$A:$K,2,0),"")</f>
        <v/>
      </c>
      <c r="E456" s="40"/>
      <c r="F456" s="41" t="str">
        <f>IFERROR(VLOOKUP(E456,المخزون!$A$4:$K$1048576,2,0),"")</f>
        <v/>
      </c>
      <c r="G456" s="40"/>
      <c r="H456" s="42"/>
      <c r="I456" s="43">
        <f t="shared" si="7"/>
        <v>0</v>
      </c>
    </row>
    <row r="457" spans="1:9" ht="16.5" thickTop="1" thickBot="1">
      <c r="A457" s="38"/>
      <c r="B457" s="38"/>
      <c r="C457" s="38"/>
      <c r="D457" s="39" t="str">
        <f>IFERROR(VLOOKUP(C457,'الموردين '!$A:$K,2,0),"")</f>
        <v/>
      </c>
      <c r="E457" s="40"/>
      <c r="F457" s="41" t="str">
        <f>IFERROR(VLOOKUP(E457,المخزون!$A$4:$K$1048576,2,0),"")</f>
        <v/>
      </c>
      <c r="G457" s="40"/>
      <c r="H457" s="42"/>
      <c r="I457" s="43">
        <f t="shared" si="7"/>
        <v>0</v>
      </c>
    </row>
    <row r="458" spans="1:9" ht="16.5" thickTop="1" thickBot="1">
      <c r="A458" s="38"/>
      <c r="B458" s="38"/>
      <c r="C458" s="38"/>
      <c r="D458" s="39" t="str">
        <f>IFERROR(VLOOKUP(C458,'الموردين '!$A:$K,2,0),"")</f>
        <v/>
      </c>
      <c r="E458" s="40"/>
      <c r="F458" s="41" t="str">
        <f>IFERROR(VLOOKUP(E458,المخزون!$A$4:$K$1048576,2,0),"")</f>
        <v/>
      </c>
      <c r="G458" s="40"/>
      <c r="H458" s="42"/>
      <c r="I458" s="43">
        <f t="shared" si="7"/>
        <v>0</v>
      </c>
    </row>
    <row r="459" spans="1:9" ht="16.5" thickTop="1" thickBot="1">
      <c r="A459" s="38"/>
      <c r="B459" s="38"/>
      <c r="C459" s="38"/>
      <c r="D459" s="39" t="str">
        <f>IFERROR(VLOOKUP(C459,'الموردين '!$A:$K,2,0),"")</f>
        <v/>
      </c>
      <c r="E459" s="40"/>
      <c r="F459" s="41" t="str">
        <f>IFERROR(VLOOKUP(E459,المخزون!$A$4:$K$1048576,2,0),"")</f>
        <v/>
      </c>
      <c r="G459" s="40"/>
      <c r="H459" s="42"/>
      <c r="I459" s="43">
        <f t="shared" si="7"/>
        <v>0</v>
      </c>
    </row>
    <row r="460" spans="1:9" ht="16.5" thickTop="1" thickBot="1">
      <c r="A460" s="38"/>
      <c r="B460" s="38"/>
      <c r="C460" s="38"/>
      <c r="D460" s="39" t="str">
        <f>IFERROR(VLOOKUP(C460,'الموردين '!$A:$K,2,0),"")</f>
        <v/>
      </c>
      <c r="E460" s="40"/>
      <c r="F460" s="41" t="str">
        <f>IFERROR(VLOOKUP(E460,المخزون!$A$4:$K$1048576,2,0),"")</f>
        <v/>
      </c>
      <c r="G460" s="40"/>
      <c r="H460" s="42"/>
      <c r="I460" s="43">
        <f t="shared" si="7"/>
        <v>0</v>
      </c>
    </row>
    <row r="461" spans="1:9" ht="16.5" thickTop="1" thickBot="1">
      <c r="A461" s="38"/>
      <c r="B461" s="38"/>
      <c r="C461" s="38"/>
      <c r="D461" s="39" t="str">
        <f>IFERROR(VLOOKUP(C461,'الموردين '!$A:$K,2,0),"")</f>
        <v/>
      </c>
      <c r="E461" s="40"/>
      <c r="F461" s="41" t="str">
        <f>IFERROR(VLOOKUP(E461,المخزون!$A$4:$K$1048576,2,0),"")</f>
        <v/>
      </c>
      <c r="G461" s="40"/>
      <c r="H461" s="42"/>
      <c r="I461" s="43">
        <f t="shared" si="7"/>
        <v>0</v>
      </c>
    </row>
    <row r="462" spans="1:9" ht="16.5" thickTop="1" thickBot="1">
      <c r="A462" s="38"/>
      <c r="B462" s="38"/>
      <c r="C462" s="38"/>
      <c r="D462" s="39" t="str">
        <f>IFERROR(VLOOKUP(C462,'الموردين '!$A:$K,2,0),"")</f>
        <v/>
      </c>
      <c r="E462" s="40"/>
      <c r="F462" s="41" t="str">
        <f>IFERROR(VLOOKUP(E462,المخزون!$A$4:$K$1048576,2,0),"")</f>
        <v/>
      </c>
      <c r="G462" s="40"/>
      <c r="H462" s="42"/>
      <c r="I462" s="43">
        <f t="shared" si="7"/>
        <v>0</v>
      </c>
    </row>
    <row r="463" spans="1:9" ht="16.5" thickTop="1" thickBot="1">
      <c r="A463" s="38"/>
      <c r="B463" s="38"/>
      <c r="C463" s="38"/>
      <c r="D463" s="39" t="str">
        <f>IFERROR(VLOOKUP(C463,'الموردين '!$A:$K,2,0),"")</f>
        <v/>
      </c>
      <c r="E463" s="40"/>
      <c r="F463" s="41" t="str">
        <f>IFERROR(VLOOKUP(E463,المخزون!$A$4:$K$1048576,2,0),"")</f>
        <v/>
      </c>
      <c r="G463" s="40"/>
      <c r="H463" s="42"/>
      <c r="I463" s="43">
        <f t="shared" si="7"/>
        <v>0</v>
      </c>
    </row>
    <row r="464" spans="1:9" ht="16.5" thickTop="1" thickBot="1">
      <c r="A464" s="38"/>
      <c r="B464" s="38"/>
      <c r="C464" s="38"/>
      <c r="D464" s="39" t="str">
        <f>IFERROR(VLOOKUP(C464,'الموردين '!$A:$K,2,0),"")</f>
        <v/>
      </c>
      <c r="E464" s="40"/>
      <c r="F464" s="41" t="str">
        <f>IFERROR(VLOOKUP(E464,المخزون!$A$4:$K$1048576,2,0),"")</f>
        <v/>
      </c>
      <c r="G464" s="40"/>
      <c r="H464" s="42"/>
      <c r="I464" s="43">
        <f t="shared" si="7"/>
        <v>0</v>
      </c>
    </row>
    <row r="465" spans="1:9" ht="16.5" thickTop="1" thickBot="1">
      <c r="A465" s="38"/>
      <c r="B465" s="38"/>
      <c r="C465" s="38"/>
      <c r="D465" s="39" t="str">
        <f>IFERROR(VLOOKUP(C465,'الموردين '!$A:$K,2,0),"")</f>
        <v/>
      </c>
      <c r="E465" s="40"/>
      <c r="F465" s="41" t="str">
        <f>IFERROR(VLOOKUP(E465,المخزون!$A$4:$K$1048576,2,0),"")</f>
        <v/>
      </c>
      <c r="G465" s="40"/>
      <c r="H465" s="42"/>
      <c r="I465" s="43">
        <f t="shared" si="7"/>
        <v>0</v>
      </c>
    </row>
    <row r="466" spans="1:9" ht="16.5" thickTop="1" thickBot="1">
      <c r="A466" s="38"/>
      <c r="B466" s="38"/>
      <c r="C466" s="38"/>
      <c r="D466" s="39" t="str">
        <f>IFERROR(VLOOKUP(C466,'الموردين '!$A:$K,2,0),"")</f>
        <v/>
      </c>
      <c r="E466" s="40"/>
      <c r="F466" s="41" t="str">
        <f>IFERROR(VLOOKUP(E466,المخزون!$A$4:$K$1048576,2,0),"")</f>
        <v/>
      </c>
      <c r="G466" s="40"/>
      <c r="H466" s="42"/>
      <c r="I466" s="43">
        <f t="shared" si="7"/>
        <v>0</v>
      </c>
    </row>
    <row r="467" spans="1:9" ht="16.5" thickTop="1" thickBot="1">
      <c r="A467" s="38"/>
      <c r="B467" s="38"/>
      <c r="C467" s="38"/>
      <c r="D467" s="39" t="str">
        <f>IFERROR(VLOOKUP(C467,'الموردين '!$A:$K,2,0),"")</f>
        <v/>
      </c>
      <c r="E467" s="40"/>
      <c r="F467" s="41" t="str">
        <f>IFERROR(VLOOKUP(E467,المخزون!$A$4:$K$1048576,2,0),"")</f>
        <v/>
      </c>
      <c r="G467" s="40"/>
      <c r="H467" s="42"/>
      <c r="I467" s="43">
        <f t="shared" si="7"/>
        <v>0</v>
      </c>
    </row>
    <row r="468" spans="1:9" ht="16.5" thickTop="1" thickBot="1">
      <c r="A468" s="38"/>
      <c r="B468" s="38"/>
      <c r="C468" s="38"/>
      <c r="D468" s="39" t="str">
        <f>IFERROR(VLOOKUP(C468,'الموردين '!$A:$K,2,0),"")</f>
        <v/>
      </c>
      <c r="E468" s="40"/>
      <c r="F468" s="41" t="str">
        <f>IFERROR(VLOOKUP(E468,المخزون!$A$4:$K$1048576,2,0),"")</f>
        <v/>
      </c>
      <c r="G468" s="40"/>
      <c r="H468" s="42"/>
      <c r="I468" s="43">
        <f t="shared" si="7"/>
        <v>0</v>
      </c>
    </row>
    <row r="469" spans="1:9" ht="16.5" thickTop="1" thickBot="1">
      <c r="A469" s="38"/>
      <c r="B469" s="38"/>
      <c r="C469" s="38"/>
      <c r="D469" s="39" t="str">
        <f>IFERROR(VLOOKUP(C469,'الموردين '!$A:$K,2,0),"")</f>
        <v/>
      </c>
      <c r="E469" s="40"/>
      <c r="F469" s="41" t="str">
        <f>IFERROR(VLOOKUP(E469,المخزون!$A$4:$K$1048576,2,0),"")</f>
        <v/>
      </c>
      <c r="G469" s="40"/>
      <c r="H469" s="42"/>
      <c r="I469" s="43">
        <f t="shared" si="7"/>
        <v>0</v>
      </c>
    </row>
    <row r="470" spans="1:9" ht="16.5" thickTop="1" thickBot="1">
      <c r="A470" s="38"/>
      <c r="B470" s="38"/>
      <c r="C470" s="38"/>
      <c r="D470" s="39" t="str">
        <f>IFERROR(VLOOKUP(C470,'الموردين '!$A:$K,2,0),"")</f>
        <v/>
      </c>
      <c r="E470" s="40"/>
      <c r="F470" s="41" t="str">
        <f>IFERROR(VLOOKUP(E470,المخزون!$A$4:$K$1048576,2,0),"")</f>
        <v/>
      </c>
      <c r="G470" s="40"/>
      <c r="H470" s="42"/>
      <c r="I470" s="43">
        <f t="shared" si="7"/>
        <v>0</v>
      </c>
    </row>
    <row r="471" spans="1:9" ht="16.5" thickTop="1" thickBot="1">
      <c r="A471" s="38"/>
      <c r="B471" s="38"/>
      <c r="C471" s="38"/>
      <c r="D471" s="39" t="str">
        <f>IFERROR(VLOOKUP(C471,'الموردين '!$A:$K,2,0),"")</f>
        <v/>
      </c>
      <c r="E471" s="40"/>
      <c r="F471" s="41" t="str">
        <f>IFERROR(VLOOKUP(E471,المخزون!$A$4:$K$1048576,2,0),"")</f>
        <v/>
      </c>
      <c r="G471" s="40"/>
      <c r="H471" s="42"/>
      <c r="I471" s="43">
        <f t="shared" si="7"/>
        <v>0</v>
      </c>
    </row>
    <row r="472" spans="1:9" ht="16.5" thickTop="1" thickBot="1">
      <c r="A472" s="38"/>
      <c r="B472" s="38"/>
      <c r="C472" s="38"/>
      <c r="D472" s="39" t="str">
        <f>IFERROR(VLOOKUP(C472,'الموردين '!$A:$K,2,0),"")</f>
        <v/>
      </c>
      <c r="E472" s="40"/>
      <c r="F472" s="41" t="str">
        <f>IFERROR(VLOOKUP(E472,المخزون!$A$4:$K$1048576,2,0),"")</f>
        <v/>
      </c>
      <c r="G472" s="40"/>
      <c r="H472" s="42"/>
      <c r="I472" s="43">
        <f t="shared" si="7"/>
        <v>0</v>
      </c>
    </row>
    <row r="473" spans="1:9" ht="16.5" thickTop="1" thickBot="1">
      <c r="A473" s="38"/>
      <c r="B473" s="38"/>
      <c r="C473" s="38"/>
      <c r="D473" s="39" t="str">
        <f>IFERROR(VLOOKUP(C473,'الموردين '!$A:$K,2,0),"")</f>
        <v/>
      </c>
      <c r="E473" s="40"/>
      <c r="F473" s="41" t="str">
        <f>IFERROR(VLOOKUP(E473,المخزون!$A$4:$K$1048576,2,0),"")</f>
        <v/>
      </c>
      <c r="G473" s="40"/>
      <c r="H473" s="42"/>
      <c r="I473" s="43">
        <f t="shared" si="7"/>
        <v>0</v>
      </c>
    </row>
    <row r="474" spans="1:9" ht="16.5" thickTop="1" thickBot="1">
      <c r="A474" s="38"/>
      <c r="B474" s="38"/>
      <c r="C474" s="38"/>
      <c r="D474" s="39" t="str">
        <f>IFERROR(VLOOKUP(C474,'الموردين '!$A:$K,2,0),"")</f>
        <v/>
      </c>
      <c r="E474" s="40"/>
      <c r="F474" s="41" t="str">
        <f>IFERROR(VLOOKUP(E474,المخزون!$A$4:$K$1048576,2,0),"")</f>
        <v/>
      </c>
      <c r="G474" s="40"/>
      <c r="H474" s="42"/>
      <c r="I474" s="43">
        <f t="shared" si="7"/>
        <v>0</v>
      </c>
    </row>
    <row r="475" spans="1:9" ht="16.5" thickTop="1" thickBot="1">
      <c r="A475" s="38"/>
      <c r="B475" s="38"/>
      <c r="C475" s="38"/>
      <c r="D475" s="39" t="str">
        <f>IFERROR(VLOOKUP(C475,'الموردين '!$A:$K,2,0),"")</f>
        <v/>
      </c>
      <c r="E475" s="40"/>
      <c r="F475" s="41" t="str">
        <f>IFERROR(VLOOKUP(E475,المخزون!$A$4:$K$1048576,2,0),"")</f>
        <v/>
      </c>
      <c r="G475" s="40"/>
      <c r="H475" s="42"/>
      <c r="I475" s="43">
        <f t="shared" ref="I475:I501" si="8">G475*H475</f>
        <v>0</v>
      </c>
    </row>
    <row r="476" spans="1:9" ht="16.5" thickTop="1" thickBot="1">
      <c r="A476" s="38"/>
      <c r="B476" s="38"/>
      <c r="C476" s="38"/>
      <c r="D476" s="39" t="str">
        <f>IFERROR(VLOOKUP(C476,'الموردين '!$A:$K,2,0),"")</f>
        <v/>
      </c>
      <c r="E476" s="40"/>
      <c r="F476" s="41" t="str">
        <f>IFERROR(VLOOKUP(E476,المخزون!$A$4:$K$1048576,2,0),"")</f>
        <v/>
      </c>
      <c r="G476" s="40"/>
      <c r="H476" s="42"/>
      <c r="I476" s="43">
        <f t="shared" si="8"/>
        <v>0</v>
      </c>
    </row>
    <row r="477" spans="1:9" ht="16.5" thickTop="1" thickBot="1">
      <c r="A477" s="38"/>
      <c r="B477" s="38"/>
      <c r="C477" s="38"/>
      <c r="D477" s="39" t="str">
        <f>IFERROR(VLOOKUP(C477,'الموردين '!$A:$K,2,0),"")</f>
        <v/>
      </c>
      <c r="E477" s="40"/>
      <c r="F477" s="41" t="str">
        <f>IFERROR(VLOOKUP(E477,المخزون!$A$4:$K$1048576,2,0),"")</f>
        <v/>
      </c>
      <c r="G477" s="40"/>
      <c r="H477" s="42"/>
      <c r="I477" s="43">
        <f t="shared" si="8"/>
        <v>0</v>
      </c>
    </row>
    <row r="478" spans="1:9" ht="16.5" thickTop="1" thickBot="1">
      <c r="A478" s="38"/>
      <c r="B478" s="38"/>
      <c r="C478" s="38"/>
      <c r="D478" s="39" t="str">
        <f>IFERROR(VLOOKUP(C478,'الموردين '!$A:$K,2,0),"")</f>
        <v/>
      </c>
      <c r="E478" s="40"/>
      <c r="F478" s="41" t="str">
        <f>IFERROR(VLOOKUP(E478,المخزون!$A$4:$K$1048576,2,0),"")</f>
        <v/>
      </c>
      <c r="G478" s="40"/>
      <c r="H478" s="42"/>
      <c r="I478" s="43">
        <f t="shared" si="8"/>
        <v>0</v>
      </c>
    </row>
    <row r="479" spans="1:9" ht="16.5" thickTop="1" thickBot="1">
      <c r="A479" s="38"/>
      <c r="B479" s="38"/>
      <c r="C479" s="38"/>
      <c r="D479" s="39" t="str">
        <f>IFERROR(VLOOKUP(C479,'الموردين '!$A:$K,2,0),"")</f>
        <v/>
      </c>
      <c r="E479" s="40"/>
      <c r="F479" s="41" t="str">
        <f>IFERROR(VLOOKUP(E479,المخزون!$A$4:$K$1048576,2,0),"")</f>
        <v/>
      </c>
      <c r="G479" s="40"/>
      <c r="H479" s="42"/>
      <c r="I479" s="43">
        <f t="shared" si="8"/>
        <v>0</v>
      </c>
    </row>
    <row r="480" spans="1:9" ht="16.5" thickTop="1" thickBot="1">
      <c r="A480" s="38"/>
      <c r="B480" s="38"/>
      <c r="C480" s="38"/>
      <c r="D480" s="39" t="str">
        <f>IFERROR(VLOOKUP(C480,'الموردين '!$A:$K,2,0),"")</f>
        <v/>
      </c>
      <c r="E480" s="40"/>
      <c r="F480" s="41" t="str">
        <f>IFERROR(VLOOKUP(E480,المخزون!$A$4:$K$1048576,2,0),"")</f>
        <v/>
      </c>
      <c r="G480" s="40"/>
      <c r="H480" s="42"/>
      <c r="I480" s="43">
        <f t="shared" si="8"/>
        <v>0</v>
      </c>
    </row>
    <row r="481" spans="1:9" ht="16.5" thickTop="1" thickBot="1">
      <c r="A481" s="38"/>
      <c r="B481" s="38"/>
      <c r="C481" s="38"/>
      <c r="D481" s="39" t="str">
        <f>IFERROR(VLOOKUP(C481,'الموردين '!$A:$K,2,0),"")</f>
        <v/>
      </c>
      <c r="E481" s="40"/>
      <c r="F481" s="41" t="str">
        <f>IFERROR(VLOOKUP(E481,المخزون!$A$4:$K$1048576,2,0),"")</f>
        <v/>
      </c>
      <c r="G481" s="40"/>
      <c r="H481" s="42"/>
      <c r="I481" s="43">
        <f t="shared" si="8"/>
        <v>0</v>
      </c>
    </row>
    <row r="482" spans="1:9" ht="16.5" thickTop="1" thickBot="1">
      <c r="A482" s="38"/>
      <c r="B482" s="38"/>
      <c r="C482" s="38"/>
      <c r="D482" s="39" t="str">
        <f>IFERROR(VLOOKUP(C482,'الموردين '!$A:$K,2,0),"")</f>
        <v/>
      </c>
      <c r="E482" s="40"/>
      <c r="F482" s="41" t="str">
        <f>IFERROR(VLOOKUP(E482,المخزون!$A$4:$K$1048576,2,0),"")</f>
        <v/>
      </c>
      <c r="G482" s="40"/>
      <c r="H482" s="42"/>
      <c r="I482" s="43">
        <f t="shared" si="8"/>
        <v>0</v>
      </c>
    </row>
    <row r="483" spans="1:9" ht="16.5" thickTop="1" thickBot="1">
      <c r="A483" s="38"/>
      <c r="B483" s="38"/>
      <c r="C483" s="38"/>
      <c r="D483" s="39" t="str">
        <f>IFERROR(VLOOKUP(C483,'الموردين '!$A:$K,2,0),"")</f>
        <v/>
      </c>
      <c r="E483" s="40"/>
      <c r="F483" s="41" t="str">
        <f>IFERROR(VLOOKUP(E483,المخزون!$A$4:$K$1048576,2,0),"")</f>
        <v/>
      </c>
      <c r="G483" s="40"/>
      <c r="H483" s="42"/>
      <c r="I483" s="43">
        <f t="shared" si="8"/>
        <v>0</v>
      </c>
    </row>
    <row r="484" spans="1:9" ht="16.5" thickTop="1" thickBot="1">
      <c r="A484" s="38"/>
      <c r="B484" s="38"/>
      <c r="C484" s="38"/>
      <c r="D484" s="39" t="str">
        <f>IFERROR(VLOOKUP(C484,'الموردين '!$A:$K,2,0),"")</f>
        <v/>
      </c>
      <c r="E484" s="40"/>
      <c r="F484" s="41" t="str">
        <f>IFERROR(VLOOKUP(E484,المخزون!$A$4:$K$1048576,2,0),"")</f>
        <v/>
      </c>
      <c r="G484" s="40"/>
      <c r="H484" s="42"/>
      <c r="I484" s="43">
        <f t="shared" si="8"/>
        <v>0</v>
      </c>
    </row>
    <row r="485" spans="1:9" ht="16.5" thickTop="1" thickBot="1">
      <c r="A485" s="38"/>
      <c r="B485" s="38"/>
      <c r="C485" s="38"/>
      <c r="D485" s="39" t="str">
        <f>IFERROR(VLOOKUP(C485,'الموردين '!$A:$K,2,0),"")</f>
        <v/>
      </c>
      <c r="E485" s="40"/>
      <c r="F485" s="41" t="str">
        <f>IFERROR(VLOOKUP(E485,المخزون!$A$4:$K$1048576,2,0),"")</f>
        <v/>
      </c>
      <c r="G485" s="40"/>
      <c r="H485" s="42"/>
      <c r="I485" s="43">
        <f t="shared" si="8"/>
        <v>0</v>
      </c>
    </row>
    <row r="486" spans="1:9" ht="16.5" thickTop="1" thickBot="1">
      <c r="A486" s="38"/>
      <c r="B486" s="38"/>
      <c r="C486" s="38"/>
      <c r="D486" s="39" t="str">
        <f>IFERROR(VLOOKUP(C486,'الموردين '!$A:$K,2,0),"")</f>
        <v/>
      </c>
      <c r="E486" s="40"/>
      <c r="F486" s="41" t="str">
        <f>IFERROR(VLOOKUP(E486,المخزون!$A$4:$K$1048576,2,0),"")</f>
        <v/>
      </c>
      <c r="G486" s="40"/>
      <c r="H486" s="42"/>
      <c r="I486" s="43">
        <f t="shared" si="8"/>
        <v>0</v>
      </c>
    </row>
    <row r="487" spans="1:9" ht="16.5" thickTop="1" thickBot="1">
      <c r="A487" s="38"/>
      <c r="B487" s="38"/>
      <c r="C487" s="38"/>
      <c r="D487" s="39" t="str">
        <f>IFERROR(VLOOKUP(C487,'الموردين '!$A:$K,2,0),"")</f>
        <v/>
      </c>
      <c r="E487" s="40"/>
      <c r="F487" s="41" t="str">
        <f>IFERROR(VLOOKUP(E487,المخزون!$A$4:$K$1048576,2,0),"")</f>
        <v/>
      </c>
      <c r="G487" s="40"/>
      <c r="H487" s="42"/>
      <c r="I487" s="43">
        <f t="shared" si="8"/>
        <v>0</v>
      </c>
    </row>
    <row r="488" spans="1:9" ht="16.5" thickTop="1" thickBot="1">
      <c r="A488" s="38"/>
      <c r="B488" s="38"/>
      <c r="C488" s="38"/>
      <c r="D488" s="39" t="str">
        <f>IFERROR(VLOOKUP(C488,'الموردين '!$A:$K,2,0),"")</f>
        <v/>
      </c>
      <c r="E488" s="40"/>
      <c r="F488" s="41" t="str">
        <f>IFERROR(VLOOKUP(E488,المخزون!$A$4:$K$1048576,2,0),"")</f>
        <v/>
      </c>
      <c r="G488" s="40"/>
      <c r="H488" s="42"/>
      <c r="I488" s="43">
        <f t="shared" si="8"/>
        <v>0</v>
      </c>
    </row>
    <row r="489" spans="1:9" ht="16.5" thickTop="1" thickBot="1">
      <c r="A489" s="38"/>
      <c r="B489" s="38"/>
      <c r="C489" s="38"/>
      <c r="D489" s="39" t="str">
        <f>IFERROR(VLOOKUP(C489,'الموردين '!$A:$K,2,0),"")</f>
        <v/>
      </c>
      <c r="E489" s="40"/>
      <c r="F489" s="41" t="str">
        <f>IFERROR(VLOOKUP(E489,المخزون!$A$4:$K$1048576,2,0),"")</f>
        <v/>
      </c>
      <c r="G489" s="40"/>
      <c r="H489" s="42"/>
      <c r="I489" s="43">
        <f t="shared" si="8"/>
        <v>0</v>
      </c>
    </row>
    <row r="490" spans="1:9" ht="16.5" thickTop="1" thickBot="1">
      <c r="A490" s="38"/>
      <c r="B490" s="38"/>
      <c r="C490" s="38"/>
      <c r="D490" s="39" t="str">
        <f>IFERROR(VLOOKUP(C490,'الموردين '!$A:$K,2,0),"")</f>
        <v/>
      </c>
      <c r="E490" s="40"/>
      <c r="F490" s="41" t="str">
        <f>IFERROR(VLOOKUP(E490,المخزون!$A$4:$K$1048576,2,0),"")</f>
        <v/>
      </c>
      <c r="G490" s="40"/>
      <c r="H490" s="42"/>
      <c r="I490" s="43">
        <f t="shared" si="8"/>
        <v>0</v>
      </c>
    </row>
    <row r="491" spans="1:9" ht="16.5" thickTop="1" thickBot="1">
      <c r="A491" s="38"/>
      <c r="B491" s="38"/>
      <c r="C491" s="38"/>
      <c r="D491" s="39" t="str">
        <f>IFERROR(VLOOKUP(C491,'الموردين '!$A:$K,2,0),"")</f>
        <v/>
      </c>
      <c r="E491" s="40"/>
      <c r="F491" s="41" t="str">
        <f>IFERROR(VLOOKUP(E491,المخزون!$A$4:$K$1048576,2,0),"")</f>
        <v/>
      </c>
      <c r="G491" s="40"/>
      <c r="H491" s="42"/>
      <c r="I491" s="43">
        <f t="shared" si="8"/>
        <v>0</v>
      </c>
    </row>
    <row r="492" spans="1:9" ht="16.5" thickTop="1" thickBot="1">
      <c r="A492" s="38"/>
      <c r="B492" s="38"/>
      <c r="C492" s="38"/>
      <c r="D492" s="39" t="str">
        <f>IFERROR(VLOOKUP(C492,'الموردين '!$A:$K,2,0),"")</f>
        <v/>
      </c>
      <c r="E492" s="40"/>
      <c r="F492" s="41" t="str">
        <f>IFERROR(VLOOKUP(E492,المخزون!$A$4:$K$1048576,2,0),"")</f>
        <v/>
      </c>
      <c r="G492" s="40"/>
      <c r="H492" s="42"/>
      <c r="I492" s="43">
        <f t="shared" si="8"/>
        <v>0</v>
      </c>
    </row>
    <row r="493" spans="1:9" ht="16.5" thickTop="1" thickBot="1">
      <c r="A493" s="38"/>
      <c r="B493" s="38"/>
      <c r="C493" s="38"/>
      <c r="D493" s="39" t="str">
        <f>IFERROR(VLOOKUP(C493,'الموردين '!$A:$K,2,0),"")</f>
        <v/>
      </c>
      <c r="E493" s="40"/>
      <c r="F493" s="41" t="str">
        <f>IFERROR(VLOOKUP(E493,المخزون!$A$4:$K$1048576,2,0),"")</f>
        <v/>
      </c>
      <c r="G493" s="40"/>
      <c r="H493" s="42"/>
      <c r="I493" s="43">
        <f t="shared" si="8"/>
        <v>0</v>
      </c>
    </row>
    <row r="494" spans="1:9" ht="16.5" thickTop="1" thickBot="1">
      <c r="A494" s="38"/>
      <c r="B494" s="38"/>
      <c r="C494" s="38"/>
      <c r="D494" s="39" t="str">
        <f>IFERROR(VLOOKUP(C494,'الموردين '!$A:$K,2,0),"")</f>
        <v/>
      </c>
      <c r="E494" s="40"/>
      <c r="F494" s="41" t="str">
        <f>IFERROR(VLOOKUP(E494,المخزون!$A$4:$K$1048576,2,0),"")</f>
        <v/>
      </c>
      <c r="G494" s="40"/>
      <c r="H494" s="42"/>
      <c r="I494" s="43">
        <f t="shared" si="8"/>
        <v>0</v>
      </c>
    </row>
    <row r="495" spans="1:9" ht="16.5" thickTop="1" thickBot="1">
      <c r="A495" s="38"/>
      <c r="B495" s="38"/>
      <c r="C495" s="38"/>
      <c r="D495" s="39" t="str">
        <f>IFERROR(VLOOKUP(C495,'الموردين '!$A:$K,2,0),"")</f>
        <v/>
      </c>
      <c r="E495" s="40"/>
      <c r="F495" s="41" t="str">
        <f>IFERROR(VLOOKUP(E495,المخزون!$A$4:$K$1048576,2,0),"")</f>
        <v/>
      </c>
      <c r="G495" s="40"/>
      <c r="H495" s="42"/>
      <c r="I495" s="43">
        <f t="shared" si="8"/>
        <v>0</v>
      </c>
    </row>
    <row r="496" spans="1:9" ht="16.5" thickTop="1" thickBot="1">
      <c r="A496" s="38"/>
      <c r="B496" s="38"/>
      <c r="C496" s="38"/>
      <c r="D496" s="39" t="str">
        <f>IFERROR(VLOOKUP(C496,'الموردين '!$A:$K,2,0),"")</f>
        <v/>
      </c>
      <c r="E496" s="40"/>
      <c r="F496" s="41" t="str">
        <f>IFERROR(VLOOKUP(E496,المخزون!$A$4:$K$1048576,2,0),"")</f>
        <v/>
      </c>
      <c r="G496" s="40"/>
      <c r="H496" s="42"/>
      <c r="I496" s="43">
        <f t="shared" si="8"/>
        <v>0</v>
      </c>
    </row>
    <row r="497" spans="1:9" ht="16.5" thickTop="1" thickBot="1">
      <c r="A497" s="38"/>
      <c r="B497" s="38"/>
      <c r="C497" s="38"/>
      <c r="D497" s="39" t="str">
        <f>IFERROR(VLOOKUP(C497,'الموردين '!$A:$K,2,0),"")</f>
        <v/>
      </c>
      <c r="E497" s="40"/>
      <c r="F497" s="41" t="str">
        <f>IFERROR(VLOOKUP(E497,المخزون!$A$4:$K$1048576,2,0),"")</f>
        <v/>
      </c>
      <c r="G497" s="40"/>
      <c r="H497" s="42"/>
      <c r="I497" s="43">
        <f t="shared" si="8"/>
        <v>0</v>
      </c>
    </row>
    <row r="498" spans="1:9" ht="16.5" thickTop="1" thickBot="1">
      <c r="A498" s="38"/>
      <c r="B498" s="38"/>
      <c r="C498" s="38"/>
      <c r="D498" s="39" t="str">
        <f>IFERROR(VLOOKUP(C498,'الموردين '!$A:$K,2,0),"")</f>
        <v/>
      </c>
      <c r="E498" s="40"/>
      <c r="F498" s="41" t="str">
        <f>IFERROR(VLOOKUP(E498,المخزون!$A$4:$K$1048576,2,0),"")</f>
        <v/>
      </c>
      <c r="G498" s="40"/>
      <c r="H498" s="42"/>
      <c r="I498" s="43">
        <f t="shared" si="8"/>
        <v>0</v>
      </c>
    </row>
    <row r="499" spans="1:9" ht="16.5" thickTop="1" thickBot="1">
      <c r="A499" s="38"/>
      <c r="B499" s="38"/>
      <c r="C499" s="38"/>
      <c r="D499" s="39" t="str">
        <f>IFERROR(VLOOKUP(C499,'الموردين '!$A:$K,2,0),"")</f>
        <v/>
      </c>
      <c r="E499" s="40"/>
      <c r="F499" s="41" t="str">
        <f>IFERROR(VLOOKUP(E499,المخزون!$A$4:$K$1048576,2,0),"")</f>
        <v/>
      </c>
      <c r="G499" s="40"/>
      <c r="H499" s="42"/>
      <c r="I499" s="43">
        <f t="shared" si="8"/>
        <v>0</v>
      </c>
    </row>
    <row r="500" spans="1:9" ht="16.5" thickTop="1" thickBot="1">
      <c r="A500" s="38"/>
      <c r="B500" s="38"/>
      <c r="C500" s="38"/>
      <c r="D500" s="39" t="str">
        <f>IFERROR(VLOOKUP(C500,'الموردين '!$A:$K,2,0),"")</f>
        <v/>
      </c>
      <c r="E500" s="40"/>
      <c r="F500" s="41" t="str">
        <f>IFERROR(VLOOKUP(E500,المخزون!$A$4:$K$1048576,2,0),"")</f>
        <v/>
      </c>
      <c r="G500" s="40"/>
      <c r="H500" s="42"/>
      <c r="I500" s="43">
        <f t="shared" si="8"/>
        <v>0</v>
      </c>
    </row>
    <row r="501" spans="1:9" ht="16.5" thickTop="1" thickBot="1">
      <c r="A501" s="38"/>
      <c r="B501" s="38"/>
      <c r="C501" s="38"/>
      <c r="D501" s="39" t="str">
        <f>IFERROR(VLOOKUP(C501,'الموردين '!$A:$K,2,0),"")</f>
        <v/>
      </c>
      <c r="E501" s="40"/>
      <c r="F501" s="41" t="str">
        <f>IFERROR(VLOOKUP(E501,المخزون!$A$4:$K$1048576,2,0),"")</f>
        <v/>
      </c>
      <c r="G501" s="40"/>
      <c r="H501" s="42"/>
      <c r="I501" s="43">
        <f t="shared" si="8"/>
        <v>0</v>
      </c>
    </row>
    <row r="502" spans="1:9" ht="15.75" thickTop="1"/>
  </sheetData>
  <mergeCells count="9">
    <mergeCell ref="F1:F4"/>
    <mergeCell ref="G1:G4"/>
    <mergeCell ref="H1:H4"/>
    <mergeCell ref="I1:I4"/>
    <mergeCell ref="A1:A4"/>
    <mergeCell ref="B1:B4"/>
    <mergeCell ref="C1:C4"/>
    <mergeCell ref="D1:D4"/>
    <mergeCell ref="E1:E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2"/>
  <sheetViews>
    <sheetView showGridLines="0" showRowColHeaders="0" rightToLeft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A4"/>
    </sheetView>
  </sheetViews>
  <sheetFormatPr defaultColWidth="9" defaultRowHeight="15"/>
  <cols>
    <col min="1" max="1" width="10.42578125" style="1" customWidth="1"/>
    <col min="2" max="2" width="20.42578125" style="1" customWidth="1"/>
    <col min="3" max="3" width="12.7109375" style="1" customWidth="1"/>
    <col min="4" max="4" width="16.7109375" style="8" customWidth="1"/>
    <col min="5" max="5" width="12" style="1" customWidth="1"/>
    <col min="6" max="6" width="20" style="8" customWidth="1"/>
    <col min="7" max="7" width="9" style="5"/>
    <col min="8" max="8" width="9" style="6"/>
    <col min="9" max="9" width="9" style="12"/>
    <col min="10" max="16384" width="9" style="1"/>
  </cols>
  <sheetData>
    <row r="1" spans="1:9" ht="16.5" thickTop="1" thickBot="1">
      <c r="A1" s="57" t="s">
        <v>12</v>
      </c>
      <c r="B1" s="57" t="s">
        <v>13</v>
      </c>
      <c r="C1" s="57" t="s">
        <v>20</v>
      </c>
      <c r="D1" s="56" t="s">
        <v>21</v>
      </c>
      <c r="E1" s="57" t="s">
        <v>15</v>
      </c>
      <c r="F1" s="56" t="s">
        <v>1</v>
      </c>
      <c r="G1" s="57" t="s">
        <v>16</v>
      </c>
      <c r="H1" s="59" t="s">
        <v>19</v>
      </c>
      <c r="I1" s="54" t="s">
        <v>18</v>
      </c>
    </row>
    <row r="2" spans="1:9" ht="16.5" thickTop="1" thickBot="1">
      <c r="A2" s="57"/>
      <c r="B2" s="57"/>
      <c r="C2" s="57"/>
      <c r="D2" s="56"/>
      <c r="E2" s="57"/>
      <c r="F2" s="56"/>
      <c r="G2" s="57"/>
      <c r="H2" s="59"/>
      <c r="I2" s="54"/>
    </row>
    <row r="3" spans="1:9" ht="16.5" thickTop="1" thickBot="1">
      <c r="A3" s="57"/>
      <c r="B3" s="57"/>
      <c r="C3" s="57"/>
      <c r="D3" s="56"/>
      <c r="E3" s="57"/>
      <c r="F3" s="56"/>
      <c r="G3" s="57"/>
      <c r="H3" s="59"/>
      <c r="I3" s="54"/>
    </row>
    <row r="4" spans="1:9" ht="16.5" thickTop="1" thickBot="1">
      <c r="A4" s="57"/>
      <c r="B4" s="57"/>
      <c r="C4" s="57"/>
      <c r="D4" s="56"/>
      <c r="E4" s="57"/>
      <c r="F4" s="56"/>
      <c r="G4" s="57"/>
      <c r="H4" s="59"/>
      <c r="I4" s="54"/>
    </row>
    <row r="5" spans="1:9" ht="16.5" thickTop="1" thickBot="1">
      <c r="A5" s="37"/>
      <c r="B5" s="38"/>
      <c r="C5" s="38"/>
      <c r="D5" s="39" t="str">
        <f>IFERROR(VLOOKUP(C5,العملاء!$A:$I,2,0),"")</f>
        <v/>
      </c>
      <c r="E5" s="38"/>
      <c r="F5" s="39" t="str">
        <f>IFERROR(VLOOKUP(E5,المخزون!$A$4:$K$1048576,2,0),"")</f>
        <v/>
      </c>
      <c r="G5" s="47"/>
      <c r="H5" s="48"/>
      <c r="I5" s="49">
        <f>G5*H5</f>
        <v>0</v>
      </c>
    </row>
    <row r="6" spans="1:9" ht="16.5" thickTop="1" thickBot="1">
      <c r="A6" s="37"/>
      <c r="B6" s="38"/>
      <c r="C6" s="38"/>
      <c r="D6" s="39" t="str">
        <f>IFERROR(VLOOKUP(C6,العملاء!$A:$I,2,0),"")</f>
        <v/>
      </c>
      <c r="E6" s="38"/>
      <c r="F6" s="39" t="str">
        <f>IFERROR(VLOOKUP(E6,المخزون!$A$4:$K$1048576,2,0),"")</f>
        <v/>
      </c>
      <c r="G6" s="47"/>
      <c r="H6" s="48"/>
      <c r="I6" s="49">
        <f t="shared" ref="I6:I25" si="0">G6*H6</f>
        <v>0</v>
      </c>
    </row>
    <row r="7" spans="1:9" ht="16.5" thickTop="1" thickBot="1">
      <c r="A7" s="37"/>
      <c r="B7" s="38"/>
      <c r="C7" s="38"/>
      <c r="D7" s="39" t="str">
        <f>IFERROR(VLOOKUP(C7,العملاء!$A:$I,2,0),"")</f>
        <v/>
      </c>
      <c r="E7" s="38"/>
      <c r="F7" s="39" t="str">
        <f>IFERROR(VLOOKUP(E7,المخزون!$A$4:$K$1048576,2,0),"")</f>
        <v/>
      </c>
      <c r="G7" s="47"/>
      <c r="H7" s="48"/>
      <c r="I7" s="49">
        <f t="shared" si="0"/>
        <v>0</v>
      </c>
    </row>
    <row r="8" spans="1:9" ht="16.5" thickTop="1" thickBot="1">
      <c r="A8" s="37"/>
      <c r="B8" s="38"/>
      <c r="C8" s="38"/>
      <c r="D8" s="39" t="str">
        <f>IFERROR(VLOOKUP(C8,العملاء!$A:$I,2,0),"")</f>
        <v/>
      </c>
      <c r="E8" s="38"/>
      <c r="F8" s="39" t="str">
        <f>IFERROR(VLOOKUP(E8,المخزون!$A$4:$K$1048576,2,0),"")</f>
        <v/>
      </c>
      <c r="G8" s="47"/>
      <c r="H8" s="48"/>
      <c r="I8" s="49">
        <f t="shared" si="0"/>
        <v>0</v>
      </c>
    </row>
    <row r="9" spans="1:9" ht="16.5" thickTop="1" thickBot="1">
      <c r="A9" s="37"/>
      <c r="B9" s="38"/>
      <c r="C9" s="38"/>
      <c r="D9" s="39" t="str">
        <f>IFERROR(VLOOKUP(C9,العملاء!$A:$I,2,0),"")</f>
        <v/>
      </c>
      <c r="E9" s="38"/>
      <c r="F9" s="39" t="str">
        <f>IFERROR(VLOOKUP(E9,المخزون!$A$4:$K$1048576,2,0),"")</f>
        <v/>
      </c>
      <c r="G9" s="47"/>
      <c r="H9" s="48"/>
      <c r="I9" s="49">
        <f t="shared" si="0"/>
        <v>0</v>
      </c>
    </row>
    <row r="10" spans="1:9" ht="16.5" thickTop="1" thickBot="1">
      <c r="A10" s="38"/>
      <c r="B10" s="38"/>
      <c r="C10" s="38"/>
      <c r="D10" s="39" t="str">
        <f>IFERROR(VLOOKUP(C10,العملاء!$A:$I,2,0),"")</f>
        <v/>
      </c>
      <c r="E10" s="38"/>
      <c r="F10" s="39" t="str">
        <f>IFERROR(VLOOKUP(E10,المخزون!$A$4:$K$1048576,2,0),"")</f>
        <v/>
      </c>
      <c r="G10" s="47"/>
      <c r="H10" s="48"/>
      <c r="I10" s="49">
        <f t="shared" si="0"/>
        <v>0</v>
      </c>
    </row>
    <row r="11" spans="1:9" ht="16.5" thickTop="1" thickBot="1">
      <c r="A11" s="38"/>
      <c r="B11" s="38"/>
      <c r="C11" s="38"/>
      <c r="D11" s="39" t="str">
        <f>IFERROR(VLOOKUP(C11,العملاء!$A:$I,2,0),"")</f>
        <v/>
      </c>
      <c r="E11" s="38"/>
      <c r="F11" s="39" t="str">
        <f>IFERROR(VLOOKUP(E11,المخزون!$A$4:$K$1048576,2,0),"")</f>
        <v/>
      </c>
      <c r="G11" s="47"/>
      <c r="H11" s="48"/>
      <c r="I11" s="49">
        <f t="shared" si="0"/>
        <v>0</v>
      </c>
    </row>
    <row r="12" spans="1:9" ht="16.5" thickTop="1" thickBot="1">
      <c r="A12" s="38"/>
      <c r="B12" s="38"/>
      <c r="C12" s="38"/>
      <c r="D12" s="39" t="str">
        <f>IFERROR(VLOOKUP(C12,العملاء!$A:$I,2,0),"")</f>
        <v/>
      </c>
      <c r="E12" s="38"/>
      <c r="F12" s="39" t="str">
        <f>IFERROR(VLOOKUP(E12,المخزون!$A$4:$K$1048576,2,0),"")</f>
        <v/>
      </c>
      <c r="G12" s="47"/>
      <c r="H12" s="48"/>
      <c r="I12" s="49">
        <f t="shared" si="0"/>
        <v>0</v>
      </c>
    </row>
    <row r="13" spans="1:9" ht="16.5" thickTop="1" thickBot="1">
      <c r="A13" s="38"/>
      <c r="B13" s="38"/>
      <c r="C13" s="38"/>
      <c r="D13" s="39" t="str">
        <f>IFERROR(VLOOKUP(C13,العملاء!$A:$I,2,0),"")</f>
        <v/>
      </c>
      <c r="E13" s="38"/>
      <c r="F13" s="39" t="str">
        <f>IFERROR(VLOOKUP(E13,المخزون!$A$4:$K$1048576,2,0),"")</f>
        <v/>
      </c>
      <c r="G13" s="47"/>
      <c r="H13" s="48"/>
      <c r="I13" s="49">
        <f t="shared" si="0"/>
        <v>0</v>
      </c>
    </row>
    <row r="14" spans="1:9" ht="16.5" thickTop="1" thickBot="1">
      <c r="A14" s="38"/>
      <c r="B14" s="38"/>
      <c r="C14" s="38"/>
      <c r="D14" s="39" t="str">
        <f>IFERROR(VLOOKUP(C14,العملاء!$A:$I,2,0),"")</f>
        <v/>
      </c>
      <c r="E14" s="38"/>
      <c r="F14" s="39" t="str">
        <f>IFERROR(VLOOKUP(E14,المخزون!$A$4:$K$1048576,2,0),"")</f>
        <v/>
      </c>
      <c r="G14" s="47"/>
      <c r="H14" s="48"/>
      <c r="I14" s="49">
        <f t="shared" si="0"/>
        <v>0</v>
      </c>
    </row>
    <row r="15" spans="1:9" ht="16.5" thickTop="1" thickBot="1">
      <c r="A15" s="38"/>
      <c r="B15" s="38"/>
      <c r="C15" s="38"/>
      <c r="D15" s="39" t="str">
        <f>IFERROR(VLOOKUP(C15,العملاء!$A:$I,2,0),"")</f>
        <v/>
      </c>
      <c r="E15" s="38"/>
      <c r="F15" s="39" t="str">
        <f>IFERROR(VLOOKUP(E15,المخزون!$A$4:$K$1048576,2,0),"")</f>
        <v/>
      </c>
      <c r="G15" s="47"/>
      <c r="H15" s="48"/>
      <c r="I15" s="49">
        <f t="shared" si="0"/>
        <v>0</v>
      </c>
    </row>
    <row r="16" spans="1:9" ht="16.5" thickTop="1" thickBot="1">
      <c r="A16" s="38"/>
      <c r="B16" s="38"/>
      <c r="C16" s="38"/>
      <c r="D16" s="39" t="str">
        <f>IFERROR(VLOOKUP(C16,العملاء!$A:$I,2,0),"")</f>
        <v/>
      </c>
      <c r="E16" s="38"/>
      <c r="F16" s="39" t="str">
        <f>IFERROR(VLOOKUP(E16,المخزون!$A$4:$K$1048576,2,0),"")</f>
        <v/>
      </c>
      <c r="G16" s="47"/>
      <c r="H16" s="48"/>
      <c r="I16" s="49">
        <f t="shared" si="0"/>
        <v>0</v>
      </c>
    </row>
    <row r="17" spans="1:9" ht="16.5" thickTop="1" thickBot="1">
      <c r="A17" s="38"/>
      <c r="B17" s="38"/>
      <c r="C17" s="38"/>
      <c r="D17" s="39" t="str">
        <f>IFERROR(VLOOKUP(C17,العملاء!$A:$I,2,0),"")</f>
        <v/>
      </c>
      <c r="E17" s="38"/>
      <c r="F17" s="39" t="str">
        <f>IFERROR(VLOOKUP(E17,المخزون!$A$4:$K$1048576,2,0),"")</f>
        <v/>
      </c>
      <c r="G17" s="47"/>
      <c r="H17" s="48"/>
      <c r="I17" s="49">
        <f t="shared" si="0"/>
        <v>0</v>
      </c>
    </row>
    <row r="18" spans="1:9" ht="16.5" thickTop="1" thickBot="1">
      <c r="A18" s="38"/>
      <c r="B18" s="38"/>
      <c r="C18" s="38"/>
      <c r="D18" s="39" t="str">
        <f>IFERROR(VLOOKUP(C18,العملاء!$A:$I,2,0),"")</f>
        <v/>
      </c>
      <c r="E18" s="38"/>
      <c r="F18" s="39" t="str">
        <f>IFERROR(VLOOKUP(E18,المخزون!$A$4:$K$1048576,2,0),"")</f>
        <v/>
      </c>
      <c r="G18" s="47"/>
      <c r="H18" s="48"/>
      <c r="I18" s="49">
        <f t="shared" si="0"/>
        <v>0</v>
      </c>
    </row>
    <row r="19" spans="1:9" ht="16.5" thickTop="1" thickBot="1">
      <c r="A19" s="38"/>
      <c r="B19" s="38"/>
      <c r="C19" s="38"/>
      <c r="D19" s="39" t="str">
        <f>IFERROR(VLOOKUP(C19,العملاء!$A:$I,2,0),"")</f>
        <v/>
      </c>
      <c r="E19" s="38"/>
      <c r="F19" s="39" t="str">
        <f>IFERROR(VLOOKUP(E19,المخزون!$A$4:$K$1048576,2,0),"")</f>
        <v/>
      </c>
      <c r="G19" s="47"/>
      <c r="H19" s="48"/>
      <c r="I19" s="49">
        <f t="shared" si="0"/>
        <v>0</v>
      </c>
    </row>
    <row r="20" spans="1:9" ht="16.5" thickTop="1" thickBot="1">
      <c r="A20" s="38"/>
      <c r="B20" s="38"/>
      <c r="C20" s="38"/>
      <c r="D20" s="39" t="str">
        <f>IFERROR(VLOOKUP(C20,العملاء!$A:$I,2,0),"")</f>
        <v/>
      </c>
      <c r="E20" s="38"/>
      <c r="F20" s="39" t="str">
        <f>IFERROR(VLOOKUP(E20,المخزون!$A$4:$K$1048576,2,0),"")</f>
        <v/>
      </c>
      <c r="G20" s="47"/>
      <c r="H20" s="48"/>
      <c r="I20" s="49">
        <f t="shared" si="0"/>
        <v>0</v>
      </c>
    </row>
    <row r="21" spans="1:9" ht="16.5" thickTop="1" thickBot="1">
      <c r="A21" s="38"/>
      <c r="B21" s="38"/>
      <c r="C21" s="38"/>
      <c r="D21" s="39" t="str">
        <f>IFERROR(VLOOKUP(C21,العملاء!$A:$I,2,0),"")</f>
        <v/>
      </c>
      <c r="E21" s="38"/>
      <c r="F21" s="39" t="str">
        <f>IFERROR(VLOOKUP(E21,المخزون!$A$4:$K$1048576,2,0),"")</f>
        <v/>
      </c>
      <c r="G21" s="47"/>
      <c r="H21" s="48"/>
      <c r="I21" s="49">
        <f t="shared" si="0"/>
        <v>0</v>
      </c>
    </row>
    <row r="22" spans="1:9" ht="16.5" thickTop="1" thickBot="1">
      <c r="A22" s="38"/>
      <c r="B22" s="38"/>
      <c r="C22" s="38"/>
      <c r="D22" s="39" t="str">
        <f>IFERROR(VLOOKUP(C22,العملاء!$A:$I,2,0),"")</f>
        <v/>
      </c>
      <c r="E22" s="38"/>
      <c r="F22" s="39" t="str">
        <f>IFERROR(VLOOKUP(E22,المخزون!$A$4:$K$1048576,2,0),"")</f>
        <v/>
      </c>
      <c r="G22" s="47"/>
      <c r="H22" s="48"/>
      <c r="I22" s="49">
        <f t="shared" si="0"/>
        <v>0</v>
      </c>
    </row>
    <row r="23" spans="1:9" ht="16.5" thickTop="1" thickBot="1">
      <c r="A23" s="38"/>
      <c r="B23" s="38"/>
      <c r="C23" s="38"/>
      <c r="D23" s="39" t="str">
        <f>IFERROR(VLOOKUP(C23,العملاء!$A:$I,2,0),"")</f>
        <v/>
      </c>
      <c r="E23" s="38"/>
      <c r="F23" s="39" t="str">
        <f>IFERROR(VLOOKUP(E23,المخزون!$A$4:$K$1048576,2,0),"")</f>
        <v/>
      </c>
      <c r="G23" s="47"/>
      <c r="H23" s="48"/>
      <c r="I23" s="49">
        <f t="shared" si="0"/>
        <v>0</v>
      </c>
    </row>
    <row r="24" spans="1:9" ht="16.5" thickTop="1" thickBot="1">
      <c r="A24" s="38"/>
      <c r="B24" s="38"/>
      <c r="C24" s="38"/>
      <c r="D24" s="39" t="str">
        <f>IFERROR(VLOOKUP(C24,العملاء!$A:$I,2,0),"")</f>
        <v/>
      </c>
      <c r="E24" s="38"/>
      <c r="F24" s="39" t="str">
        <f>IFERROR(VLOOKUP(E24,المخزون!$A$4:$K$1048576,2,0),"")</f>
        <v/>
      </c>
      <c r="G24" s="47"/>
      <c r="H24" s="48"/>
      <c r="I24" s="49">
        <f t="shared" si="0"/>
        <v>0</v>
      </c>
    </row>
    <row r="25" spans="1:9" ht="16.5" thickTop="1" thickBot="1">
      <c r="A25" s="38"/>
      <c r="B25" s="38"/>
      <c r="C25" s="38"/>
      <c r="D25" s="39" t="str">
        <f>IFERROR(VLOOKUP(C25,العملاء!$A:$I,2,0),"")</f>
        <v/>
      </c>
      <c r="E25" s="38"/>
      <c r="F25" s="39" t="str">
        <f>IFERROR(VLOOKUP(E25,المخزون!$A$4:$K$1048576,2,0),"")</f>
        <v/>
      </c>
      <c r="G25" s="47"/>
      <c r="H25" s="48"/>
      <c r="I25" s="49">
        <f t="shared" si="0"/>
        <v>0</v>
      </c>
    </row>
    <row r="26" spans="1:9" ht="16.5" thickTop="1" thickBot="1">
      <c r="A26" s="38"/>
      <c r="B26" s="38"/>
      <c r="C26" s="38"/>
      <c r="D26" s="39" t="str">
        <f>IFERROR(VLOOKUP(C26,العملاء!$A:$I,2,0),"")</f>
        <v/>
      </c>
      <c r="E26" s="38"/>
      <c r="F26" s="39" t="str">
        <f>IFERROR(VLOOKUP(E26,المخزون!$A$4:$K$1048576,2,0),"")</f>
        <v/>
      </c>
      <c r="G26" s="47"/>
      <c r="H26" s="48"/>
      <c r="I26" s="49">
        <f t="shared" ref="I26:I89" si="1">G26*H26</f>
        <v>0</v>
      </c>
    </row>
    <row r="27" spans="1:9" ht="16.5" thickTop="1" thickBot="1">
      <c r="A27" s="38"/>
      <c r="B27" s="38"/>
      <c r="C27" s="38"/>
      <c r="D27" s="39" t="str">
        <f>IFERROR(VLOOKUP(C27,العملاء!$A:$I,2,0),"")</f>
        <v/>
      </c>
      <c r="E27" s="38"/>
      <c r="F27" s="39" t="str">
        <f>IFERROR(VLOOKUP(E27,المخزون!$A$4:$K$1048576,2,0),"")</f>
        <v/>
      </c>
      <c r="G27" s="47"/>
      <c r="H27" s="48"/>
      <c r="I27" s="49">
        <f t="shared" si="1"/>
        <v>0</v>
      </c>
    </row>
    <row r="28" spans="1:9" ht="16.5" thickTop="1" thickBot="1">
      <c r="A28" s="38"/>
      <c r="B28" s="38"/>
      <c r="C28" s="38"/>
      <c r="D28" s="39" t="str">
        <f>IFERROR(VLOOKUP(C28,العملاء!$A:$I,2,0),"")</f>
        <v/>
      </c>
      <c r="E28" s="38"/>
      <c r="F28" s="39" t="str">
        <f>IFERROR(VLOOKUP(E28,المخزون!$A$4:$K$1048576,2,0),"")</f>
        <v/>
      </c>
      <c r="G28" s="47"/>
      <c r="H28" s="48"/>
      <c r="I28" s="49">
        <f t="shared" si="1"/>
        <v>0</v>
      </c>
    </row>
    <row r="29" spans="1:9" ht="16.5" thickTop="1" thickBot="1">
      <c r="A29" s="38"/>
      <c r="B29" s="38"/>
      <c r="C29" s="38"/>
      <c r="D29" s="39" t="str">
        <f>IFERROR(VLOOKUP(C29,العملاء!$A:$I,2,0),"")</f>
        <v/>
      </c>
      <c r="E29" s="38"/>
      <c r="F29" s="39" t="str">
        <f>IFERROR(VLOOKUP(E29,المخزون!$A$4:$K$1048576,2,0),"")</f>
        <v/>
      </c>
      <c r="G29" s="47"/>
      <c r="H29" s="48"/>
      <c r="I29" s="49">
        <f t="shared" si="1"/>
        <v>0</v>
      </c>
    </row>
    <row r="30" spans="1:9" ht="16.5" thickTop="1" thickBot="1">
      <c r="A30" s="38"/>
      <c r="B30" s="38"/>
      <c r="C30" s="38"/>
      <c r="D30" s="39" t="str">
        <f>IFERROR(VLOOKUP(C30,العملاء!$A:$I,2,0),"")</f>
        <v/>
      </c>
      <c r="E30" s="38"/>
      <c r="F30" s="39" t="str">
        <f>IFERROR(VLOOKUP(E30,المخزون!$A$4:$K$1048576,2,0),"")</f>
        <v/>
      </c>
      <c r="G30" s="47"/>
      <c r="H30" s="48"/>
      <c r="I30" s="49">
        <f t="shared" si="1"/>
        <v>0</v>
      </c>
    </row>
    <row r="31" spans="1:9" ht="16.5" thickTop="1" thickBot="1">
      <c r="A31" s="38"/>
      <c r="B31" s="38"/>
      <c r="C31" s="38"/>
      <c r="D31" s="39" t="str">
        <f>IFERROR(VLOOKUP(C31,العملاء!$A:$I,2,0),"")</f>
        <v/>
      </c>
      <c r="E31" s="38"/>
      <c r="F31" s="39" t="str">
        <f>IFERROR(VLOOKUP(E31,المخزون!$A$4:$K$1048576,2,0),"")</f>
        <v/>
      </c>
      <c r="G31" s="47"/>
      <c r="H31" s="48"/>
      <c r="I31" s="49">
        <f t="shared" si="1"/>
        <v>0</v>
      </c>
    </row>
    <row r="32" spans="1:9" ht="16.5" thickTop="1" thickBot="1">
      <c r="A32" s="38"/>
      <c r="B32" s="38"/>
      <c r="C32" s="38"/>
      <c r="D32" s="39" t="str">
        <f>IFERROR(VLOOKUP(C32,العملاء!$A:$I,2,0),"")</f>
        <v/>
      </c>
      <c r="E32" s="38"/>
      <c r="F32" s="39" t="str">
        <f>IFERROR(VLOOKUP(E32,المخزون!$A$4:$K$1048576,2,0),"")</f>
        <v/>
      </c>
      <c r="G32" s="47"/>
      <c r="H32" s="48"/>
      <c r="I32" s="49">
        <f t="shared" si="1"/>
        <v>0</v>
      </c>
    </row>
    <row r="33" spans="1:9" ht="16.5" thickTop="1" thickBot="1">
      <c r="A33" s="38"/>
      <c r="B33" s="38"/>
      <c r="C33" s="38"/>
      <c r="D33" s="39" t="str">
        <f>IFERROR(VLOOKUP(C33,العملاء!$A:$I,2,0),"")</f>
        <v/>
      </c>
      <c r="E33" s="38"/>
      <c r="F33" s="39" t="str">
        <f>IFERROR(VLOOKUP(E33,المخزون!$A$4:$K$1048576,2,0),"")</f>
        <v/>
      </c>
      <c r="G33" s="47"/>
      <c r="H33" s="48"/>
      <c r="I33" s="49">
        <f t="shared" si="1"/>
        <v>0</v>
      </c>
    </row>
    <row r="34" spans="1:9" ht="16.5" thickTop="1" thickBot="1">
      <c r="A34" s="38"/>
      <c r="B34" s="38"/>
      <c r="C34" s="38"/>
      <c r="D34" s="39" t="str">
        <f>IFERROR(VLOOKUP(C34,العملاء!$A:$I,2,0),"")</f>
        <v/>
      </c>
      <c r="E34" s="38"/>
      <c r="F34" s="39" t="str">
        <f>IFERROR(VLOOKUP(E34,المخزون!$A$4:$K$1048576,2,0),"")</f>
        <v/>
      </c>
      <c r="G34" s="47"/>
      <c r="H34" s="48"/>
      <c r="I34" s="49">
        <f t="shared" si="1"/>
        <v>0</v>
      </c>
    </row>
    <row r="35" spans="1:9" ht="16.5" thickTop="1" thickBot="1">
      <c r="A35" s="38"/>
      <c r="B35" s="38"/>
      <c r="C35" s="38"/>
      <c r="D35" s="39" t="str">
        <f>IFERROR(VLOOKUP(C35,العملاء!$A:$I,2,0),"")</f>
        <v/>
      </c>
      <c r="E35" s="38"/>
      <c r="F35" s="39" t="str">
        <f>IFERROR(VLOOKUP(E35,المخزون!$A$4:$K$1048576,2,0),"")</f>
        <v/>
      </c>
      <c r="G35" s="47"/>
      <c r="H35" s="48"/>
      <c r="I35" s="49">
        <f t="shared" si="1"/>
        <v>0</v>
      </c>
    </row>
    <row r="36" spans="1:9" ht="16.5" thickTop="1" thickBot="1">
      <c r="A36" s="38"/>
      <c r="B36" s="38"/>
      <c r="C36" s="38"/>
      <c r="D36" s="39" t="str">
        <f>IFERROR(VLOOKUP(C36,العملاء!$A:$I,2,0),"")</f>
        <v/>
      </c>
      <c r="E36" s="38"/>
      <c r="F36" s="39" t="str">
        <f>IFERROR(VLOOKUP(E36,المخزون!$A$4:$K$1048576,2,0),"")</f>
        <v/>
      </c>
      <c r="G36" s="47"/>
      <c r="H36" s="48"/>
      <c r="I36" s="49">
        <f t="shared" si="1"/>
        <v>0</v>
      </c>
    </row>
    <row r="37" spans="1:9" ht="16.5" thickTop="1" thickBot="1">
      <c r="A37" s="38"/>
      <c r="B37" s="38"/>
      <c r="C37" s="38"/>
      <c r="D37" s="39" t="str">
        <f>IFERROR(VLOOKUP(C37,العملاء!$A:$I,2,0),"")</f>
        <v/>
      </c>
      <c r="E37" s="38"/>
      <c r="F37" s="39" t="str">
        <f>IFERROR(VLOOKUP(E37,المخزون!$A$4:$K$1048576,2,0),"")</f>
        <v/>
      </c>
      <c r="G37" s="47"/>
      <c r="H37" s="48"/>
      <c r="I37" s="49">
        <f t="shared" si="1"/>
        <v>0</v>
      </c>
    </row>
    <row r="38" spans="1:9" ht="16.5" thickTop="1" thickBot="1">
      <c r="A38" s="38"/>
      <c r="B38" s="38"/>
      <c r="C38" s="38"/>
      <c r="D38" s="39" t="str">
        <f>IFERROR(VLOOKUP(C38,العملاء!$A:$I,2,0),"")</f>
        <v/>
      </c>
      <c r="E38" s="38"/>
      <c r="F38" s="39" t="str">
        <f>IFERROR(VLOOKUP(E38,المخزون!$A$4:$K$1048576,2,0),"")</f>
        <v/>
      </c>
      <c r="G38" s="47"/>
      <c r="H38" s="48"/>
      <c r="I38" s="49">
        <f t="shared" si="1"/>
        <v>0</v>
      </c>
    </row>
    <row r="39" spans="1:9" ht="16.5" thickTop="1" thickBot="1">
      <c r="A39" s="38"/>
      <c r="B39" s="38"/>
      <c r="C39" s="38"/>
      <c r="D39" s="39" t="str">
        <f>IFERROR(VLOOKUP(C39,العملاء!$A:$I,2,0),"")</f>
        <v/>
      </c>
      <c r="E39" s="38"/>
      <c r="F39" s="39" t="str">
        <f>IFERROR(VLOOKUP(E39,المخزون!$A$4:$K$1048576,2,0),"")</f>
        <v/>
      </c>
      <c r="G39" s="47"/>
      <c r="H39" s="48"/>
      <c r="I39" s="49">
        <f t="shared" si="1"/>
        <v>0</v>
      </c>
    </row>
    <row r="40" spans="1:9" ht="16.5" thickTop="1" thickBot="1">
      <c r="A40" s="38"/>
      <c r="B40" s="38"/>
      <c r="C40" s="38"/>
      <c r="D40" s="39" t="str">
        <f>IFERROR(VLOOKUP(C40,العملاء!$A:$I,2,0),"")</f>
        <v/>
      </c>
      <c r="E40" s="38"/>
      <c r="F40" s="39" t="str">
        <f>IFERROR(VLOOKUP(E40,المخزون!$A$4:$K$1048576,2,0),"")</f>
        <v/>
      </c>
      <c r="G40" s="47"/>
      <c r="H40" s="48"/>
      <c r="I40" s="49">
        <f t="shared" si="1"/>
        <v>0</v>
      </c>
    </row>
    <row r="41" spans="1:9" ht="16.5" thickTop="1" thickBot="1">
      <c r="A41" s="38"/>
      <c r="B41" s="38"/>
      <c r="C41" s="38"/>
      <c r="D41" s="39" t="str">
        <f>IFERROR(VLOOKUP(C41,العملاء!$A:$I,2,0),"")</f>
        <v/>
      </c>
      <c r="E41" s="38"/>
      <c r="F41" s="39" t="str">
        <f>IFERROR(VLOOKUP(E41,المخزون!$A$4:$K$1048576,2,0),"")</f>
        <v/>
      </c>
      <c r="G41" s="47"/>
      <c r="H41" s="48"/>
      <c r="I41" s="49">
        <f t="shared" si="1"/>
        <v>0</v>
      </c>
    </row>
    <row r="42" spans="1:9" ht="16.5" thickTop="1" thickBot="1">
      <c r="A42" s="38"/>
      <c r="B42" s="38"/>
      <c r="C42" s="38"/>
      <c r="D42" s="39" t="str">
        <f>IFERROR(VLOOKUP(C42,العملاء!$A:$I,2,0),"")</f>
        <v/>
      </c>
      <c r="E42" s="38"/>
      <c r="F42" s="39" t="str">
        <f>IFERROR(VLOOKUP(E42,المخزون!$A$4:$K$1048576,2,0),"")</f>
        <v/>
      </c>
      <c r="G42" s="47"/>
      <c r="H42" s="48"/>
      <c r="I42" s="49">
        <f t="shared" si="1"/>
        <v>0</v>
      </c>
    </row>
    <row r="43" spans="1:9" ht="16.5" thickTop="1" thickBot="1">
      <c r="A43" s="38"/>
      <c r="B43" s="38"/>
      <c r="C43" s="38"/>
      <c r="D43" s="39" t="str">
        <f>IFERROR(VLOOKUP(C43,العملاء!$A:$I,2,0),"")</f>
        <v/>
      </c>
      <c r="E43" s="38"/>
      <c r="F43" s="39" t="str">
        <f>IFERROR(VLOOKUP(E43,المخزون!$A$4:$K$1048576,2,0),"")</f>
        <v/>
      </c>
      <c r="G43" s="47"/>
      <c r="H43" s="48"/>
      <c r="I43" s="49">
        <f t="shared" si="1"/>
        <v>0</v>
      </c>
    </row>
    <row r="44" spans="1:9" ht="16.5" thickTop="1" thickBot="1">
      <c r="A44" s="38"/>
      <c r="B44" s="38"/>
      <c r="C44" s="38"/>
      <c r="D44" s="39" t="str">
        <f>IFERROR(VLOOKUP(C44,العملاء!$A:$I,2,0),"")</f>
        <v/>
      </c>
      <c r="E44" s="38"/>
      <c r="F44" s="39" t="str">
        <f>IFERROR(VLOOKUP(E44,المخزون!$A$4:$K$1048576,2,0),"")</f>
        <v/>
      </c>
      <c r="G44" s="47"/>
      <c r="H44" s="48"/>
      <c r="I44" s="49">
        <f t="shared" si="1"/>
        <v>0</v>
      </c>
    </row>
    <row r="45" spans="1:9" ht="16.5" thickTop="1" thickBot="1">
      <c r="A45" s="38"/>
      <c r="B45" s="38"/>
      <c r="C45" s="38"/>
      <c r="D45" s="39" t="str">
        <f>IFERROR(VLOOKUP(C45,العملاء!$A:$I,2,0),"")</f>
        <v/>
      </c>
      <c r="E45" s="38"/>
      <c r="F45" s="39" t="str">
        <f>IFERROR(VLOOKUP(E45,المخزون!$A$4:$K$1048576,2,0),"")</f>
        <v/>
      </c>
      <c r="G45" s="47"/>
      <c r="H45" s="48"/>
      <c r="I45" s="49">
        <f t="shared" si="1"/>
        <v>0</v>
      </c>
    </row>
    <row r="46" spans="1:9" ht="16.5" thickTop="1" thickBot="1">
      <c r="A46" s="38"/>
      <c r="B46" s="38"/>
      <c r="C46" s="38"/>
      <c r="D46" s="39" t="str">
        <f>IFERROR(VLOOKUP(C46,العملاء!$A:$I,2,0),"")</f>
        <v/>
      </c>
      <c r="E46" s="38"/>
      <c r="F46" s="39" t="str">
        <f>IFERROR(VLOOKUP(E46,المخزون!$A$4:$K$1048576,2,0),"")</f>
        <v/>
      </c>
      <c r="G46" s="47"/>
      <c r="H46" s="48"/>
      <c r="I46" s="49">
        <f t="shared" si="1"/>
        <v>0</v>
      </c>
    </row>
    <row r="47" spans="1:9" ht="16.5" thickTop="1" thickBot="1">
      <c r="A47" s="38"/>
      <c r="B47" s="38"/>
      <c r="C47" s="38"/>
      <c r="D47" s="39" t="str">
        <f>IFERROR(VLOOKUP(C47,العملاء!$A:$I,2,0),"")</f>
        <v/>
      </c>
      <c r="E47" s="38"/>
      <c r="F47" s="39" t="str">
        <f>IFERROR(VLOOKUP(E47,المخزون!$A$4:$K$1048576,2,0),"")</f>
        <v/>
      </c>
      <c r="G47" s="47"/>
      <c r="H47" s="48"/>
      <c r="I47" s="49">
        <f t="shared" si="1"/>
        <v>0</v>
      </c>
    </row>
    <row r="48" spans="1:9" ht="16.5" thickTop="1" thickBot="1">
      <c r="A48" s="38"/>
      <c r="B48" s="38"/>
      <c r="C48" s="38"/>
      <c r="D48" s="39" t="str">
        <f>IFERROR(VLOOKUP(C48,العملاء!$A:$I,2,0),"")</f>
        <v/>
      </c>
      <c r="E48" s="38"/>
      <c r="F48" s="39" t="str">
        <f>IFERROR(VLOOKUP(E48,المخزون!$A$4:$K$1048576,2,0),"")</f>
        <v/>
      </c>
      <c r="G48" s="47"/>
      <c r="H48" s="48"/>
      <c r="I48" s="49">
        <f t="shared" si="1"/>
        <v>0</v>
      </c>
    </row>
    <row r="49" spans="1:9" ht="16.5" thickTop="1" thickBot="1">
      <c r="A49" s="38"/>
      <c r="B49" s="38"/>
      <c r="C49" s="38"/>
      <c r="D49" s="39" t="str">
        <f>IFERROR(VLOOKUP(C49,العملاء!$A:$I,2,0),"")</f>
        <v/>
      </c>
      <c r="E49" s="38"/>
      <c r="F49" s="39" t="str">
        <f>IFERROR(VLOOKUP(E49,المخزون!$A$4:$K$1048576,2,0),"")</f>
        <v/>
      </c>
      <c r="G49" s="47"/>
      <c r="H49" s="48"/>
      <c r="I49" s="49">
        <f t="shared" si="1"/>
        <v>0</v>
      </c>
    </row>
    <row r="50" spans="1:9" ht="16.5" thickTop="1" thickBot="1">
      <c r="A50" s="38"/>
      <c r="B50" s="38"/>
      <c r="C50" s="38"/>
      <c r="D50" s="39" t="str">
        <f>IFERROR(VLOOKUP(C50,العملاء!$A:$I,2,0),"")</f>
        <v/>
      </c>
      <c r="E50" s="38"/>
      <c r="F50" s="39" t="str">
        <f>IFERROR(VLOOKUP(E50,المخزون!$A$4:$K$1048576,2,0),"")</f>
        <v/>
      </c>
      <c r="G50" s="47"/>
      <c r="H50" s="48"/>
      <c r="I50" s="49">
        <f t="shared" si="1"/>
        <v>0</v>
      </c>
    </row>
    <row r="51" spans="1:9" ht="16.5" thickTop="1" thickBot="1">
      <c r="A51" s="38"/>
      <c r="B51" s="38"/>
      <c r="C51" s="38"/>
      <c r="D51" s="39" t="str">
        <f>IFERROR(VLOOKUP(C51,العملاء!$A:$I,2,0),"")</f>
        <v/>
      </c>
      <c r="E51" s="38"/>
      <c r="F51" s="39" t="str">
        <f>IFERROR(VLOOKUP(E51,المخزون!$A$4:$K$1048576,2,0),"")</f>
        <v/>
      </c>
      <c r="G51" s="47"/>
      <c r="H51" s="48"/>
      <c r="I51" s="49">
        <f t="shared" si="1"/>
        <v>0</v>
      </c>
    </row>
    <row r="52" spans="1:9" ht="16.5" thickTop="1" thickBot="1">
      <c r="A52" s="38"/>
      <c r="B52" s="38"/>
      <c r="C52" s="38"/>
      <c r="D52" s="39" t="str">
        <f>IFERROR(VLOOKUP(C52,العملاء!$A:$I,2,0),"")</f>
        <v/>
      </c>
      <c r="E52" s="38"/>
      <c r="F52" s="39" t="str">
        <f>IFERROR(VLOOKUP(E52,المخزون!$A$4:$K$1048576,2,0),"")</f>
        <v/>
      </c>
      <c r="G52" s="47"/>
      <c r="H52" s="48"/>
      <c r="I52" s="49">
        <f t="shared" si="1"/>
        <v>0</v>
      </c>
    </row>
    <row r="53" spans="1:9" ht="16.5" thickTop="1" thickBot="1">
      <c r="A53" s="38"/>
      <c r="B53" s="38"/>
      <c r="C53" s="38"/>
      <c r="D53" s="39" t="str">
        <f>IFERROR(VLOOKUP(C53,العملاء!$A:$I,2,0),"")</f>
        <v/>
      </c>
      <c r="E53" s="38"/>
      <c r="F53" s="39" t="str">
        <f>IFERROR(VLOOKUP(E53,المخزون!$A$4:$K$1048576,2,0),"")</f>
        <v/>
      </c>
      <c r="G53" s="47"/>
      <c r="H53" s="48"/>
      <c r="I53" s="49">
        <f t="shared" si="1"/>
        <v>0</v>
      </c>
    </row>
    <row r="54" spans="1:9" ht="16.5" thickTop="1" thickBot="1">
      <c r="A54" s="38"/>
      <c r="B54" s="38"/>
      <c r="C54" s="38"/>
      <c r="D54" s="39" t="str">
        <f>IFERROR(VLOOKUP(C54,العملاء!$A:$I,2,0),"")</f>
        <v/>
      </c>
      <c r="E54" s="38"/>
      <c r="F54" s="39" t="str">
        <f>IFERROR(VLOOKUP(E54,المخزون!$A$4:$K$1048576,2,0),"")</f>
        <v/>
      </c>
      <c r="G54" s="47"/>
      <c r="H54" s="48"/>
      <c r="I54" s="49">
        <f t="shared" si="1"/>
        <v>0</v>
      </c>
    </row>
    <row r="55" spans="1:9" ht="16.5" thickTop="1" thickBot="1">
      <c r="A55" s="38"/>
      <c r="B55" s="38"/>
      <c r="C55" s="38"/>
      <c r="D55" s="39" t="str">
        <f>IFERROR(VLOOKUP(C55,العملاء!$A:$I,2,0),"")</f>
        <v/>
      </c>
      <c r="E55" s="38"/>
      <c r="F55" s="39" t="str">
        <f>IFERROR(VLOOKUP(E55,المخزون!$A$4:$K$1048576,2,0),"")</f>
        <v/>
      </c>
      <c r="G55" s="47"/>
      <c r="H55" s="48"/>
      <c r="I55" s="49">
        <f t="shared" si="1"/>
        <v>0</v>
      </c>
    </row>
    <row r="56" spans="1:9" ht="16.5" thickTop="1" thickBot="1">
      <c r="A56" s="38"/>
      <c r="B56" s="38"/>
      <c r="C56" s="38"/>
      <c r="D56" s="39" t="str">
        <f>IFERROR(VLOOKUP(C56,العملاء!$A:$I,2,0),"")</f>
        <v/>
      </c>
      <c r="E56" s="38"/>
      <c r="F56" s="39" t="str">
        <f>IFERROR(VLOOKUP(E56,المخزون!$A$4:$K$1048576,2,0),"")</f>
        <v/>
      </c>
      <c r="G56" s="47"/>
      <c r="H56" s="48"/>
      <c r="I56" s="49">
        <f t="shared" si="1"/>
        <v>0</v>
      </c>
    </row>
    <row r="57" spans="1:9" ht="16.5" thickTop="1" thickBot="1">
      <c r="A57" s="38"/>
      <c r="B57" s="38"/>
      <c r="C57" s="38"/>
      <c r="D57" s="39" t="str">
        <f>IFERROR(VLOOKUP(C57,العملاء!$A:$I,2,0),"")</f>
        <v/>
      </c>
      <c r="E57" s="38"/>
      <c r="F57" s="39" t="str">
        <f>IFERROR(VLOOKUP(E57,المخزون!$A$4:$K$1048576,2,0),"")</f>
        <v/>
      </c>
      <c r="G57" s="47"/>
      <c r="H57" s="48"/>
      <c r="I57" s="49">
        <f t="shared" si="1"/>
        <v>0</v>
      </c>
    </row>
    <row r="58" spans="1:9" ht="16.5" thickTop="1" thickBot="1">
      <c r="A58" s="38"/>
      <c r="B58" s="38"/>
      <c r="C58" s="38"/>
      <c r="D58" s="39" t="str">
        <f>IFERROR(VLOOKUP(C58,العملاء!$A:$I,2,0),"")</f>
        <v/>
      </c>
      <c r="E58" s="38"/>
      <c r="F58" s="39" t="str">
        <f>IFERROR(VLOOKUP(E58,المخزون!$A$4:$K$1048576,2,0),"")</f>
        <v/>
      </c>
      <c r="G58" s="47"/>
      <c r="H58" s="48"/>
      <c r="I58" s="49">
        <f t="shared" si="1"/>
        <v>0</v>
      </c>
    </row>
    <row r="59" spans="1:9" ht="16.5" thickTop="1" thickBot="1">
      <c r="A59" s="38"/>
      <c r="B59" s="38"/>
      <c r="C59" s="38"/>
      <c r="D59" s="39" t="str">
        <f>IFERROR(VLOOKUP(C59,العملاء!$A:$I,2,0),"")</f>
        <v/>
      </c>
      <c r="E59" s="38"/>
      <c r="F59" s="39" t="str">
        <f>IFERROR(VLOOKUP(E59,المخزون!$A$4:$K$1048576,2,0),"")</f>
        <v/>
      </c>
      <c r="G59" s="47"/>
      <c r="H59" s="48"/>
      <c r="I59" s="49">
        <f t="shared" si="1"/>
        <v>0</v>
      </c>
    </row>
    <row r="60" spans="1:9" ht="16.5" thickTop="1" thickBot="1">
      <c r="A60" s="38"/>
      <c r="B60" s="38"/>
      <c r="C60" s="38"/>
      <c r="D60" s="39" t="str">
        <f>IFERROR(VLOOKUP(C60,العملاء!$A:$I,2,0),"")</f>
        <v/>
      </c>
      <c r="E60" s="38"/>
      <c r="F60" s="39" t="str">
        <f>IFERROR(VLOOKUP(E60,المخزون!$A$4:$K$1048576,2,0),"")</f>
        <v/>
      </c>
      <c r="G60" s="47"/>
      <c r="H60" s="48"/>
      <c r="I60" s="49">
        <f t="shared" si="1"/>
        <v>0</v>
      </c>
    </row>
    <row r="61" spans="1:9" ht="16.5" thickTop="1" thickBot="1">
      <c r="A61" s="38"/>
      <c r="B61" s="38"/>
      <c r="C61" s="38"/>
      <c r="D61" s="39" t="str">
        <f>IFERROR(VLOOKUP(C61,العملاء!$A:$I,2,0),"")</f>
        <v/>
      </c>
      <c r="E61" s="38"/>
      <c r="F61" s="39" t="str">
        <f>IFERROR(VLOOKUP(E61,المخزون!$A$4:$K$1048576,2,0),"")</f>
        <v/>
      </c>
      <c r="G61" s="47"/>
      <c r="H61" s="48"/>
      <c r="I61" s="49">
        <f t="shared" si="1"/>
        <v>0</v>
      </c>
    </row>
    <row r="62" spans="1:9" ht="16.5" thickTop="1" thickBot="1">
      <c r="A62" s="38"/>
      <c r="B62" s="38"/>
      <c r="C62" s="38"/>
      <c r="D62" s="39" t="str">
        <f>IFERROR(VLOOKUP(C62,العملاء!$A:$I,2,0),"")</f>
        <v/>
      </c>
      <c r="E62" s="38"/>
      <c r="F62" s="39" t="str">
        <f>IFERROR(VLOOKUP(E62,المخزون!$A$4:$K$1048576,2,0),"")</f>
        <v/>
      </c>
      <c r="G62" s="47"/>
      <c r="H62" s="48"/>
      <c r="I62" s="49">
        <f t="shared" si="1"/>
        <v>0</v>
      </c>
    </row>
    <row r="63" spans="1:9" ht="16.5" thickTop="1" thickBot="1">
      <c r="A63" s="38"/>
      <c r="B63" s="38"/>
      <c r="C63" s="38"/>
      <c r="D63" s="39" t="str">
        <f>IFERROR(VLOOKUP(C63,العملاء!$A:$I,2,0),"")</f>
        <v/>
      </c>
      <c r="E63" s="38"/>
      <c r="F63" s="39" t="str">
        <f>IFERROR(VLOOKUP(E63,المخزون!$A$4:$K$1048576,2,0),"")</f>
        <v/>
      </c>
      <c r="G63" s="47"/>
      <c r="H63" s="48"/>
      <c r="I63" s="49">
        <f t="shared" si="1"/>
        <v>0</v>
      </c>
    </row>
    <row r="64" spans="1:9" ht="16.5" thickTop="1" thickBot="1">
      <c r="A64" s="38"/>
      <c r="B64" s="38"/>
      <c r="C64" s="38"/>
      <c r="D64" s="39" t="str">
        <f>IFERROR(VLOOKUP(C64,العملاء!$A:$I,2,0),"")</f>
        <v/>
      </c>
      <c r="E64" s="38"/>
      <c r="F64" s="39" t="str">
        <f>IFERROR(VLOOKUP(E64,المخزون!$A$4:$K$1048576,2,0),"")</f>
        <v/>
      </c>
      <c r="G64" s="47"/>
      <c r="H64" s="48"/>
      <c r="I64" s="49">
        <f t="shared" si="1"/>
        <v>0</v>
      </c>
    </row>
    <row r="65" spans="1:9" ht="16.5" thickTop="1" thickBot="1">
      <c r="A65" s="38"/>
      <c r="B65" s="38"/>
      <c r="C65" s="38"/>
      <c r="D65" s="39" t="str">
        <f>IFERROR(VLOOKUP(C65,العملاء!$A:$I,2,0),"")</f>
        <v/>
      </c>
      <c r="E65" s="38"/>
      <c r="F65" s="39" t="str">
        <f>IFERROR(VLOOKUP(E65,المخزون!$A$4:$K$1048576,2,0),"")</f>
        <v/>
      </c>
      <c r="G65" s="47"/>
      <c r="H65" s="48"/>
      <c r="I65" s="49">
        <f t="shared" si="1"/>
        <v>0</v>
      </c>
    </row>
    <row r="66" spans="1:9" ht="16.5" thickTop="1" thickBot="1">
      <c r="A66" s="38"/>
      <c r="B66" s="38"/>
      <c r="C66" s="38"/>
      <c r="D66" s="39" t="str">
        <f>IFERROR(VLOOKUP(C66,العملاء!$A:$I,2,0),"")</f>
        <v/>
      </c>
      <c r="E66" s="38"/>
      <c r="F66" s="39" t="str">
        <f>IFERROR(VLOOKUP(E66,المخزون!$A$4:$K$1048576,2,0),"")</f>
        <v/>
      </c>
      <c r="G66" s="47"/>
      <c r="H66" s="48"/>
      <c r="I66" s="49">
        <f t="shared" si="1"/>
        <v>0</v>
      </c>
    </row>
    <row r="67" spans="1:9" ht="16.5" thickTop="1" thickBot="1">
      <c r="A67" s="38"/>
      <c r="B67" s="38"/>
      <c r="C67" s="38"/>
      <c r="D67" s="39" t="str">
        <f>IFERROR(VLOOKUP(C67,العملاء!$A:$I,2,0),"")</f>
        <v/>
      </c>
      <c r="E67" s="38"/>
      <c r="F67" s="39" t="str">
        <f>IFERROR(VLOOKUP(E67,المخزون!$A$4:$K$1048576,2,0),"")</f>
        <v/>
      </c>
      <c r="G67" s="47"/>
      <c r="H67" s="48"/>
      <c r="I67" s="49">
        <f t="shared" si="1"/>
        <v>0</v>
      </c>
    </row>
    <row r="68" spans="1:9" ht="16.5" thickTop="1" thickBot="1">
      <c r="A68" s="38"/>
      <c r="B68" s="38"/>
      <c r="C68" s="38"/>
      <c r="D68" s="39" t="str">
        <f>IFERROR(VLOOKUP(C68,العملاء!$A:$I,2,0),"")</f>
        <v/>
      </c>
      <c r="E68" s="38"/>
      <c r="F68" s="39" t="str">
        <f>IFERROR(VLOOKUP(E68,المخزون!$A$4:$K$1048576,2,0),"")</f>
        <v/>
      </c>
      <c r="G68" s="47"/>
      <c r="H68" s="48"/>
      <c r="I68" s="49">
        <f t="shared" si="1"/>
        <v>0</v>
      </c>
    </row>
    <row r="69" spans="1:9" ht="16.5" thickTop="1" thickBot="1">
      <c r="A69" s="38"/>
      <c r="B69" s="38"/>
      <c r="C69" s="38"/>
      <c r="D69" s="39" t="str">
        <f>IFERROR(VLOOKUP(C69,العملاء!$A:$I,2,0),"")</f>
        <v/>
      </c>
      <c r="E69" s="38"/>
      <c r="F69" s="39" t="str">
        <f>IFERROR(VLOOKUP(E69,المخزون!$A$4:$K$1048576,2,0),"")</f>
        <v/>
      </c>
      <c r="G69" s="47"/>
      <c r="H69" s="48"/>
      <c r="I69" s="49">
        <f t="shared" si="1"/>
        <v>0</v>
      </c>
    </row>
    <row r="70" spans="1:9" ht="16.5" thickTop="1" thickBot="1">
      <c r="A70" s="38"/>
      <c r="B70" s="38"/>
      <c r="C70" s="38"/>
      <c r="D70" s="39" t="str">
        <f>IFERROR(VLOOKUP(C70,العملاء!$A:$I,2,0),"")</f>
        <v/>
      </c>
      <c r="E70" s="38"/>
      <c r="F70" s="39" t="str">
        <f>IFERROR(VLOOKUP(E70,المخزون!$A$4:$K$1048576,2,0),"")</f>
        <v/>
      </c>
      <c r="G70" s="47"/>
      <c r="H70" s="48"/>
      <c r="I70" s="49">
        <f t="shared" si="1"/>
        <v>0</v>
      </c>
    </row>
    <row r="71" spans="1:9" ht="16.5" thickTop="1" thickBot="1">
      <c r="A71" s="38"/>
      <c r="B71" s="38"/>
      <c r="C71" s="38"/>
      <c r="D71" s="39" t="str">
        <f>IFERROR(VLOOKUP(C71,العملاء!$A:$I,2,0),"")</f>
        <v/>
      </c>
      <c r="E71" s="38"/>
      <c r="F71" s="39" t="str">
        <f>IFERROR(VLOOKUP(E71,المخزون!$A$4:$K$1048576,2,0),"")</f>
        <v/>
      </c>
      <c r="G71" s="47"/>
      <c r="H71" s="48"/>
      <c r="I71" s="49">
        <f t="shared" si="1"/>
        <v>0</v>
      </c>
    </row>
    <row r="72" spans="1:9" ht="16.5" thickTop="1" thickBot="1">
      <c r="A72" s="38"/>
      <c r="B72" s="38"/>
      <c r="C72" s="38"/>
      <c r="D72" s="39" t="str">
        <f>IFERROR(VLOOKUP(C72,العملاء!$A:$I,2,0),"")</f>
        <v/>
      </c>
      <c r="E72" s="38"/>
      <c r="F72" s="39" t="str">
        <f>IFERROR(VLOOKUP(E72,المخزون!$A$4:$K$1048576,2,0),"")</f>
        <v/>
      </c>
      <c r="G72" s="47"/>
      <c r="H72" s="48"/>
      <c r="I72" s="49">
        <f t="shared" si="1"/>
        <v>0</v>
      </c>
    </row>
    <row r="73" spans="1:9" ht="16.5" thickTop="1" thickBot="1">
      <c r="A73" s="38"/>
      <c r="B73" s="38"/>
      <c r="C73" s="38"/>
      <c r="D73" s="39" t="str">
        <f>IFERROR(VLOOKUP(C73,العملاء!$A:$I,2,0),"")</f>
        <v/>
      </c>
      <c r="E73" s="38"/>
      <c r="F73" s="39" t="str">
        <f>IFERROR(VLOOKUP(E73,المخزون!$A$4:$K$1048576,2,0),"")</f>
        <v/>
      </c>
      <c r="G73" s="47"/>
      <c r="H73" s="48"/>
      <c r="I73" s="49">
        <f t="shared" si="1"/>
        <v>0</v>
      </c>
    </row>
    <row r="74" spans="1:9" ht="16.5" thickTop="1" thickBot="1">
      <c r="A74" s="38"/>
      <c r="B74" s="38"/>
      <c r="C74" s="38"/>
      <c r="D74" s="39" t="str">
        <f>IFERROR(VLOOKUP(C74,العملاء!$A:$I,2,0),"")</f>
        <v/>
      </c>
      <c r="E74" s="38"/>
      <c r="F74" s="39" t="str">
        <f>IFERROR(VLOOKUP(E74,المخزون!$A$4:$K$1048576,2,0),"")</f>
        <v/>
      </c>
      <c r="G74" s="47"/>
      <c r="H74" s="48"/>
      <c r="I74" s="49">
        <f t="shared" si="1"/>
        <v>0</v>
      </c>
    </row>
    <row r="75" spans="1:9" ht="16.5" thickTop="1" thickBot="1">
      <c r="A75" s="38"/>
      <c r="B75" s="38"/>
      <c r="C75" s="38"/>
      <c r="D75" s="39" t="str">
        <f>IFERROR(VLOOKUP(C75,العملاء!$A:$I,2,0),"")</f>
        <v/>
      </c>
      <c r="E75" s="38"/>
      <c r="F75" s="39" t="str">
        <f>IFERROR(VLOOKUP(E75,المخزون!$A$4:$K$1048576,2,0),"")</f>
        <v/>
      </c>
      <c r="G75" s="47"/>
      <c r="H75" s="48"/>
      <c r="I75" s="49">
        <f t="shared" si="1"/>
        <v>0</v>
      </c>
    </row>
    <row r="76" spans="1:9" ht="16.5" thickTop="1" thickBot="1">
      <c r="A76" s="38"/>
      <c r="B76" s="38"/>
      <c r="C76" s="38"/>
      <c r="D76" s="39" t="str">
        <f>IFERROR(VLOOKUP(C76,العملاء!$A:$I,2,0),"")</f>
        <v/>
      </c>
      <c r="E76" s="38"/>
      <c r="F76" s="39" t="str">
        <f>IFERROR(VLOOKUP(E76,المخزون!$A$4:$K$1048576,2,0),"")</f>
        <v/>
      </c>
      <c r="G76" s="47"/>
      <c r="H76" s="48"/>
      <c r="I76" s="49">
        <f t="shared" si="1"/>
        <v>0</v>
      </c>
    </row>
    <row r="77" spans="1:9" ht="16.5" thickTop="1" thickBot="1">
      <c r="A77" s="38"/>
      <c r="B77" s="38"/>
      <c r="C77" s="38"/>
      <c r="D77" s="39" t="str">
        <f>IFERROR(VLOOKUP(C77,العملاء!$A:$I,2,0),"")</f>
        <v/>
      </c>
      <c r="E77" s="38"/>
      <c r="F77" s="39" t="str">
        <f>IFERROR(VLOOKUP(E77,المخزون!$A$4:$K$1048576,2,0),"")</f>
        <v/>
      </c>
      <c r="G77" s="47"/>
      <c r="H77" s="48"/>
      <c r="I77" s="49">
        <f t="shared" si="1"/>
        <v>0</v>
      </c>
    </row>
    <row r="78" spans="1:9" ht="16.5" thickTop="1" thickBot="1">
      <c r="A78" s="38"/>
      <c r="B78" s="38"/>
      <c r="C78" s="38"/>
      <c r="D78" s="39" t="str">
        <f>IFERROR(VLOOKUP(C78,العملاء!$A:$I,2,0),"")</f>
        <v/>
      </c>
      <c r="E78" s="38"/>
      <c r="F78" s="39" t="str">
        <f>IFERROR(VLOOKUP(E78,المخزون!$A$4:$K$1048576,2,0),"")</f>
        <v/>
      </c>
      <c r="G78" s="47"/>
      <c r="H78" s="48"/>
      <c r="I78" s="49">
        <f t="shared" si="1"/>
        <v>0</v>
      </c>
    </row>
    <row r="79" spans="1:9" ht="16.5" thickTop="1" thickBot="1">
      <c r="A79" s="38"/>
      <c r="B79" s="38"/>
      <c r="C79" s="38"/>
      <c r="D79" s="39" t="str">
        <f>IFERROR(VLOOKUP(C79,العملاء!$A:$I,2,0),"")</f>
        <v/>
      </c>
      <c r="E79" s="38"/>
      <c r="F79" s="39" t="str">
        <f>IFERROR(VLOOKUP(E79,المخزون!$A$4:$K$1048576,2,0),"")</f>
        <v/>
      </c>
      <c r="G79" s="47"/>
      <c r="H79" s="48"/>
      <c r="I79" s="49">
        <f t="shared" si="1"/>
        <v>0</v>
      </c>
    </row>
    <row r="80" spans="1:9" ht="16.5" thickTop="1" thickBot="1">
      <c r="A80" s="38"/>
      <c r="B80" s="38"/>
      <c r="C80" s="38"/>
      <c r="D80" s="39" t="str">
        <f>IFERROR(VLOOKUP(C80,العملاء!$A:$I,2,0),"")</f>
        <v/>
      </c>
      <c r="E80" s="38"/>
      <c r="F80" s="39" t="str">
        <f>IFERROR(VLOOKUP(E80,المخزون!$A$4:$K$1048576,2,0),"")</f>
        <v/>
      </c>
      <c r="G80" s="47"/>
      <c r="H80" s="48"/>
      <c r="I80" s="49">
        <f t="shared" si="1"/>
        <v>0</v>
      </c>
    </row>
    <row r="81" spans="1:9" ht="16.5" thickTop="1" thickBot="1">
      <c r="A81" s="38"/>
      <c r="B81" s="38"/>
      <c r="C81" s="38"/>
      <c r="D81" s="39" t="str">
        <f>IFERROR(VLOOKUP(C81,العملاء!$A:$I,2,0),"")</f>
        <v/>
      </c>
      <c r="E81" s="38"/>
      <c r="F81" s="39" t="str">
        <f>IFERROR(VLOOKUP(E81,المخزون!$A$4:$K$1048576,2,0),"")</f>
        <v/>
      </c>
      <c r="G81" s="47"/>
      <c r="H81" s="48"/>
      <c r="I81" s="49">
        <f t="shared" si="1"/>
        <v>0</v>
      </c>
    </row>
    <row r="82" spans="1:9" ht="16.5" thickTop="1" thickBot="1">
      <c r="A82" s="38"/>
      <c r="B82" s="38"/>
      <c r="C82" s="38"/>
      <c r="D82" s="39" t="str">
        <f>IFERROR(VLOOKUP(C82,العملاء!$A:$I,2,0),"")</f>
        <v/>
      </c>
      <c r="E82" s="38"/>
      <c r="F82" s="39" t="str">
        <f>IFERROR(VLOOKUP(E82,المخزون!$A$4:$K$1048576,2,0),"")</f>
        <v/>
      </c>
      <c r="G82" s="47"/>
      <c r="H82" s="48"/>
      <c r="I82" s="49">
        <f t="shared" si="1"/>
        <v>0</v>
      </c>
    </row>
    <row r="83" spans="1:9" ht="16.5" thickTop="1" thickBot="1">
      <c r="A83" s="38"/>
      <c r="B83" s="38"/>
      <c r="C83" s="38"/>
      <c r="D83" s="39" t="str">
        <f>IFERROR(VLOOKUP(C83,العملاء!$A:$I,2,0),"")</f>
        <v/>
      </c>
      <c r="E83" s="38"/>
      <c r="F83" s="39" t="str">
        <f>IFERROR(VLOOKUP(E83,المخزون!$A$4:$K$1048576,2,0),"")</f>
        <v/>
      </c>
      <c r="G83" s="47"/>
      <c r="H83" s="48"/>
      <c r="I83" s="49">
        <f t="shared" si="1"/>
        <v>0</v>
      </c>
    </row>
    <row r="84" spans="1:9" ht="16.5" thickTop="1" thickBot="1">
      <c r="A84" s="38"/>
      <c r="B84" s="38"/>
      <c r="C84" s="38"/>
      <c r="D84" s="39" t="str">
        <f>IFERROR(VLOOKUP(C84,العملاء!$A:$I,2,0),"")</f>
        <v/>
      </c>
      <c r="E84" s="38"/>
      <c r="F84" s="39" t="str">
        <f>IFERROR(VLOOKUP(E84,المخزون!$A$4:$K$1048576,2,0),"")</f>
        <v/>
      </c>
      <c r="G84" s="47"/>
      <c r="H84" s="48"/>
      <c r="I84" s="49">
        <f t="shared" si="1"/>
        <v>0</v>
      </c>
    </row>
    <row r="85" spans="1:9" ht="16.5" thickTop="1" thickBot="1">
      <c r="A85" s="38"/>
      <c r="B85" s="38"/>
      <c r="C85" s="38"/>
      <c r="D85" s="39" t="str">
        <f>IFERROR(VLOOKUP(C85,العملاء!$A:$I,2,0),"")</f>
        <v/>
      </c>
      <c r="E85" s="38"/>
      <c r="F85" s="39" t="str">
        <f>IFERROR(VLOOKUP(E85,المخزون!$A$4:$K$1048576,2,0),"")</f>
        <v/>
      </c>
      <c r="G85" s="47"/>
      <c r="H85" s="48"/>
      <c r="I85" s="49">
        <f t="shared" si="1"/>
        <v>0</v>
      </c>
    </row>
    <row r="86" spans="1:9" ht="16.5" thickTop="1" thickBot="1">
      <c r="A86" s="38"/>
      <c r="B86" s="38"/>
      <c r="C86" s="38"/>
      <c r="D86" s="39" t="str">
        <f>IFERROR(VLOOKUP(C86,العملاء!$A:$I,2,0),"")</f>
        <v/>
      </c>
      <c r="E86" s="38"/>
      <c r="F86" s="39" t="str">
        <f>IFERROR(VLOOKUP(E86,المخزون!$A$4:$K$1048576,2,0),"")</f>
        <v/>
      </c>
      <c r="G86" s="47"/>
      <c r="H86" s="48"/>
      <c r="I86" s="49">
        <f t="shared" si="1"/>
        <v>0</v>
      </c>
    </row>
    <row r="87" spans="1:9" ht="16.5" thickTop="1" thickBot="1">
      <c r="A87" s="38"/>
      <c r="B87" s="38"/>
      <c r="C87" s="38"/>
      <c r="D87" s="39" t="str">
        <f>IFERROR(VLOOKUP(C87,العملاء!$A:$I,2,0),"")</f>
        <v/>
      </c>
      <c r="E87" s="38"/>
      <c r="F87" s="39" t="str">
        <f>IFERROR(VLOOKUP(E87,المخزون!$A$4:$K$1048576,2,0),"")</f>
        <v/>
      </c>
      <c r="G87" s="47"/>
      <c r="H87" s="48"/>
      <c r="I87" s="49">
        <f t="shared" si="1"/>
        <v>0</v>
      </c>
    </row>
    <row r="88" spans="1:9" ht="16.5" thickTop="1" thickBot="1">
      <c r="A88" s="38"/>
      <c r="B88" s="38"/>
      <c r="C88" s="38"/>
      <c r="D88" s="39" t="str">
        <f>IFERROR(VLOOKUP(C88,العملاء!$A:$I,2,0),"")</f>
        <v/>
      </c>
      <c r="E88" s="38"/>
      <c r="F88" s="39" t="str">
        <f>IFERROR(VLOOKUP(E88,المخزون!$A$4:$K$1048576,2,0),"")</f>
        <v/>
      </c>
      <c r="G88" s="47"/>
      <c r="H88" s="48"/>
      <c r="I88" s="49">
        <f t="shared" si="1"/>
        <v>0</v>
      </c>
    </row>
    <row r="89" spans="1:9" ht="16.5" thickTop="1" thickBot="1">
      <c r="A89" s="38"/>
      <c r="B89" s="38"/>
      <c r="C89" s="38"/>
      <c r="D89" s="39" t="str">
        <f>IFERROR(VLOOKUP(C89,العملاء!$A:$I,2,0),"")</f>
        <v/>
      </c>
      <c r="E89" s="38"/>
      <c r="F89" s="39" t="str">
        <f>IFERROR(VLOOKUP(E89,المخزون!$A$4:$K$1048576,2,0),"")</f>
        <v/>
      </c>
      <c r="G89" s="47"/>
      <c r="H89" s="48"/>
      <c r="I89" s="49">
        <f t="shared" si="1"/>
        <v>0</v>
      </c>
    </row>
    <row r="90" spans="1:9" ht="16.5" thickTop="1" thickBot="1">
      <c r="A90" s="38"/>
      <c r="B90" s="38"/>
      <c r="C90" s="38"/>
      <c r="D90" s="39" t="str">
        <f>IFERROR(VLOOKUP(C90,العملاء!$A:$I,2,0),"")</f>
        <v/>
      </c>
      <c r="E90" s="38"/>
      <c r="F90" s="39" t="str">
        <f>IFERROR(VLOOKUP(E90,المخزون!$A$4:$K$1048576,2,0),"")</f>
        <v/>
      </c>
      <c r="G90" s="47"/>
      <c r="H90" s="48"/>
      <c r="I90" s="49">
        <f t="shared" ref="I90:I153" si="2">G90*H90</f>
        <v>0</v>
      </c>
    </row>
    <row r="91" spans="1:9" ht="16.5" thickTop="1" thickBot="1">
      <c r="A91" s="38"/>
      <c r="B91" s="38"/>
      <c r="C91" s="38"/>
      <c r="D91" s="39" t="str">
        <f>IFERROR(VLOOKUP(C91,العملاء!$A:$I,2,0),"")</f>
        <v/>
      </c>
      <c r="E91" s="38"/>
      <c r="F91" s="39" t="str">
        <f>IFERROR(VLOOKUP(E91,المخزون!$A$4:$K$1048576,2,0),"")</f>
        <v/>
      </c>
      <c r="G91" s="47"/>
      <c r="H91" s="48"/>
      <c r="I91" s="49">
        <f t="shared" si="2"/>
        <v>0</v>
      </c>
    </row>
    <row r="92" spans="1:9" ht="16.5" thickTop="1" thickBot="1">
      <c r="A92" s="38"/>
      <c r="B92" s="38"/>
      <c r="C92" s="38"/>
      <c r="D92" s="39" t="str">
        <f>IFERROR(VLOOKUP(C92,العملاء!$A:$I,2,0),"")</f>
        <v/>
      </c>
      <c r="E92" s="38"/>
      <c r="F92" s="39" t="str">
        <f>IFERROR(VLOOKUP(E92,المخزون!$A$4:$K$1048576,2,0),"")</f>
        <v/>
      </c>
      <c r="G92" s="47"/>
      <c r="H92" s="48"/>
      <c r="I92" s="49">
        <f t="shared" si="2"/>
        <v>0</v>
      </c>
    </row>
    <row r="93" spans="1:9" ht="16.5" thickTop="1" thickBot="1">
      <c r="A93" s="38"/>
      <c r="B93" s="38"/>
      <c r="C93" s="38"/>
      <c r="D93" s="39" t="str">
        <f>IFERROR(VLOOKUP(C93,العملاء!$A:$I,2,0),"")</f>
        <v/>
      </c>
      <c r="E93" s="38"/>
      <c r="F93" s="39" t="str">
        <f>IFERROR(VLOOKUP(E93,المخزون!$A$4:$K$1048576,2,0),"")</f>
        <v/>
      </c>
      <c r="G93" s="47"/>
      <c r="H93" s="48"/>
      <c r="I93" s="49">
        <f t="shared" si="2"/>
        <v>0</v>
      </c>
    </row>
    <row r="94" spans="1:9" ht="16.5" thickTop="1" thickBot="1">
      <c r="A94" s="38"/>
      <c r="B94" s="38"/>
      <c r="C94" s="38"/>
      <c r="D94" s="39" t="str">
        <f>IFERROR(VLOOKUP(C94,العملاء!$A:$I,2,0),"")</f>
        <v/>
      </c>
      <c r="E94" s="38"/>
      <c r="F94" s="39" t="str">
        <f>IFERROR(VLOOKUP(E94,المخزون!$A$4:$K$1048576,2,0),"")</f>
        <v/>
      </c>
      <c r="G94" s="47"/>
      <c r="H94" s="48"/>
      <c r="I94" s="49">
        <f t="shared" si="2"/>
        <v>0</v>
      </c>
    </row>
    <row r="95" spans="1:9" ht="16.5" thickTop="1" thickBot="1">
      <c r="A95" s="38"/>
      <c r="B95" s="38"/>
      <c r="C95" s="38"/>
      <c r="D95" s="39" t="str">
        <f>IFERROR(VLOOKUP(C95,العملاء!$A:$I,2,0),"")</f>
        <v/>
      </c>
      <c r="E95" s="38"/>
      <c r="F95" s="39" t="str">
        <f>IFERROR(VLOOKUP(E95,المخزون!$A$4:$K$1048576,2,0),"")</f>
        <v/>
      </c>
      <c r="G95" s="47"/>
      <c r="H95" s="48"/>
      <c r="I95" s="49">
        <f t="shared" si="2"/>
        <v>0</v>
      </c>
    </row>
    <row r="96" spans="1:9" ht="16.5" thickTop="1" thickBot="1">
      <c r="A96" s="38"/>
      <c r="B96" s="38"/>
      <c r="C96" s="38"/>
      <c r="D96" s="39" t="str">
        <f>IFERROR(VLOOKUP(C96,العملاء!$A:$I,2,0),"")</f>
        <v/>
      </c>
      <c r="E96" s="38"/>
      <c r="F96" s="39" t="str">
        <f>IFERROR(VLOOKUP(E96,المخزون!$A$4:$K$1048576,2,0),"")</f>
        <v/>
      </c>
      <c r="G96" s="47"/>
      <c r="H96" s="48"/>
      <c r="I96" s="49">
        <f t="shared" si="2"/>
        <v>0</v>
      </c>
    </row>
    <row r="97" spans="1:9" ht="16.5" thickTop="1" thickBot="1">
      <c r="A97" s="38"/>
      <c r="B97" s="38"/>
      <c r="C97" s="38"/>
      <c r="D97" s="39" t="str">
        <f>IFERROR(VLOOKUP(C97,العملاء!$A:$I,2,0),"")</f>
        <v/>
      </c>
      <c r="E97" s="38"/>
      <c r="F97" s="39" t="str">
        <f>IFERROR(VLOOKUP(E97,المخزون!$A$4:$K$1048576,2,0),"")</f>
        <v/>
      </c>
      <c r="G97" s="47"/>
      <c r="H97" s="48"/>
      <c r="I97" s="49">
        <f t="shared" si="2"/>
        <v>0</v>
      </c>
    </row>
    <row r="98" spans="1:9" ht="16.5" thickTop="1" thickBot="1">
      <c r="A98" s="38"/>
      <c r="B98" s="38"/>
      <c r="C98" s="38"/>
      <c r="D98" s="39" t="str">
        <f>IFERROR(VLOOKUP(C98,العملاء!$A:$I,2,0),"")</f>
        <v/>
      </c>
      <c r="E98" s="38"/>
      <c r="F98" s="39" t="str">
        <f>IFERROR(VLOOKUP(E98,المخزون!$A$4:$K$1048576,2,0),"")</f>
        <v/>
      </c>
      <c r="G98" s="47"/>
      <c r="H98" s="48"/>
      <c r="I98" s="49">
        <f t="shared" si="2"/>
        <v>0</v>
      </c>
    </row>
    <row r="99" spans="1:9" ht="16.5" thickTop="1" thickBot="1">
      <c r="A99" s="38"/>
      <c r="B99" s="38"/>
      <c r="C99" s="38"/>
      <c r="D99" s="39" t="str">
        <f>IFERROR(VLOOKUP(C99,العملاء!$A:$I,2,0),"")</f>
        <v/>
      </c>
      <c r="E99" s="38"/>
      <c r="F99" s="39" t="str">
        <f>IFERROR(VLOOKUP(E99,المخزون!$A$4:$K$1048576,2,0),"")</f>
        <v/>
      </c>
      <c r="G99" s="47"/>
      <c r="H99" s="48"/>
      <c r="I99" s="49">
        <f t="shared" si="2"/>
        <v>0</v>
      </c>
    </row>
    <row r="100" spans="1:9" ht="16.5" thickTop="1" thickBot="1">
      <c r="A100" s="38"/>
      <c r="B100" s="38"/>
      <c r="C100" s="38"/>
      <c r="D100" s="39" t="str">
        <f>IFERROR(VLOOKUP(C100,العملاء!$A:$I,2,0),"")</f>
        <v/>
      </c>
      <c r="E100" s="38"/>
      <c r="F100" s="39" t="str">
        <f>IFERROR(VLOOKUP(E100,المخزون!$A$4:$K$1048576,2,0),"")</f>
        <v/>
      </c>
      <c r="G100" s="47"/>
      <c r="H100" s="48"/>
      <c r="I100" s="49">
        <f t="shared" si="2"/>
        <v>0</v>
      </c>
    </row>
    <row r="101" spans="1:9" ht="16.5" thickTop="1" thickBot="1">
      <c r="A101" s="38"/>
      <c r="B101" s="38"/>
      <c r="C101" s="38"/>
      <c r="D101" s="39" t="str">
        <f>IFERROR(VLOOKUP(C101,العملاء!$A:$I,2,0),"")</f>
        <v/>
      </c>
      <c r="E101" s="38"/>
      <c r="F101" s="39" t="str">
        <f>IFERROR(VLOOKUP(E101,المخزون!$A$4:$K$1048576,2,0),"")</f>
        <v/>
      </c>
      <c r="G101" s="47"/>
      <c r="H101" s="48"/>
      <c r="I101" s="49">
        <f t="shared" si="2"/>
        <v>0</v>
      </c>
    </row>
    <row r="102" spans="1:9" ht="16.5" thickTop="1" thickBot="1">
      <c r="A102" s="38"/>
      <c r="B102" s="38"/>
      <c r="C102" s="38"/>
      <c r="D102" s="39" t="str">
        <f>IFERROR(VLOOKUP(C102,العملاء!$A:$I,2,0),"")</f>
        <v/>
      </c>
      <c r="E102" s="38"/>
      <c r="F102" s="39" t="str">
        <f>IFERROR(VLOOKUP(E102,المخزون!$A$4:$K$1048576,2,0),"")</f>
        <v/>
      </c>
      <c r="G102" s="47"/>
      <c r="H102" s="48"/>
      <c r="I102" s="49">
        <f t="shared" si="2"/>
        <v>0</v>
      </c>
    </row>
    <row r="103" spans="1:9" ht="16.5" thickTop="1" thickBot="1">
      <c r="A103" s="38"/>
      <c r="B103" s="38"/>
      <c r="C103" s="38"/>
      <c r="D103" s="39" t="str">
        <f>IFERROR(VLOOKUP(C103,العملاء!$A:$I,2,0),"")</f>
        <v/>
      </c>
      <c r="E103" s="38"/>
      <c r="F103" s="39" t="str">
        <f>IFERROR(VLOOKUP(E103,المخزون!$A$4:$K$1048576,2,0),"")</f>
        <v/>
      </c>
      <c r="G103" s="47"/>
      <c r="H103" s="48"/>
      <c r="I103" s="49">
        <f t="shared" si="2"/>
        <v>0</v>
      </c>
    </row>
    <row r="104" spans="1:9" ht="16.5" thickTop="1" thickBot="1">
      <c r="A104" s="38"/>
      <c r="B104" s="38"/>
      <c r="C104" s="38"/>
      <c r="D104" s="39" t="str">
        <f>IFERROR(VLOOKUP(C104,العملاء!$A:$I,2,0),"")</f>
        <v/>
      </c>
      <c r="E104" s="38"/>
      <c r="F104" s="39" t="str">
        <f>IFERROR(VLOOKUP(E104,المخزون!$A$4:$K$1048576,2,0),"")</f>
        <v/>
      </c>
      <c r="G104" s="47"/>
      <c r="H104" s="48"/>
      <c r="I104" s="49">
        <f t="shared" si="2"/>
        <v>0</v>
      </c>
    </row>
    <row r="105" spans="1:9" ht="16.5" thickTop="1" thickBot="1">
      <c r="A105" s="38"/>
      <c r="B105" s="38"/>
      <c r="C105" s="38"/>
      <c r="D105" s="39" t="str">
        <f>IFERROR(VLOOKUP(C105,العملاء!$A:$I,2,0),"")</f>
        <v/>
      </c>
      <c r="E105" s="38"/>
      <c r="F105" s="39" t="str">
        <f>IFERROR(VLOOKUP(E105,المخزون!$A$4:$K$1048576,2,0),"")</f>
        <v/>
      </c>
      <c r="G105" s="47"/>
      <c r="H105" s="48"/>
      <c r="I105" s="49">
        <f t="shared" si="2"/>
        <v>0</v>
      </c>
    </row>
    <row r="106" spans="1:9" ht="16.5" thickTop="1" thickBot="1">
      <c r="A106" s="38"/>
      <c r="B106" s="38"/>
      <c r="C106" s="38"/>
      <c r="D106" s="39" t="str">
        <f>IFERROR(VLOOKUP(C106,العملاء!$A:$I,2,0),"")</f>
        <v/>
      </c>
      <c r="E106" s="38"/>
      <c r="F106" s="39" t="str">
        <f>IFERROR(VLOOKUP(E106,المخزون!$A$4:$K$1048576,2,0),"")</f>
        <v/>
      </c>
      <c r="G106" s="47"/>
      <c r="H106" s="48"/>
      <c r="I106" s="49">
        <f t="shared" si="2"/>
        <v>0</v>
      </c>
    </row>
    <row r="107" spans="1:9" ht="16.5" thickTop="1" thickBot="1">
      <c r="A107" s="38"/>
      <c r="B107" s="38"/>
      <c r="C107" s="38"/>
      <c r="D107" s="39" t="str">
        <f>IFERROR(VLOOKUP(C107,العملاء!$A:$I,2,0),"")</f>
        <v/>
      </c>
      <c r="E107" s="38"/>
      <c r="F107" s="39" t="str">
        <f>IFERROR(VLOOKUP(E107,المخزون!$A$4:$K$1048576,2,0),"")</f>
        <v/>
      </c>
      <c r="G107" s="47"/>
      <c r="H107" s="48"/>
      <c r="I107" s="49">
        <f t="shared" si="2"/>
        <v>0</v>
      </c>
    </row>
    <row r="108" spans="1:9" ht="16.5" thickTop="1" thickBot="1">
      <c r="A108" s="38"/>
      <c r="B108" s="38"/>
      <c r="C108" s="38"/>
      <c r="D108" s="39" t="str">
        <f>IFERROR(VLOOKUP(C108,العملاء!$A:$I,2,0),"")</f>
        <v/>
      </c>
      <c r="E108" s="38"/>
      <c r="F108" s="39" t="str">
        <f>IFERROR(VLOOKUP(E108,المخزون!$A$4:$K$1048576,2,0),"")</f>
        <v/>
      </c>
      <c r="G108" s="47"/>
      <c r="H108" s="48"/>
      <c r="I108" s="49">
        <f t="shared" si="2"/>
        <v>0</v>
      </c>
    </row>
    <row r="109" spans="1:9" ht="16.5" thickTop="1" thickBot="1">
      <c r="A109" s="38"/>
      <c r="B109" s="38"/>
      <c r="C109" s="38"/>
      <c r="D109" s="39" t="str">
        <f>IFERROR(VLOOKUP(C109,العملاء!$A:$I,2,0),"")</f>
        <v/>
      </c>
      <c r="E109" s="38"/>
      <c r="F109" s="39" t="str">
        <f>IFERROR(VLOOKUP(E109,المخزون!$A$4:$K$1048576,2,0),"")</f>
        <v/>
      </c>
      <c r="G109" s="47"/>
      <c r="H109" s="48"/>
      <c r="I109" s="49">
        <f t="shared" si="2"/>
        <v>0</v>
      </c>
    </row>
    <row r="110" spans="1:9" ht="16.5" thickTop="1" thickBot="1">
      <c r="A110" s="38"/>
      <c r="B110" s="38"/>
      <c r="C110" s="38"/>
      <c r="D110" s="39" t="str">
        <f>IFERROR(VLOOKUP(C110,العملاء!$A:$I,2,0),"")</f>
        <v/>
      </c>
      <c r="E110" s="38"/>
      <c r="F110" s="39" t="str">
        <f>IFERROR(VLOOKUP(E110,المخزون!$A$4:$K$1048576,2,0),"")</f>
        <v/>
      </c>
      <c r="G110" s="47"/>
      <c r="H110" s="48"/>
      <c r="I110" s="49">
        <f t="shared" si="2"/>
        <v>0</v>
      </c>
    </row>
    <row r="111" spans="1:9" ht="16.5" thickTop="1" thickBot="1">
      <c r="A111" s="38"/>
      <c r="B111" s="38"/>
      <c r="C111" s="38"/>
      <c r="D111" s="39" t="str">
        <f>IFERROR(VLOOKUP(C111,العملاء!$A:$I,2,0),"")</f>
        <v/>
      </c>
      <c r="E111" s="38"/>
      <c r="F111" s="39" t="str">
        <f>IFERROR(VLOOKUP(E111,المخزون!$A$4:$K$1048576,2,0),"")</f>
        <v/>
      </c>
      <c r="G111" s="47"/>
      <c r="H111" s="48"/>
      <c r="I111" s="49">
        <f t="shared" si="2"/>
        <v>0</v>
      </c>
    </row>
    <row r="112" spans="1:9" ht="16.5" thickTop="1" thickBot="1">
      <c r="A112" s="38"/>
      <c r="B112" s="38"/>
      <c r="C112" s="38"/>
      <c r="D112" s="39" t="str">
        <f>IFERROR(VLOOKUP(C112,العملاء!$A:$I,2,0),"")</f>
        <v/>
      </c>
      <c r="E112" s="38"/>
      <c r="F112" s="39" t="str">
        <f>IFERROR(VLOOKUP(E112,المخزون!$A$4:$K$1048576,2,0),"")</f>
        <v/>
      </c>
      <c r="G112" s="47"/>
      <c r="H112" s="48"/>
      <c r="I112" s="49">
        <f t="shared" si="2"/>
        <v>0</v>
      </c>
    </row>
    <row r="113" spans="1:9" ht="16.5" thickTop="1" thickBot="1">
      <c r="A113" s="38"/>
      <c r="B113" s="38"/>
      <c r="C113" s="38"/>
      <c r="D113" s="39" t="str">
        <f>IFERROR(VLOOKUP(C113,العملاء!$A:$I,2,0),"")</f>
        <v/>
      </c>
      <c r="E113" s="38"/>
      <c r="F113" s="39" t="str">
        <f>IFERROR(VLOOKUP(E113,المخزون!$A$4:$K$1048576,2,0),"")</f>
        <v/>
      </c>
      <c r="G113" s="47"/>
      <c r="H113" s="48"/>
      <c r="I113" s="49">
        <f t="shared" si="2"/>
        <v>0</v>
      </c>
    </row>
    <row r="114" spans="1:9" ht="16.5" thickTop="1" thickBot="1">
      <c r="A114" s="38"/>
      <c r="B114" s="38"/>
      <c r="C114" s="38"/>
      <c r="D114" s="39" t="str">
        <f>IFERROR(VLOOKUP(C114,العملاء!$A:$I,2,0),"")</f>
        <v/>
      </c>
      <c r="E114" s="38"/>
      <c r="F114" s="39" t="str">
        <f>IFERROR(VLOOKUP(E114,المخزون!$A$4:$K$1048576,2,0),"")</f>
        <v/>
      </c>
      <c r="G114" s="47"/>
      <c r="H114" s="48"/>
      <c r="I114" s="49">
        <f t="shared" si="2"/>
        <v>0</v>
      </c>
    </row>
    <row r="115" spans="1:9" ht="16.5" thickTop="1" thickBot="1">
      <c r="A115" s="38"/>
      <c r="B115" s="38"/>
      <c r="C115" s="38"/>
      <c r="D115" s="39" t="str">
        <f>IFERROR(VLOOKUP(C115,العملاء!$A:$I,2,0),"")</f>
        <v/>
      </c>
      <c r="E115" s="38"/>
      <c r="F115" s="39" t="str">
        <f>IFERROR(VLOOKUP(E115,المخزون!$A$4:$K$1048576,2,0),"")</f>
        <v/>
      </c>
      <c r="G115" s="47"/>
      <c r="H115" s="48"/>
      <c r="I115" s="49">
        <f t="shared" si="2"/>
        <v>0</v>
      </c>
    </row>
    <row r="116" spans="1:9" ht="16.5" thickTop="1" thickBot="1">
      <c r="A116" s="38"/>
      <c r="B116" s="38"/>
      <c r="C116" s="38"/>
      <c r="D116" s="39" t="str">
        <f>IFERROR(VLOOKUP(C116,العملاء!$A:$I,2,0),"")</f>
        <v/>
      </c>
      <c r="E116" s="38"/>
      <c r="F116" s="39" t="str">
        <f>IFERROR(VLOOKUP(E116,المخزون!$A$4:$K$1048576,2,0),"")</f>
        <v/>
      </c>
      <c r="G116" s="47"/>
      <c r="H116" s="48"/>
      <c r="I116" s="49">
        <f t="shared" si="2"/>
        <v>0</v>
      </c>
    </row>
    <row r="117" spans="1:9" ht="16.5" thickTop="1" thickBot="1">
      <c r="A117" s="38"/>
      <c r="B117" s="38"/>
      <c r="C117" s="38"/>
      <c r="D117" s="39" t="str">
        <f>IFERROR(VLOOKUP(C117,العملاء!$A:$I,2,0),"")</f>
        <v/>
      </c>
      <c r="E117" s="38"/>
      <c r="F117" s="39" t="str">
        <f>IFERROR(VLOOKUP(E117,المخزون!$A$4:$K$1048576,2,0),"")</f>
        <v/>
      </c>
      <c r="G117" s="47"/>
      <c r="H117" s="48"/>
      <c r="I117" s="49">
        <f t="shared" si="2"/>
        <v>0</v>
      </c>
    </row>
    <row r="118" spans="1:9" ht="16.5" thickTop="1" thickBot="1">
      <c r="A118" s="38"/>
      <c r="B118" s="38"/>
      <c r="C118" s="38"/>
      <c r="D118" s="39" t="str">
        <f>IFERROR(VLOOKUP(C118,العملاء!$A:$I,2,0),"")</f>
        <v/>
      </c>
      <c r="E118" s="38"/>
      <c r="F118" s="39" t="str">
        <f>IFERROR(VLOOKUP(E118,المخزون!$A$4:$K$1048576,2,0),"")</f>
        <v/>
      </c>
      <c r="G118" s="47"/>
      <c r="H118" s="48"/>
      <c r="I118" s="49">
        <f t="shared" si="2"/>
        <v>0</v>
      </c>
    </row>
    <row r="119" spans="1:9" ht="16.5" thickTop="1" thickBot="1">
      <c r="A119" s="38"/>
      <c r="B119" s="38"/>
      <c r="C119" s="38"/>
      <c r="D119" s="39" t="str">
        <f>IFERROR(VLOOKUP(C119,العملاء!$A:$I,2,0),"")</f>
        <v/>
      </c>
      <c r="E119" s="38"/>
      <c r="F119" s="39" t="str">
        <f>IFERROR(VLOOKUP(E119,المخزون!$A$4:$K$1048576,2,0),"")</f>
        <v/>
      </c>
      <c r="G119" s="47"/>
      <c r="H119" s="48"/>
      <c r="I119" s="49">
        <f t="shared" si="2"/>
        <v>0</v>
      </c>
    </row>
    <row r="120" spans="1:9" ht="16.5" thickTop="1" thickBot="1">
      <c r="A120" s="38"/>
      <c r="B120" s="38"/>
      <c r="C120" s="38"/>
      <c r="D120" s="39" t="str">
        <f>IFERROR(VLOOKUP(C120,العملاء!$A:$I,2,0),"")</f>
        <v/>
      </c>
      <c r="E120" s="38"/>
      <c r="F120" s="39" t="str">
        <f>IFERROR(VLOOKUP(E120,المخزون!$A$4:$K$1048576,2,0),"")</f>
        <v/>
      </c>
      <c r="G120" s="47"/>
      <c r="H120" s="48"/>
      <c r="I120" s="49">
        <f t="shared" si="2"/>
        <v>0</v>
      </c>
    </row>
    <row r="121" spans="1:9" ht="16.5" thickTop="1" thickBot="1">
      <c r="A121" s="38"/>
      <c r="B121" s="38"/>
      <c r="C121" s="38"/>
      <c r="D121" s="39" t="str">
        <f>IFERROR(VLOOKUP(C121,العملاء!$A:$I,2,0),"")</f>
        <v/>
      </c>
      <c r="E121" s="38"/>
      <c r="F121" s="39" t="str">
        <f>IFERROR(VLOOKUP(E121,المخزون!$A$4:$K$1048576,2,0),"")</f>
        <v/>
      </c>
      <c r="G121" s="47"/>
      <c r="H121" s="48"/>
      <c r="I121" s="49">
        <f t="shared" si="2"/>
        <v>0</v>
      </c>
    </row>
    <row r="122" spans="1:9" ht="16.5" thickTop="1" thickBot="1">
      <c r="A122" s="38"/>
      <c r="B122" s="38"/>
      <c r="C122" s="38"/>
      <c r="D122" s="39" t="str">
        <f>IFERROR(VLOOKUP(C122,العملاء!$A:$I,2,0),"")</f>
        <v/>
      </c>
      <c r="E122" s="38"/>
      <c r="F122" s="39" t="str">
        <f>IFERROR(VLOOKUP(E122,المخزون!$A$4:$K$1048576,2,0),"")</f>
        <v/>
      </c>
      <c r="G122" s="47"/>
      <c r="H122" s="48"/>
      <c r="I122" s="49">
        <f t="shared" si="2"/>
        <v>0</v>
      </c>
    </row>
    <row r="123" spans="1:9" ht="16.5" thickTop="1" thickBot="1">
      <c r="A123" s="38"/>
      <c r="B123" s="38"/>
      <c r="C123" s="38"/>
      <c r="D123" s="39" t="str">
        <f>IFERROR(VLOOKUP(C123,العملاء!$A:$I,2,0),"")</f>
        <v/>
      </c>
      <c r="E123" s="38"/>
      <c r="F123" s="39" t="str">
        <f>IFERROR(VLOOKUP(E123,المخزون!$A$4:$K$1048576,2,0),"")</f>
        <v/>
      </c>
      <c r="G123" s="47"/>
      <c r="H123" s="48"/>
      <c r="I123" s="49">
        <f t="shared" si="2"/>
        <v>0</v>
      </c>
    </row>
    <row r="124" spans="1:9" ht="16.5" thickTop="1" thickBot="1">
      <c r="A124" s="38"/>
      <c r="B124" s="38"/>
      <c r="C124" s="38"/>
      <c r="D124" s="39" t="str">
        <f>IFERROR(VLOOKUP(C124,العملاء!$A:$I,2,0),"")</f>
        <v/>
      </c>
      <c r="E124" s="38"/>
      <c r="F124" s="39" t="str">
        <f>IFERROR(VLOOKUP(E124,المخزون!$A$4:$K$1048576,2,0),"")</f>
        <v/>
      </c>
      <c r="G124" s="47"/>
      <c r="H124" s="48"/>
      <c r="I124" s="49">
        <f t="shared" si="2"/>
        <v>0</v>
      </c>
    </row>
    <row r="125" spans="1:9" ht="16.5" thickTop="1" thickBot="1">
      <c r="A125" s="38"/>
      <c r="B125" s="38"/>
      <c r="C125" s="38"/>
      <c r="D125" s="39" t="str">
        <f>IFERROR(VLOOKUP(C125,العملاء!$A:$I,2,0),"")</f>
        <v/>
      </c>
      <c r="E125" s="38"/>
      <c r="F125" s="39" t="str">
        <f>IFERROR(VLOOKUP(E125,المخزون!$A$4:$K$1048576,2,0),"")</f>
        <v/>
      </c>
      <c r="G125" s="47"/>
      <c r="H125" s="48"/>
      <c r="I125" s="49">
        <f t="shared" si="2"/>
        <v>0</v>
      </c>
    </row>
    <row r="126" spans="1:9" ht="16.5" thickTop="1" thickBot="1">
      <c r="A126" s="38"/>
      <c r="B126" s="38"/>
      <c r="C126" s="38"/>
      <c r="D126" s="39" t="str">
        <f>IFERROR(VLOOKUP(C126,العملاء!$A:$I,2,0),"")</f>
        <v/>
      </c>
      <c r="E126" s="38"/>
      <c r="F126" s="39" t="str">
        <f>IFERROR(VLOOKUP(E126,المخزون!$A$4:$K$1048576,2,0),"")</f>
        <v/>
      </c>
      <c r="G126" s="47"/>
      <c r="H126" s="48"/>
      <c r="I126" s="49">
        <f t="shared" si="2"/>
        <v>0</v>
      </c>
    </row>
    <row r="127" spans="1:9" ht="16.5" thickTop="1" thickBot="1">
      <c r="A127" s="38"/>
      <c r="B127" s="38"/>
      <c r="C127" s="38"/>
      <c r="D127" s="39" t="str">
        <f>IFERROR(VLOOKUP(C127,العملاء!$A:$I,2,0),"")</f>
        <v/>
      </c>
      <c r="E127" s="38"/>
      <c r="F127" s="39" t="str">
        <f>IFERROR(VLOOKUP(E127,المخزون!$A$4:$K$1048576,2,0),"")</f>
        <v/>
      </c>
      <c r="G127" s="47"/>
      <c r="H127" s="48"/>
      <c r="I127" s="49">
        <f t="shared" si="2"/>
        <v>0</v>
      </c>
    </row>
    <row r="128" spans="1:9" ht="16.5" thickTop="1" thickBot="1">
      <c r="A128" s="38"/>
      <c r="B128" s="38"/>
      <c r="C128" s="38"/>
      <c r="D128" s="39" t="str">
        <f>IFERROR(VLOOKUP(C128,العملاء!$A:$I,2,0),"")</f>
        <v/>
      </c>
      <c r="E128" s="38"/>
      <c r="F128" s="39" t="str">
        <f>IFERROR(VLOOKUP(E128,المخزون!$A$4:$K$1048576,2,0),"")</f>
        <v/>
      </c>
      <c r="G128" s="47"/>
      <c r="H128" s="48"/>
      <c r="I128" s="49">
        <f t="shared" si="2"/>
        <v>0</v>
      </c>
    </row>
    <row r="129" spans="1:9" ht="16.5" thickTop="1" thickBot="1">
      <c r="A129" s="38"/>
      <c r="B129" s="38"/>
      <c r="C129" s="38"/>
      <c r="D129" s="39" t="str">
        <f>IFERROR(VLOOKUP(C129,العملاء!$A:$I,2,0),"")</f>
        <v/>
      </c>
      <c r="E129" s="38"/>
      <c r="F129" s="39" t="str">
        <f>IFERROR(VLOOKUP(E129,المخزون!$A$4:$K$1048576,2,0),"")</f>
        <v/>
      </c>
      <c r="G129" s="47"/>
      <c r="H129" s="48"/>
      <c r="I129" s="49">
        <f t="shared" si="2"/>
        <v>0</v>
      </c>
    </row>
    <row r="130" spans="1:9" ht="16.5" thickTop="1" thickBot="1">
      <c r="A130" s="38"/>
      <c r="B130" s="38"/>
      <c r="C130" s="38"/>
      <c r="D130" s="39" t="str">
        <f>IFERROR(VLOOKUP(C130,العملاء!$A:$I,2,0),"")</f>
        <v/>
      </c>
      <c r="E130" s="38"/>
      <c r="F130" s="39" t="str">
        <f>IFERROR(VLOOKUP(E130,المخزون!$A$4:$K$1048576,2,0),"")</f>
        <v/>
      </c>
      <c r="G130" s="47"/>
      <c r="H130" s="48"/>
      <c r="I130" s="49">
        <f t="shared" si="2"/>
        <v>0</v>
      </c>
    </row>
    <row r="131" spans="1:9" ht="16.5" thickTop="1" thickBot="1">
      <c r="A131" s="38"/>
      <c r="B131" s="38"/>
      <c r="C131" s="38"/>
      <c r="D131" s="39" t="str">
        <f>IFERROR(VLOOKUP(C131,العملاء!$A:$I,2,0),"")</f>
        <v/>
      </c>
      <c r="E131" s="38"/>
      <c r="F131" s="39" t="str">
        <f>IFERROR(VLOOKUP(E131,المخزون!$A$4:$K$1048576,2,0),"")</f>
        <v/>
      </c>
      <c r="G131" s="47"/>
      <c r="H131" s="48"/>
      <c r="I131" s="49">
        <f t="shared" si="2"/>
        <v>0</v>
      </c>
    </row>
    <row r="132" spans="1:9" ht="16.5" thickTop="1" thickBot="1">
      <c r="A132" s="38"/>
      <c r="B132" s="38"/>
      <c r="C132" s="38"/>
      <c r="D132" s="39" t="str">
        <f>IFERROR(VLOOKUP(C132,العملاء!$A:$I,2,0),"")</f>
        <v/>
      </c>
      <c r="E132" s="38"/>
      <c r="F132" s="39" t="str">
        <f>IFERROR(VLOOKUP(E132,المخزون!$A$4:$K$1048576,2,0),"")</f>
        <v/>
      </c>
      <c r="G132" s="47"/>
      <c r="H132" s="48"/>
      <c r="I132" s="49">
        <f t="shared" si="2"/>
        <v>0</v>
      </c>
    </row>
    <row r="133" spans="1:9" ht="16.5" thickTop="1" thickBot="1">
      <c r="A133" s="38"/>
      <c r="B133" s="38"/>
      <c r="C133" s="38"/>
      <c r="D133" s="39" t="str">
        <f>IFERROR(VLOOKUP(C133,العملاء!$A:$I,2,0),"")</f>
        <v/>
      </c>
      <c r="E133" s="38"/>
      <c r="F133" s="39" t="str">
        <f>IFERROR(VLOOKUP(E133,المخزون!$A$4:$K$1048576,2,0),"")</f>
        <v/>
      </c>
      <c r="G133" s="47"/>
      <c r="H133" s="48"/>
      <c r="I133" s="49">
        <f t="shared" si="2"/>
        <v>0</v>
      </c>
    </row>
    <row r="134" spans="1:9" ht="16.5" thickTop="1" thickBot="1">
      <c r="A134" s="38"/>
      <c r="B134" s="38"/>
      <c r="C134" s="38"/>
      <c r="D134" s="39" t="str">
        <f>IFERROR(VLOOKUP(C134,العملاء!$A:$I,2,0),"")</f>
        <v/>
      </c>
      <c r="E134" s="38"/>
      <c r="F134" s="39" t="str">
        <f>IFERROR(VLOOKUP(E134,المخزون!$A$4:$K$1048576,2,0),"")</f>
        <v/>
      </c>
      <c r="G134" s="47"/>
      <c r="H134" s="48"/>
      <c r="I134" s="49">
        <f t="shared" si="2"/>
        <v>0</v>
      </c>
    </row>
    <row r="135" spans="1:9" ht="16.5" thickTop="1" thickBot="1">
      <c r="A135" s="38"/>
      <c r="B135" s="38"/>
      <c r="C135" s="38"/>
      <c r="D135" s="39" t="str">
        <f>IFERROR(VLOOKUP(C135,العملاء!$A:$I,2,0),"")</f>
        <v/>
      </c>
      <c r="E135" s="38"/>
      <c r="F135" s="39" t="str">
        <f>IFERROR(VLOOKUP(E135,المخزون!$A$4:$K$1048576,2,0),"")</f>
        <v/>
      </c>
      <c r="G135" s="47"/>
      <c r="H135" s="48"/>
      <c r="I135" s="49">
        <f t="shared" si="2"/>
        <v>0</v>
      </c>
    </row>
    <row r="136" spans="1:9" ht="16.5" thickTop="1" thickBot="1">
      <c r="A136" s="38"/>
      <c r="B136" s="38"/>
      <c r="C136" s="38"/>
      <c r="D136" s="39" t="str">
        <f>IFERROR(VLOOKUP(C136,العملاء!$A:$I,2,0),"")</f>
        <v/>
      </c>
      <c r="E136" s="38"/>
      <c r="F136" s="39" t="str">
        <f>IFERROR(VLOOKUP(E136,المخزون!$A$4:$K$1048576,2,0),"")</f>
        <v/>
      </c>
      <c r="G136" s="47"/>
      <c r="H136" s="48"/>
      <c r="I136" s="49">
        <f t="shared" si="2"/>
        <v>0</v>
      </c>
    </row>
    <row r="137" spans="1:9" ht="16.5" thickTop="1" thickBot="1">
      <c r="A137" s="38"/>
      <c r="B137" s="38"/>
      <c r="C137" s="38"/>
      <c r="D137" s="39" t="str">
        <f>IFERROR(VLOOKUP(C137,العملاء!$A:$I,2,0),"")</f>
        <v/>
      </c>
      <c r="E137" s="38"/>
      <c r="F137" s="39" t="str">
        <f>IFERROR(VLOOKUP(E137,المخزون!$A$4:$K$1048576,2,0),"")</f>
        <v/>
      </c>
      <c r="G137" s="47"/>
      <c r="H137" s="48"/>
      <c r="I137" s="49">
        <f t="shared" si="2"/>
        <v>0</v>
      </c>
    </row>
    <row r="138" spans="1:9" ht="16.5" thickTop="1" thickBot="1">
      <c r="A138" s="38"/>
      <c r="B138" s="38"/>
      <c r="C138" s="38"/>
      <c r="D138" s="39" t="str">
        <f>IFERROR(VLOOKUP(C138,العملاء!$A:$I,2,0),"")</f>
        <v/>
      </c>
      <c r="E138" s="38"/>
      <c r="F138" s="39" t="str">
        <f>IFERROR(VLOOKUP(E138,المخزون!$A$4:$K$1048576,2,0),"")</f>
        <v/>
      </c>
      <c r="G138" s="47"/>
      <c r="H138" s="48"/>
      <c r="I138" s="49">
        <f t="shared" si="2"/>
        <v>0</v>
      </c>
    </row>
    <row r="139" spans="1:9" ht="16.5" thickTop="1" thickBot="1">
      <c r="A139" s="38"/>
      <c r="B139" s="38"/>
      <c r="C139" s="38"/>
      <c r="D139" s="39" t="str">
        <f>IFERROR(VLOOKUP(C139,العملاء!$A:$I,2,0),"")</f>
        <v/>
      </c>
      <c r="E139" s="38"/>
      <c r="F139" s="39" t="str">
        <f>IFERROR(VLOOKUP(E139,المخزون!$A$4:$K$1048576,2,0),"")</f>
        <v/>
      </c>
      <c r="G139" s="47"/>
      <c r="H139" s="48"/>
      <c r="I139" s="49">
        <f t="shared" si="2"/>
        <v>0</v>
      </c>
    </row>
    <row r="140" spans="1:9" ht="16.5" thickTop="1" thickBot="1">
      <c r="A140" s="38"/>
      <c r="B140" s="38"/>
      <c r="C140" s="38"/>
      <c r="D140" s="39" t="str">
        <f>IFERROR(VLOOKUP(C140,العملاء!$A:$I,2,0),"")</f>
        <v/>
      </c>
      <c r="E140" s="38"/>
      <c r="F140" s="39" t="str">
        <f>IFERROR(VLOOKUP(E140,المخزون!$A$4:$K$1048576,2,0),"")</f>
        <v/>
      </c>
      <c r="G140" s="47"/>
      <c r="H140" s="48"/>
      <c r="I140" s="49">
        <f t="shared" si="2"/>
        <v>0</v>
      </c>
    </row>
    <row r="141" spans="1:9" ht="16.5" thickTop="1" thickBot="1">
      <c r="A141" s="38"/>
      <c r="B141" s="38"/>
      <c r="C141" s="38"/>
      <c r="D141" s="39" t="str">
        <f>IFERROR(VLOOKUP(C141,العملاء!$A:$I,2,0),"")</f>
        <v/>
      </c>
      <c r="E141" s="38"/>
      <c r="F141" s="39" t="str">
        <f>IFERROR(VLOOKUP(E141,المخزون!$A$4:$K$1048576,2,0),"")</f>
        <v/>
      </c>
      <c r="G141" s="47"/>
      <c r="H141" s="48"/>
      <c r="I141" s="49">
        <f t="shared" si="2"/>
        <v>0</v>
      </c>
    </row>
    <row r="142" spans="1:9" ht="16.5" thickTop="1" thickBot="1">
      <c r="A142" s="38"/>
      <c r="B142" s="38"/>
      <c r="C142" s="38"/>
      <c r="D142" s="39" t="str">
        <f>IFERROR(VLOOKUP(C142,العملاء!$A:$I,2,0),"")</f>
        <v/>
      </c>
      <c r="E142" s="38"/>
      <c r="F142" s="39" t="str">
        <f>IFERROR(VLOOKUP(E142,المخزون!$A$4:$K$1048576,2,0),"")</f>
        <v/>
      </c>
      <c r="G142" s="47"/>
      <c r="H142" s="48"/>
      <c r="I142" s="49">
        <f t="shared" si="2"/>
        <v>0</v>
      </c>
    </row>
    <row r="143" spans="1:9" ht="16.5" thickTop="1" thickBot="1">
      <c r="A143" s="38"/>
      <c r="B143" s="38"/>
      <c r="C143" s="38"/>
      <c r="D143" s="39" t="str">
        <f>IFERROR(VLOOKUP(C143,العملاء!$A:$I,2,0),"")</f>
        <v/>
      </c>
      <c r="E143" s="38"/>
      <c r="F143" s="39" t="str">
        <f>IFERROR(VLOOKUP(E143,المخزون!$A$4:$K$1048576,2,0),"")</f>
        <v/>
      </c>
      <c r="G143" s="47"/>
      <c r="H143" s="48"/>
      <c r="I143" s="49">
        <f t="shared" si="2"/>
        <v>0</v>
      </c>
    </row>
    <row r="144" spans="1:9" ht="16.5" thickTop="1" thickBot="1">
      <c r="A144" s="38"/>
      <c r="B144" s="38"/>
      <c r="C144" s="38"/>
      <c r="D144" s="39" t="str">
        <f>IFERROR(VLOOKUP(C144,العملاء!$A:$I,2,0),"")</f>
        <v/>
      </c>
      <c r="E144" s="38"/>
      <c r="F144" s="39" t="str">
        <f>IFERROR(VLOOKUP(E144,المخزون!$A$4:$K$1048576,2,0),"")</f>
        <v/>
      </c>
      <c r="G144" s="47"/>
      <c r="H144" s="48"/>
      <c r="I144" s="49">
        <f t="shared" si="2"/>
        <v>0</v>
      </c>
    </row>
    <row r="145" spans="1:9" ht="16.5" thickTop="1" thickBot="1">
      <c r="A145" s="38"/>
      <c r="B145" s="38"/>
      <c r="C145" s="38"/>
      <c r="D145" s="39" t="str">
        <f>IFERROR(VLOOKUP(C145,العملاء!$A:$I,2,0),"")</f>
        <v/>
      </c>
      <c r="E145" s="38"/>
      <c r="F145" s="39" t="str">
        <f>IFERROR(VLOOKUP(E145,المخزون!$A$4:$K$1048576,2,0),"")</f>
        <v/>
      </c>
      <c r="G145" s="47"/>
      <c r="H145" s="48"/>
      <c r="I145" s="49">
        <f t="shared" si="2"/>
        <v>0</v>
      </c>
    </row>
    <row r="146" spans="1:9" ht="16.5" thickTop="1" thickBot="1">
      <c r="A146" s="38"/>
      <c r="B146" s="38"/>
      <c r="C146" s="38"/>
      <c r="D146" s="39" t="str">
        <f>IFERROR(VLOOKUP(C146,العملاء!$A:$I,2,0),"")</f>
        <v/>
      </c>
      <c r="E146" s="38"/>
      <c r="F146" s="39" t="str">
        <f>IFERROR(VLOOKUP(E146,المخزون!$A$4:$K$1048576,2,0),"")</f>
        <v/>
      </c>
      <c r="G146" s="47"/>
      <c r="H146" s="48"/>
      <c r="I146" s="49">
        <f t="shared" si="2"/>
        <v>0</v>
      </c>
    </row>
    <row r="147" spans="1:9" ht="16.5" thickTop="1" thickBot="1">
      <c r="A147" s="38"/>
      <c r="B147" s="38"/>
      <c r="C147" s="38"/>
      <c r="D147" s="39" t="str">
        <f>IFERROR(VLOOKUP(C147,العملاء!$A:$I,2,0),"")</f>
        <v/>
      </c>
      <c r="E147" s="38"/>
      <c r="F147" s="39" t="str">
        <f>IFERROR(VLOOKUP(E147,المخزون!$A$4:$K$1048576,2,0),"")</f>
        <v/>
      </c>
      <c r="G147" s="47"/>
      <c r="H147" s="48"/>
      <c r="I147" s="49">
        <f t="shared" si="2"/>
        <v>0</v>
      </c>
    </row>
    <row r="148" spans="1:9" ht="16.5" thickTop="1" thickBot="1">
      <c r="A148" s="38"/>
      <c r="B148" s="38"/>
      <c r="C148" s="38"/>
      <c r="D148" s="39" t="str">
        <f>IFERROR(VLOOKUP(C148,العملاء!$A:$I,2,0),"")</f>
        <v/>
      </c>
      <c r="E148" s="38"/>
      <c r="F148" s="39" t="str">
        <f>IFERROR(VLOOKUP(E148,المخزون!$A$4:$K$1048576,2,0),"")</f>
        <v/>
      </c>
      <c r="G148" s="47"/>
      <c r="H148" s="48"/>
      <c r="I148" s="49">
        <f t="shared" si="2"/>
        <v>0</v>
      </c>
    </row>
    <row r="149" spans="1:9" ht="16.5" thickTop="1" thickBot="1">
      <c r="A149" s="38"/>
      <c r="B149" s="38"/>
      <c r="C149" s="38"/>
      <c r="D149" s="39" t="str">
        <f>IFERROR(VLOOKUP(C149,العملاء!$A:$I,2,0),"")</f>
        <v/>
      </c>
      <c r="E149" s="38"/>
      <c r="F149" s="39" t="str">
        <f>IFERROR(VLOOKUP(E149,المخزون!$A$4:$K$1048576,2,0),"")</f>
        <v/>
      </c>
      <c r="G149" s="47"/>
      <c r="H149" s="48"/>
      <c r="I149" s="49">
        <f t="shared" si="2"/>
        <v>0</v>
      </c>
    </row>
    <row r="150" spans="1:9" ht="16.5" thickTop="1" thickBot="1">
      <c r="A150" s="38"/>
      <c r="B150" s="38"/>
      <c r="C150" s="38"/>
      <c r="D150" s="39" t="str">
        <f>IFERROR(VLOOKUP(C150,العملاء!$A:$I,2,0),"")</f>
        <v/>
      </c>
      <c r="E150" s="38"/>
      <c r="F150" s="39" t="str">
        <f>IFERROR(VLOOKUP(E150,المخزون!$A$4:$K$1048576,2,0),"")</f>
        <v/>
      </c>
      <c r="G150" s="47"/>
      <c r="H150" s="48"/>
      <c r="I150" s="49">
        <f t="shared" si="2"/>
        <v>0</v>
      </c>
    </row>
    <row r="151" spans="1:9" ht="16.5" thickTop="1" thickBot="1">
      <c r="A151" s="38"/>
      <c r="B151" s="38"/>
      <c r="C151" s="38"/>
      <c r="D151" s="39" t="str">
        <f>IFERROR(VLOOKUP(C151,العملاء!$A:$I,2,0),"")</f>
        <v/>
      </c>
      <c r="E151" s="38"/>
      <c r="F151" s="39" t="str">
        <f>IFERROR(VLOOKUP(E151,المخزون!$A$4:$K$1048576,2,0),"")</f>
        <v/>
      </c>
      <c r="G151" s="47"/>
      <c r="H151" s="48"/>
      <c r="I151" s="49">
        <f t="shared" si="2"/>
        <v>0</v>
      </c>
    </row>
    <row r="152" spans="1:9" ht="16.5" thickTop="1" thickBot="1">
      <c r="A152" s="38"/>
      <c r="B152" s="38"/>
      <c r="C152" s="38"/>
      <c r="D152" s="39" t="str">
        <f>IFERROR(VLOOKUP(C152,العملاء!$A:$I,2,0),"")</f>
        <v/>
      </c>
      <c r="E152" s="38"/>
      <c r="F152" s="39" t="str">
        <f>IFERROR(VLOOKUP(E152,المخزون!$A$4:$K$1048576,2,0),"")</f>
        <v/>
      </c>
      <c r="G152" s="47"/>
      <c r="H152" s="48"/>
      <c r="I152" s="49">
        <f t="shared" si="2"/>
        <v>0</v>
      </c>
    </row>
    <row r="153" spans="1:9" ht="16.5" thickTop="1" thickBot="1">
      <c r="A153" s="38"/>
      <c r="B153" s="38"/>
      <c r="C153" s="38"/>
      <c r="D153" s="39" t="str">
        <f>IFERROR(VLOOKUP(C153,العملاء!$A:$I,2,0),"")</f>
        <v/>
      </c>
      <c r="E153" s="38"/>
      <c r="F153" s="39" t="str">
        <f>IFERROR(VLOOKUP(E153,المخزون!$A$4:$K$1048576,2,0),"")</f>
        <v/>
      </c>
      <c r="G153" s="47"/>
      <c r="H153" s="48"/>
      <c r="I153" s="49">
        <f t="shared" si="2"/>
        <v>0</v>
      </c>
    </row>
    <row r="154" spans="1:9" ht="16.5" thickTop="1" thickBot="1">
      <c r="A154" s="38"/>
      <c r="B154" s="38"/>
      <c r="C154" s="38"/>
      <c r="D154" s="39" t="str">
        <f>IFERROR(VLOOKUP(C154,العملاء!$A:$I,2,0),"")</f>
        <v/>
      </c>
      <c r="E154" s="38"/>
      <c r="F154" s="39" t="str">
        <f>IFERROR(VLOOKUP(E154,المخزون!$A$4:$K$1048576,2,0),"")</f>
        <v/>
      </c>
      <c r="G154" s="47"/>
      <c r="H154" s="48"/>
      <c r="I154" s="49">
        <f t="shared" ref="I154:I217" si="3">G154*H154</f>
        <v>0</v>
      </c>
    </row>
    <row r="155" spans="1:9" ht="16.5" thickTop="1" thickBot="1">
      <c r="A155" s="38"/>
      <c r="B155" s="38"/>
      <c r="C155" s="38"/>
      <c r="D155" s="39" t="str">
        <f>IFERROR(VLOOKUP(C155,العملاء!$A:$I,2,0),"")</f>
        <v/>
      </c>
      <c r="E155" s="38"/>
      <c r="F155" s="39" t="str">
        <f>IFERROR(VLOOKUP(E155,المخزون!$A$4:$K$1048576,2,0),"")</f>
        <v/>
      </c>
      <c r="G155" s="47"/>
      <c r="H155" s="48"/>
      <c r="I155" s="49">
        <f t="shared" si="3"/>
        <v>0</v>
      </c>
    </row>
    <row r="156" spans="1:9" ht="16.5" thickTop="1" thickBot="1">
      <c r="A156" s="38"/>
      <c r="B156" s="38"/>
      <c r="C156" s="38"/>
      <c r="D156" s="39" t="str">
        <f>IFERROR(VLOOKUP(C156,العملاء!$A:$I,2,0),"")</f>
        <v/>
      </c>
      <c r="E156" s="38"/>
      <c r="F156" s="39" t="str">
        <f>IFERROR(VLOOKUP(E156,المخزون!$A$4:$K$1048576,2,0),"")</f>
        <v/>
      </c>
      <c r="G156" s="47"/>
      <c r="H156" s="48"/>
      <c r="I156" s="49">
        <f t="shared" si="3"/>
        <v>0</v>
      </c>
    </row>
    <row r="157" spans="1:9" ht="16.5" thickTop="1" thickBot="1">
      <c r="A157" s="38"/>
      <c r="B157" s="38"/>
      <c r="C157" s="38"/>
      <c r="D157" s="39" t="str">
        <f>IFERROR(VLOOKUP(C157,العملاء!$A:$I,2,0),"")</f>
        <v/>
      </c>
      <c r="E157" s="38"/>
      <c r="F157" s="39" t="str">
        <f>IFERROR(VLOOKUP(E157,المخزون!$A$4:$K$1048576,2,0),"")</f>
        <v/>
      </c>
      <c r="G157" s="47"/>
      <c r="H157" s="48"/>
      <c r="I157" s="49">
        <f t="shared" si="3"/>
        <v>0</v>
      </c>
    </row>
    <row r="158" spans="1:9" ht="16.5" thickTop="1" thickBot="1">
      <c r="A158" s="38"/>
      <c r="B158" s="38"/>
      <c r="C158" s="38"/>
      <c r="D158" s="39" t="str">
        <f>IFERROR(VLOOKUP(C158,العملاء!$A:$I,2,0),"")</f>
        <v/>
      </c>
      <c r="E158" s="38"/>
      <c r="F158" s="39" t="str">
        <f>IFERROR(VLOOKUP(E158,المخزون!$A$4:$K$1048576,2,0),"")</f>
        <v/>
      </c>
      <c r="G158" s="47"/>
      <c r="H158" s="48"/>
      <c r="I158" s="49">
        <f t="shared" si="3"/>
        <v>0</v>
      </c>
    </row>
    <row r="159" spans="1:9" ht="16.5" thickTop="1" thickBot="1">
      <c r="A159" s="38"/>
      <c r="B159" s="38"/>
      <c r="C159" s="38"/>
      <c r="D159" s="39" t="str">
        <f>IFERROR(VLOOKUP(C159,العملاء!$A:$I,2,0),"")</f>
        <v/>
      </c>
      <c r="E159" s="38"/>
      <c r="F159" s="39" t="str">
        <f>IFERROR(VLOOKUP(E159,المخزون!$A$4:$K$1048576,2,0),"")</f>
        <v/>
      </c>
      <c r="G159" s="47"/>
      <c r="H159" s="48"/>
      <c r="I159" s="49">
        <f t="shared" si="3"/>
        <v>0</v>
      </c>
    </row>
    <row r="160" spans="1:9" ht="16.5" thickTop="1" thickBot="1">
      <c r="A160" s="38"/>
      <c r="B160" s="38"/>
      <c r="C160" s="38"/>
      <c r="D160" s="39" t="str">
        <f>IFERROR(VLOOKUP(C160,العملاء!$A:$I,2,0),"")</f>
        <v/>
      </c>
      <c r="E160" s="38"/>
      <c r="F160" s="39" t="str">
        <f>IFERROR(VLOOKUP(E160,المخزون!$A$4:$K$1048576,2,0),"")</f>
        <v/>
      </c>
      <c r="G160" s="47"/>
      <c r="H160" s="48"/>
      <c r="I160" s="49">
        <f t="shared" si="3"/>
        <v>0</v>
      </c>
    </row>
    <row r="161" spans="1:9" ht="16.5" thickTop="1" thickBot="1">
      <c r="A161" s="38"/>
      <c r="B161" s="38"/>
      <c r="C161" s="38"/>
      <c r="D161" s="39" t="str">
        <f>IFERROR(VLOOKUP(C161,العملاء!$A:$I,2,0),"")</f>
        <v/>
      </c>
      <c r="E161" s="38"/>
      <c r="F161" s="39" t="str">
        <f>IFERROR(VLOOKUP(E161,المخزون!$A$4:$K$1048576,2,0),"")</f>
        <v/>
      </c>
      <c r="G161" s="47"/>
      <c r="H161" s="48"/>
      <c r="I161" s="49">
        <f t="shared" si="3"/>
        <v>0</v>
      </c>
    </row>
    <row r="162" spans="1:9" ht="16.5" thickTop="1" thickBot="1">
      <c r="A162" s="38"/>
      <c r="B162" s="38"/>
      <c r="C162" s="38"/>
      <c r="D162" s="39" t="str">
        <f>IFERROR(VLOOKUP(C162,العملاء!$A:$I,2,0),"")</f>
        <v/>
      </c>
      <c r="E162" s="38"/>
      <c r="F162" s="39" t="str">
        <f>IFERROR(VLOOKUP(E162,المخزون!$A$4:$K$1048576,2,0),"")</f>
        <v/>
      </c>
      <c r="G162" s="47"/>
      <c r="H162" s="48"/>
      <c r="I162" s="49">
        <f t="shared" si="3"/>
        <v>0</v>
      </c>
    </row>
    <row r="163" spans="1:9" ht="16.5" thickTop="1" thickBot="1">
      <c r="A163" s="38"/>
      <c r="B163" s="38"/>
      <c r="C163" s="38"/>
      <c r="D163" s="39" t="str">
        <f>IFERROR(VLOOKUP(C163,العملاء!$A:$I,2,0),"")</f>
        <v/>
      </c>
      <c r="E163" s="38"/>
      <c r="F163" s="39" t="str">
        <f>IFERROR(VLOOKUP(E163,المخزون!$A$4:$K$1048576,2,0),"")</f>
        <v/>
      </c>
      <c r="G163" s="47"/>
      <c r="H163" s="48"/>
      <c r="I163" s="49">
        <f t="shared" si="3"/>
        <v>0</v>
      </c>
    </row>
    <row r="164" spans="1:9" ht="16.5" thickTop="1" thickBot="1">
      <c r="A164" s="38"/>
      <c r="B164" s="38"/>
      <c r="C164" s="38"/>
      <c r="D164" s="39" t="str">
        <f>IFERROR(VLOOKUP(C164,العملاء!$A:$I,2,0),"")</f>
        <v/>
      </c>
      <c r="E164" s="38"/>
      <c r="F164" s="39" t="str">
        <f>IFERROR(VLOOKUP(E164,المخزون!$A$4:$K$1048576,2,0),"")</f>
        <v/>
      </c>
      <c r="G164" s="47"/>
      <c r="H164" s="48"/>
      <c r="I164" s="49">
        <f t="shared" si="3"/>
        <v>0</v>
      </c>
    </row>
    <row r="165" spans="1:9" ht="16.5" thickTop="1" thickBot="1">
      <c r="A165" s="38"/>
      <c r="B165" s="38"/>
      <c r="C165" s="38"/>
      <c r="D165" s="39" t="str">
        <f>IFERROR(VLOOKUP(C165,العملاء!$A:$I,2,0),"")</f>
        <v/>
      </c>
      <c r="E165" s="38"/>
      <c r="F165" s="39" t="str">
        <f>IFERROR(VLOOKUP(E165,المخزون!$A$4:$K$1048576,2,0),"")</f>
        <v/>
      </c>
      <c r="G165" s="47"/>
      <c r="H165" s="48"/>
      <c r="I165" s="49">
        <f t="shared" si="3"/>
        <v>0</v>
      </c>
    </row>
    <row r="166" spans="1:9" ht="16.5" thickTop="1" thickBot="1">
      <c r="A166" s="38"/>
      <c r="B166" s="38"/>
      <c r="C166" s="38"/>
      <c r="D166" s="39" t="str">
        <f>IFERROR(VLOOKUP(C166,العملاء!$A:$I,2,0),"")</f>
        <v/>
      </c>
      <c r="E166" s="38"/>
      <c r="F166" s="39" t="str">
        <f>IFERROR(VLOOKUP(E166,المخزون!$A$4:$K$1048576,2,0),"")</f>
        <v/>
      </c>
      <c r="G166" s="47"/>
      <c r="H166" s="48"/>
      <c r="I166" s="49">
        <f t="shared" si="3"/>
        <v>0</v>
      </c>
    </row>
    <row r="167" spans="1:9" ht="16.5" thickTop="1" thickBot="1">
      <c r="A167" s="38"/>
      <c r="B167" s="38"/>
      <c r="C167" s="38"/>
      <c r="D167" s="39" t="str">
        <f>IFERROR(VLOOKUP(C167,العملاء!$A:$I,2,0),"")</f>
        <v/>
      </c>
      <c r="E167" s="38"/>
      <c r="F167" s="39" t="str">
        <f>IFERROR(VLOOKUP(E167,المخزون!$A$4:$K$1048576,2,0),"")</f>
        <v/>
      </c>
      <c r="G167" s="47"/>
      <c r="H167" s="48"/>
      <c r="I167" s="49">
        <f t="shared" si="3"/>
        <v>0</v>
      </c>
    </row>
    <row r="168" spans="1:9" ht="16.5" thickTop="1" thickBot="1">
      <c r="A168" s="38"/>
      <c r="B168" s="38"/>
      <c r="C168" s="38"/>
      <c r="D168" s="39" t="str">
        <f>IFERROR(VLOOKUP(C168,العملاء!$A:$I,2,0),"")</f>
        <v/>
      </c>
      <c r="E168" s="38"/>
      <c r="F168" s="39" t="str">
        <f>IFERROR(VLOOKUP(E168,المخزون!$A$4:$K$1048576,2,0),"")</f>
        <v/>
      </c>
      <c r="G168" s="47"/>
      <c r="H168" s="48"/>
      <c r="I168" s="49">
        <f t="shared" si="3"/>
        <v>0</v>
      </c>
    </row>
    <row r="169" spans="1:9" ht="16.5" thickTop="1" thickBot="1">
      <c r="A169" s="38"/>
      <c r="B169" s="38"/>
      <c r="C169" s="38"/>
      <c r="D169" s="39" t="str">
        <f>IFERROR(VLOOKUP(C169,العملاء!$A:$I,2,0),"")</f>
        <v/>
      </c>
      <c r="E169" s="38"/>
      <c r="F169" s="39" t="str">
        <f>IFERROR(VLOOKUP(E169,المخزون!$A$4:$K$1048576,2,0),"")</f>
        <v/>
      </c>
      <c r="G169" s="47"/>
      <c r="H169" s="48"/>
      <c r="I169" s="49">
        <f t="shared" si="3"/>
        <v>0</v>
      </c>
    </row>
    <row r="170" spans="1:9" ht="16.5" thickTop="1" thickBot="1">
      <c r="A170" s="38"/>
      <c r="B170" s="38"/>
      <c r="C170" s="38"/>
      <c r="D170" s="39" t="str">
        <f>IFERROR(VLOOKUP(C170,العملاء!$A:$I,2,0),"")</f>
        <v/>
      </c>
      <c r="E170" s="38"/>
      <c r="F170" s="39" t="str">
        <f>IFERROR(VLOOKUP(E170,المخزون!$A$4:$K$1048576,2,0),"")</f>
        <v/>
      </c>
      <c r="G170" s="47"/>
      <c r="H170" s="48"/>
      <c r="I170" s="49">
        <f t="shared" si="3"/>
        <v>0</v>
      </c>
    </row>
    <row r="171" spans="1:9" ht="16.5" thickTop="1" thickBot="1">
      <c r="A171" s="38"/>
      <c r="B171" s="38"/>
      <c r="C171" s="38"/>
      <c r="D171" s="39" t="str">
        <f>IFERROR(VLOOKUP(C171,العملاء!$A:$I,2,0),"")</f>
        <v/>
      </c>
      <c r="E171" s="38"/>
      <c r="F171" s="39" t="str">
        <f>IFERROR(VLOOKUP(E171,المخزون!$A$4:$K$1048576,2,0),"")</f>
        <v/>
      </c>
      <c r="G171" s="47"/>
      <c r="H171" s="48"/>
      <c r="I171" s="49">
        <f t="shared" si="3"/>
        <v>0</v>
      </c>
    </row>
    <row r="172" spans="1:9" ht="16.5" thickTop="1" thickBot="1">
      <c r="A172" s="38"/>
      <c r="B172" s="38"/>
      <c r="C172" s="38"/>
      <c r="D172" s="39" t="str">
        <f>IFERROR(VLOOKUP(C172,العملاء!$A:$I,2,0),"")</f>
        <v/>
      </c>
      <c r="E172" s="38"/>
      <c r="F172" s="39" t="str">
        <f>IFERROR(VLOOKUP(E172,المخزون!$A$4:$K$1048576,2,0),"")</f>
        <v/>
      </c>
      <c r="G172" s="47"/>
      <c r="H172" s="48"/>
      <c r="I172" s="49">
        <f t="shared" si="3"/>
        <v>0</v>
      </c>
    </row>
    <row r="173" spans="1:9" ht="16.5" thickTop="1" thickBot="1">
      <c r="A173" s="38"/>
      <c r="B173" s="38"/>
      <c r="C173" s="38"/>
      <c r="D173" s="39" t="str">
        <f>IFERROR(VLOOKUP(C173,العملاء!$A:$I,2,0),"")</f>
        <v/>
      </c>
      <c r="E173" s="38"/>
      <c r="F173" s="39" t="str">
        <f>IFERROR(VLOOKUP(E173,المخزون!$A$4:$K$1048576,2,0),"")</f>
        <v/>
      </c>
      <c r="G173" s="47"/>
      <c r="H173" s="48"/>
      <c r="I173" s="49">
        <f t="shared" si="3"/>
        <v>0</v>
      </c>
    </row>
    <row r="174" spans="1:9" ht="16.5" thickTop="1" thickBot="1">
      <c r="A174" s="38"/>
      <c r="B174" s="38"/>
      <c r="C174" s="38"/>
      <c r="D174" s="39" t="str">
        <f>IFERROR(VLOOKUP(C174,العملاء!$A:$I,2,0),"")</f>
        <v/>
      </c>
      <c r="E174" s="38"/>
      <c r="F174" s="39" t="str">
        <f>IFERROR(VLOOKUP(E174,المخزون!$A$4:$K$1048576,2,0),"")</f>
        <v/>
      </c>
      <c r="G174" s="47"/>
      <c r="H174" s="48"/>
      <c r="I174" s="49">
        <f t="shared" si="3"/>
        <v>0</v>
      </c>
    </row>
    <row r="175" spans="1:9" ht="16.5" thickTop="1" thickBot="1">
      <c r="A175" s="38"/>
      <c r="B175" s="38"/>
      <c r="C175" s="38"/>
      <c r="D175" s="39" t="str">
        <f>IFERROR(VLOOKUP(C175,العملاء!$A:$I,2,0),"")</f>
        <v/>
      </c>
      <c r="E175" s="38"/>
      <c r="F175" s="39" t="str">
        <f>IFERROR(VLOOKUP(E175,المخزون!$A$4:$K$1048576,2,0),"")</f>
        <v/>
      </c>
      <c r="G175" s="47"/>
      <c r="H175" s="48"/>
      <c r="I175" s="49">
        <f t="shared" si="3"/>
        <v>0</v>
      </c>
    </row>
    <row r="176" spans="1:9" ht="16.5" thickTop="1" thickBot="1">
      <c r="A176" s="38"/>
      <c r="B176" s="38"/>
      <c r="C176" s="38"/>
      <c r="D176" s="39" t="str">
        <f>IFERROR(VLOOKUP(C176,العملاء!$A:$I,2,0),"")</f>
        <v/>
      </c>
      <c r="E176" s="38"/>
      <c r="F176" s="39" t="str">
        <f>IFERROR(VLOOKUP(E176,المخزون!$A$4:$K$1048576,2,0),"")</f>
        <v/>
      </c>
      <c r="G176" s="47"/>
      <c r="H176" s="48"/>
      <c r="I176" s="49">
        <f t="shared" si="3"/>
        <v>0</v>
      </c>
    </row>
    <row r="177" spans="1:9" ht="16.5" thickTop="1" thickBot="1">
      <c r="A177" s="38"/>
      <c r="B177" s="38"/>
      <c r="C177" s="38"/>
      <c r="D177" s="39" t="str">
        <f>IFERROR(VLOOKUP(C177,العملاء!$A:$I,2,0),"")</f>
        <v/>
      </c>
      <c r="E177" s="38"/>
      <c r="F177" s="39" t="str">
        <f>IFERROR(VLOOKUP(E177,المخزون!$A$4:$K$1048576,2,0),"")</f>
        <v/>
      </c>
      <c r="G177" s="47"/>
      <c r="H177" s="48"/>
      <c r="I177" s="49">
        <f t="shared" si="3"/>
        <v>0</v>
      </c>
    </row>
    <row r="178" spans="1:9" ht="16.5" thickTop="1" thickBot="1">
      <c r="A178" s="38"/>
      <c r="B178" s="38"/>
      <c r="C178" s="38"/>
      <c r="D178" s="39" t="str">
        <f>IFERROR(VLOOKUP(C178,العملاء!$A:$I,2,0),"")</f>
        <v/>
      </c>
      <c r="E178" s="38"/>
      <c r="F178" s="39" t="str">
        <f>IFERROR(VLOOKUP(E178,المخزون!$A$4:$K$1048576,2,0),"")</f>
        <v/>
      </c>
      <c r="G178" s="47"/>
      <c r="H178" s="48"/>
      <c r="I178" s="49">
        <f t="shared" si="3"/>
        <v>0</v>
      </c>
    </row>
    <row r="179" spans="1:9" ht="16.5" thickTop="1" thickBot="1">
      <c r="A179" s="38"/>
      <c r="B179" s="38"/>
      <c r="C179" s="38"/>
      <c r="D179" s="39" t="str">
        <f>IFERROR(VLOOKUP(C179,العملاء!$A:$I,2,0),"")</f>
        <v/>
      </c>
      <c r="E179" s="38"/>
      <c r="F179" s="39" t="str">
        <f>IFERROR(VLOOKUP(E179,المخزون!$A$4:$K$1048576,2,0),"")</f>
        <v/>
      </c>
      <c r="G179" s="47"/>
      <c r="H179" s="48"/>
      <c r="I179" s="49">
        <f t="shared" si="3"/>
        <v>0</v>
      </c>
    </row>
    <row r="180" spans="1:9" ht="16.5" thickTop="1" thickBot="1">
      <c r="A180" s="38"/>
      <c r="B180" s="38"/>
      <c r="C180" s="38"/>
      <c r="D180" s="39" t="str">
        <f>IFERROR(VLOOKUP(C180,العملاء!$A:$I,2,0),"")</f>
        <v/>
      </c>
      <c r="E180" s="38"/>
      <c r="F180" s="39" t="str">
        <f>IFERROR(VLOOKUP(E180,المخزون!$A$4:$K$1048576,2,0),"")</f>
        <v/>
      </c>
      <c r="G180" s="47"/>
      <c r="H180" s="48"/>
      <c r="I180" s="49">
        <f t="shared" si="3"/>
        <v>0</v>
      </c>
    </row>
    <row r="181" spans="1:9" ht="16.5" thickTop="1" thickBot="1">
      <c r="A181" s="38"/>
      <c r="B181" s="38"/>
      <c r="C181" s="38"/>
      <c r="D181" s="39" t="str">
        <f>IFERROR(VLOOKUP(C181,العملاء!$A:$I,2,0),"")</f>
        <v/>
      </c>
      <c r="E181" s="38"/>
      <c r="F181" s="39" t="str">
        <f>IFERROR(VLOOKUP(E181,المخزون!$A$4:$K$1048576,2,0),"")</f>
        <v/>
      </c>
      <c r="G181" s="47"/>
      <c r="H181" s="48"/>
      <c r="I181" s="49">
        <f t="shared" si="3"/>
        <v>0</v>
      </c>
    </row>
    <row r="182" spans="1:9" ht="16.5" thickTop="1" thickBot="1">
      <c r="A182" s="38"/>
      <c r="B182" s="38"/>
      <c r="C182" s="38"/>
      <c r="D182" s="39" t="str">
        <f>IFERROR(VLOOKUP(C182,العملاء!$A:$I,2,0),"")</f>
        <v/>
      </c>
      <c r="E182" s="38"/>
      <c r="F182" s="39" t="str">
        <f>IFERROR(VLOOKUP(E182,المخزون!$A$4:$K$1048576,2,0),"")</f>
        <v/>
      </c>
      <c r="G182" s="47"/>
      <c r="H182" s="48"/>
      <c r="I182" s="49">
        <f t="shared" si="3"/>
        <v>0</v>
      </c>
    </row>
    <row r="183" spans="1:9" ht="16.5" thickTop="1" thickBot="1">
      <c r="A183" s="38"/>
      <c r="B183" s="38"/>
      <c r="C183" s="38"/>
      <c r="D183" s="39" t="str">
        <f>IFERROR(VLOOKUP(C183,العملاء!$A:$I,2,0),"")</f>
        <v/>
      </c>
      <c r="E183" s="38"/>
      <c r="F183" s="39" t="str">
        <f>IFERROR(VLOOKUP(E183,المخزون!$A$4:$K$1048576,2,0),"")</f>
        <v/>
      </c>
      <c r="G183" s="47"/>
      <c r="H183" s="48"/>
      <c r="I183" s="49">
        <f t="shared" si="3"/>
        <v>0</v>
      </c>
    </row>
    <row r="184" spans="1:9" ht="16.5" thickTop="1" thickBot="1">
      <c r="A184" s="38"/>
      <c r="B184" s="38"/>
      <c r="C184" s="38"/>
      <c r="D184" s="39" t="str">
        <f>IFERROR(VLOOKUP(C184,العملاء!$A:$I,2,0),"")</f>
        <v/>
      </c>
      <c r="E184" s="38"/>
      <c r="F184" s="39" t="str">
        <f>IFERROR(VLOOKUP(E184,المخزون!$A$4:$K$1048576,2,0),"")</f>
        <v/>
      </c>
      <c r="G184" s="47"/>
      <c r="H184" s="48"/>
      <c r="I184" s="49">
        <f t="shared" si="3"/>
        <v>0</v>
      </c>
    </row>
    <row r="185" spans="1:9" ht="16.5" thickTop="1" thickBot="1">
      <c r="A185" s="38"/>
      <c r="B185" s="38"/>
      <c r="C185" s="38"/>
      <c r="D185" s="39" t="str">
        <f>IFERROR(VLOOKUP(C185,العملاء!$A:$I,2,0),"")</f>
        <v/>
      </c>
      <c r="E185" s="38"/>
      <c r="F185" s="39" t="str">
        <f>IFERROR(VLOOKUP(E185,المخزون!$A$4:$K$1048576,2,0),"")</f>
        <v/>
      </c>
      <c r="G185" s="47"/>
      <c r="H185" s="48"/>
      <c r="I185" s="49">
        <f t="shared" si="3"/>
        <v>0</v>
      </c>
    </row>
    <row r="186" spans="1:9" ht="16.5" thickTop="1" thickBot="1">
      <c r="A186" s="38"/>
      <c r="B186" s="38"/>
      <c r="C186" s="38"/>
      <c r="D186" s="39" t="str">
        <f>IFERROR(VLOOKUP(C186,العملاء!$A:$I,2,0),"")</f>
        <v/>
      </c>
      <c r="E186" s="38"/>
      <c r="F186" s="39" t="str">
        <f>IFERROR(VLOOKUP(E186,المخزون!$A$4:$K$1048576,2,0),"")</f>
        <v/>
      </c>
      <c r="G186" s="47"/>
      <c r="H186" s="48"/>
      <c r="I186" s="49">
        <f t="shared" si="3"/>
        <v>0</v>
      </c>
    </row>
    <row r="187" spans="1:9" ht="16.5" thickTop="1" thickBot="1">
      <c r="A187" s="38"/>
      <c r="B187" s="38"/>
      <c r="C187" s="38"/>
      <c r="D187" s="39" t="str">
        <f>IFERROR(VLOOKUP(C187,العملاء!$A:$I,2,0),"")</f>
        <v/>
      </c>
      <c r="E187" s="38"/>
      <c r="F187" s="39" t="str">
        <f>IFERROR(VLOOKUP(E187,المخزون!$A$4:$K$1048576,2,0),"")</f>
        <v/>
      </c>
      <c r="G187" s="47"/>
      <c r="H187" s="48"/>
      <c r="I187" s="49">
        <f t="shared" si="3"/>
        <v>0</v>
      </c>
    </row>
    <row r="188" spans="1:9" ht="16.5" thickTop="1" thickBot="1">
      <c r="A188" s="38"/>
      <c r="B188" s="38"/>
      <c r="C188" s="38"/>
      <c r="D188" s="39" t="str">
        <f>IFERROR(VLOOKUP(C188,العملاء!$A:$I,2,0),"")</f>
        <v/>
      </c>
      <c r="E188" s="38"/>
      <c r="F188" s="39" t="str">
        <f>IFERROR(VLOOKUP(E188,المخزون!$A$4:$K$1048576,2,0),"")</f>
        <v/>
      </c>
      <c r="G188" s="47"/>
      <c r="H188" s="48"/>
      <c r="I188" s="49">
        <f t="shared" si="3"/>
        <v>0</v>
      </c>
    </row>
    <row r="189" spans="1:9" ht="16.5" thickTop="1" thickBot="1">
      <c r="A189" s="38"/>
      <c r="B189" s="38"/>
      <c r="C189" s="38"/>
      <c r="D189" s="39" t="str">
        <f>IFERROR(VLOOKUP(C189,العملاء!$A:$I,2,0),"")</f>
        <v/>
      </c>
      <c r="E189" s="38"/>
      <c r="F189" s="39" t="str">
        <f>IFERROR(VLOOKUP(E189,المخزون!$A$4:$K$1048576,2,0),"")</f>
        <v/>
      </c>
      <c r="G189" s="47"/>
      <c r="H189" s="48"/>
      <c r="I189" s="49">
        <f t="shared" si="3"/>
        <v>0</v>
      </c>
    </row>
    <row r="190" spans="1:9" ht="16.5" thickTop="1" thickBot="1">
      <c r="A190" s="38"/>
      <c r="B190" s="38"/>
      <c r="C190" s="38"/>
      <c r="D190" s="39" t="str">
        <f>IFERROR(VLOOKUP(C190,العملاء!$A:$I,2,0),"")</f>
        <v/>
      </c>
      <c r="E190" s="38"/>
      <c r="F190" s="39" t="str">
        <f>IFERROR(VLOOKUP(E190,المخزون!$A$4:$K$1048576,2,0),"")</f>
        <v/>
      </c>
      <c r="G190" s="47"/>
      <c r="H190" s="48"/>
      <c r="I190" s="49">
        <f t="shared" si="3"/>
        <v>0</v>
      </c>
    </row>
    <row r="191" spans="1:9" ht="16.5" thickTop="1" thickBot="1">
      <c r="A191" s="38"/>
      <c r="B191" s="38"/>
      <c r="C191" s="38"/>
      <c r="D191" s="39" t="str">
        <f>IFERROR(VLOOKUP(C191,العملاء!$A:$I,2,0),"")</f>
        <v/>
      </c>
      <c r="E191" s="38"/>
      <c r="F191" s="39" t="str">
        <f>IFERROR(VLOOKUP(E191,المخزون!$A$4:$K$1048576,2,0),"")</f>
        <v/>
      </c>
      <c r="G191" s="47"/>
      <c r="H191" s="48"/>
      <c r="I191" s="49">
        <f t="shared" si="3"/>
        <v>0</v>
      </c>
    </row>
    <row r="192" spans="1:9" ht="16.5" thickTop="1" thickBot="1">
      <c r="A192" s="38"/>
      <c r="B192" s="38"/>
      <c r="C192" s="38"/>
      <c r="D192" s="39" t="str">
        <f>IFERROR(VLOOKUP(C192,العملاء!$A:$I,2,0),"")</f>
        <v/>
      </c>
      <c r="E192" s="38"/>
      <c r="F192" s="39" t="str">
        <f>IFERROR(VLOOKUP(E192,المخزون!$A$4:$K$1048576,2,0),"")</f>
        <v/>
      </c>
      <c r="G192" s="47"/>
      <c r="H192" s="48"/>
      <c r="I192" s="49">
        <f t="shared" si="3"/>
        <v>0</v>
      </c>
    </row>
    <row r="193" spans="1:9" ht="16.5" thickTop="1" thickBot="1">
      <c r="A193" s="38"/>
      <c r="B193" s="38"/>
      <c r="C193" s="38"/>
      <c r="D193" s="39" t="str">
        <f>IFERROR(VLOOKUP(C193,العملاء!$A:$I,2,0),"")</f>
        <v/>
      </c>
      <c r="E193" s="38"/>
      <c r="F193" s="39" t="str">
        <f>IFERROR(VLOOKUP(E193,المخزون!$A$4:$K$1048576,2,0),"")</f>
        <v/>
      </c>
      <c r="G193" s="47"/>
      <c r="H193" s="48"/>
      <c r="I193" s="49">
        <f t="shared" si="3"/>
        <v>0</v>
      </c>
    </row>
    <row r="194" spans="1:9" ht="16.5" thickTop="1" thickBot="1">
      <c r="A194" s="38"/>
      <c r="B194" s="38"/>
      <c r="C194" s="38"/>
      <c r="D194" s="39" t="str">
        <f>IFERROR(VLOOKUP(C194,العملاء!$A:$I,2,0),"")</f>
        <v/>
      </c>
      <c r="E194" s="38"/>
      <c r="F194" s="39" t="str">
        <f>IFERROR(VLOOKUP(E194,المخزون!$A$4:$K$1048576,2,0),"")</f>
        <v/>
      </c>
      <c r="G194" s="47"/>
      <c r="H194" s="48"/>
      <c r="I194" s="49">
        <f t="shared" si="3"/>
        <v>0</v>
      </c>
    </row>
    <row r="195" spans="1:9" ht="16.5" thickTop="1" thickBot="1">
      <c r="A195" s="38"/>
      <c r="B195" s="38"/>
      <c r="C195" s="38"/>
      <c r="D195" s="39" t="str">
        <f>IFERROR(VLOOKUP(C195,العملاء!$A:$I,2,0),"")</f>
        <v/>
      </c>
      <c r="E195" s="38"/>
      <c r="F195" s="39" t="str">
        <f>IFERROR(VLOOKUP(E195,المخزون!$A$4:$K$1048576,2,0),"")</f>
        <v/>
      </c>
      <c r="G195" s="47"/>
      <c r="H195" s="48"/>
      <c r="I195" s="49">
        <f t="shared" si="3"/>
        <v>0</v>
      </c>
    </row>
    <row r="196" spans="1:9" ht="16.5" thickTop="1" thickBot="1">
      <c r="A196" s="38"/>
      <c r="B196" s="38"/>
      <c r="C196" s="38"/>
      <c r="D196" s="39" t="str">
        <f>IFERROR(VLOOKUP(C196,العملاء!$A:$I,2,0),"")</f>
        <v/>
      </c>
      <c r="E196" s="38"/>
      <c r="F196" s="39" t="str">
        <f>IFERROR(VLOOKUP(E196,المخزون!$A$4:$K$1048576,2,0),"")</f>
        <v/>
      </c>
      <c r="G196" s="47"/>
      <c r="H196" s="48"/>
      <c r="I196" s="49">
        <f t="shared" si="3"/>
        <v>0</v>
      </c>
    </row>
    <row r="197" spans="1:9" ht="16.5" thickTop="1" thickBot="1">
      <c r="A197" s="38"/>
      <c r="B197" s="38"/>
      <c r="C197" s="38"/>
      <c r="D197" s="39" t="str">
        <f>IFERROR(VLOOKUP(C197,العملاء!$A:$I,2,0),"")</f>
        <v/>
      </c>
      <c r="E197" s="38"/>
      <c r="F197" s="39" t="str">
        <f>IFERROR(VLOOKUP(E197,المخزون!$A$4:$K$1048576,2,0),"")</f>
        <v/>
      </c>
      <c r="G197" s="47"/>
      <c r="H197" s="48"/>
      <c r="I197" s="49">
        <f t="shared" si="3"/>
        <v>0</v>
      </c>
    </row>
    <row r="198" spans="1:9" ht="16.5" thickTop="1" thickBot="1">
      <c r="A198" s="38"/>
      <c r="B198" s="38"/>
      <c r="C198" s="38"/>
      <c r="D198" s="39" t="str">
        <f>IFERROR(VLOOKUP(C198,العملاء!$A:$I,2,0),"")</f>
        <v/>
      </c>
      <c r="E198" s="38"/>
      <c r="F198" s="39" t="str">
        <f>IFERROR(VLOOKUP(E198,المخزون!$A$4:$K$1048576,2,0),"")</f>
        <v/>
      </c>
      <c r="G198" s="47"/>
      <c r="H198" s="48"/>
      <c r="I198" s="49">
        <f t="shared" si="3"/>
        <v>0</v>
      </c>
    </row>
    <row r="199" spans="1:9" ht="16.5" thickTop="1" thickBot="1">
      <c r="A199" s="38"/>
      <c r="B199" s="38"/>
      <c r="C199" s="38"/>
      <c r="D199" s="39" t="str">
        <f>IFERROR(VLOOKUP(C199,العملاء!$A:$I,2,0),"")</f>
        <v/>
      </c>
      <c r="E199" s="38"/>
      <c r="F199" s="39" t="str">
        <f>IFERROR(VLOOKUP(E199,المخزون!$A$4:$K$1048576,2,0),"")</f>
        <v/>
      </c>
      <c r="G199" s="47"/>
      <c r="H199" s="48"/>
      <c r="I199" s="49">
        <f t="shared" si="3"/>
        <v>0</v>
      </c>
    </row>
    <row r="200" spans="1:9" ht="16.5" thickTop="1" thickBot="1">
      <c r="A200" s="38"/>
      <c r="B200" s="38"/>
      <c r="C200" s="38"/>
      <c r="D200" s="39" t="str">
        <f>IFERROR(VLOOKUP(C200,العملاء!$A:$I,2,0),"")</f>
        <v/>
      </c>
      <c r="E200" s="38"/>
      <c r="F200" s="39" t="str">
        <f>IFERROR(VLOOKUP(E200,المخزون!$A$4:$K$1048576,2,0),"")</f>
        <v/>
      </c>
      <c r="G200" s="47"/>
      <c r="H200" s="48"/>
      <c r="I200" s="49">
        <f t="shared" si="3"/>
        <v>0</v>
      </c>
    </row>
    <row r="201" spans="1:9" ht="16.5" thickTop="1" thickBot="1">
      <c r="A201" s="38"/>
      <c r="B201" s="38"/>
      <c r="C201" s="38"/>
      <c r="D201" s="39" t="str">
        <f>IFERROR(VLOOKUP(C201,العملاء!$A:$I,2,0),"")</f>
        <v/>
      </c>
      <c r="E201" s="38"/>
      <c r="F201" s="39" t="str">
        <f>IFERROR(VLOOKUP(E201,المخزون!$A$4:$K$1048576,2,0),"")</f>
        <v/>
      </c>
      <c r="G201" s="47"/>
      <c r="H201" s="48"/>
      <c r="I201" s="49">
        <f t="shared" si="3"/>
        <v>0</v>
      </c>
    </row>
    <row r="202" spans="1:9" ht="16.5" thickTop="1" thickBot="1">
      <c r="A202" s="38"/>
      <c r="B202" s="38"/>
      <c r="C202" s="38"/>
      <c r="D202" s="39" t="str">
        <f>IFERROR(VLOOKUP(C202,العملاء!$A:$I,2,0),"")</f>
        <v/>
      </c>
      <c r="E202" s="38"/>
      <c r="F202" s="39" t="str">
        <f>IFERROR(VLOOKUP(E202,المخزون!$A$4:$K$1048576,2,0),"")</f>
        <v/>
      </c>
      <c r="G202" s="47"/>
      <c r="H202" s="48"/>
      <c r="I202" s="49">
        <f t="shared" si="3"/>
        <v>0</v>
      </c>
    </row>
    <row r="203" spans="1:9" ht="16.5" thickTop="1" thickBot="1">
      <c r="A203" s="38"/>
      <c r="B203" s="38"/>
      <c r="C203" s="38"/>
      <c r="D203" s="39" t="str">
        <f>IFERROR(VLOOKUP(C203,العملاء!$A:$I,2,0),"")</f>
        <v/>
      </c>
      <c r="E203" s="38"/>
      <c r="F203" s="39" t="str">
        <f>IFERROR(VLOOKUP(E203,المخزون!$A$4:$K$1048576,2,0),"")</f>
        <v/>
      </c>
      <c r="G203" s="47"/>
      <c r="H203" s="48"/>
      <c r="I203" s="49">
        <f t="shared" si="3"/>
        <v>0</v>
      </c>
    </row>
    <row r="204" spans="1:9" ht="16.5" thickTop="1" thickBot="1">
      <c r="A204" s="38"/>
      <c r="B204" s="38"/>
      <c r="C204" s="38"/>
      <c r="D204" s="39" t="str">
        <f>IFERROR(VLOOKUP(C204,العملاء!$A:$I,2,0),"")</f>
        <v/>
      </c>
      <c r="E204" s="38"/>
      <c r="F204" s="39" t="str">
        <f>IFERROR(VLOOKUP(E204,المخزون!$A$4:$K$1048576,2,0),"")</f>
        <v/>
      </c>
      <c r="G204" s="47"/>
      <c r="H204" s="48"/>
      <c r="I204" s="49">
        <f t="shared" si="3"/>
        <v>0</v>
      </c>
    </row>
    <row r="205" spans="1:9" ht="16.5" thickTop="1" thickBot="1">
      <c r="A205" s="38"/>
      <c r="B205" s="38"/>
      <c r="C205" s="38"/>
      <c r="D205" s="39" t="str">
        <f>IFERROR(VLOOKUP(C205,العملاء!$A:$I,2,0),"")</f>
        <v/>
      </c>
      <c r="E205" s="38"/>
      <c r="F205" s="39" t="str">
        <f>IFERROR(VLOOKUP(E205,المخزون!$A$4:$K$1048576,2,0),"")</f>
        <v/>
      </c>
      <c r="G205" s="47"/>
      <c r="H205" s="48"/>
      <c r="I205" s="49">
        <f t="shared" si="3"/>
        <v>0</v>
      </c>
    </row>
    <row r="206" spans="1:9" ht="16.5" thickTop="1" thickBot="1">
      <c r="A206" s="38"/>
      <c r="B206" s="38"/>
      <c r="C206" s="38"/>
      <c r="D206" s="39" t="str">
        <f>IFERROR(VLOOKUP(C206,العملاء!$A:$I,2,0),"")</f>
        <v/>
      </c>
      <c r="E206" s="38"/>
      <c r="F206" s="39" t="str">
        <f>IFERROR(VLOOKUP(E206,المخزون!$A$4:$K$1048576,2,0),"")</f>
        <v/>
      </c>
      <c r="G206" s="47"/>
      <c r="H206" s="48"/>
      <c r="I206" s="49">
        <f t="shared" si="3"/>
        <v>0</v>
      </c>
    </row>
    <row r="207" spans="1:9" ht="16.5" thickTop="1" thickBot="1">
      <c r="A207" s="38"/>
      <c r="B207" s="38"/>
      <c r="C207" s="38"/>
      <c r="D207" s="39" t="str">
        <f>IFERROR(VLOOKUP(C207,العملاء!$A:$I,2,0),"")</f>
        <v/>
      </c>
      <c r="E207" s="38"/>
      <c r="F207" s="39" t="str">
        <f>IFERROR(VLOOKUP(E207,المخزون!$A$4:$K$1048576,2,0),"")</f>
        <v/>
      </c>
      <c r="G207" s="47"/>
      <c r="H207" s="48"/>
      <c r="I207" s="49">
        <f t="shared" si="3"/>
        <v>0</v>
      </c>
    </row>
    <row r="208" spans="1:9" ht="16.5" thickTop="1" thickBot="1">
      <c r="A208" s="38"/>
      <c r="B208" s="38"/>
      <c r="C208" s="38"/>
      <c r="D208" s="39" t="str">
        <f>IFERROR(VLOOKUP(C208,العملاء!$A:$I,2,0),"")</f>
        <v/>
      </c>
      <c r="E208" s="38"/>
      <c r="F208" s="39" t="str">
        <f>IFERROR(VLOOKUP(E208,المخزون!$A$4:$K$1048576,2,0),"")</f>
        <v/>
      </c>
      <c r="G208" s="47"/>
      <c r="H208" s="48"/>
      <c r="I208" s="49">
        <f t="shared" si="3"/>
        <v>0</v>
      </c>
    </row>
    <row r="209" spans="1:9" ht="16.5" thickTop="1" thickBot="1">
      <c r="A209" s="38"/>
      <c r="B209" s="38"/>
      <c r="C209" s="38"/>
      <c r="D209" s="39" t="str">
        <f>IFERROR(VLOOKUP(C209,العملاء!$A:$I,2,0),"")</f>
        <v/>
      </c>
      <c r="E209" s="38"/>
      <c r="F209" s="39" t="str">
        <f>IFERROR(VLOOKUP(E209,المخزون!$A$4:$K$1048576,2,0),"")</f>
        <v/>
      </c>
      <c r="G209" s="47"/>
      <c r="H209" s="48"/>
      <c r="I209" s="49">
        <f t="shared" si="3"/>
        <v>0</v>
      </c>
    </row>
    <row r="210" spans="1:9" ht="16.5" thickTop="1" thickBot="1">
      <c r="A210" s="38"/>
      <c r="B210" s="38"/>
      <c r="C210" s="38"/>
      <c r="D210" s="39" t="str">
        <f>IFERROR(VLOOKUP(C210,العملاء!$A:$I,2,0),"")</f>
        <v/>
      </c>
      <c r="E210" s="38"/>
      <c r="F210" s="39" t="str">
        <f>IFERROR(VLOOKUP(E210,المخزون!$A$4:$K$1048576,2,0),"")</f>
        <v/>
      </c>
      <c r="G210" s="47"/>
      <c r="H210" s="48"/>
      <c r="I210" s="49">
        <f t="shared" si="3"/>
        <v>0</v>
      </c>
    </row>
    <row r="211" spans="1:9" ht="16.5" thickTop="1" thickBot="1">
      <c r="A211" s="38"/>
      <c r="B211" s="38"/>
      <c r="C211" s="38"/>
      <c r="D211" s="39" t="str">
        <f>IFERROR(VLOOKUP(C211,العملاء!$A:$I,2,0),"")</f>
        <v/>
      </c>
      <c r="E211" s="38"/>
      <c r="F211" s="39" t="str">
        <f>IFERROR(VLOOKUP(E211,المخزون!$A$4:$K$1048576,2,0),"")</f>
        <v/>
      </c>
      <c r="G211" s="47"/>
      <c r="H211" s="48"/>
      <c r="I211" s="49">
        <f t="shared" si="3"/>
        <v>0</v>
      </c>
    </row>
    <row r="212" spans="1:9" ht="16.5" thickTop="1" thickBot="1">
      <c r="A212" s="38"/>
      <c r="B212" s="38"/>
      <c r="C212" s="38"/>
      <c r="D212" s="39" t="str">
        <f>IFERROR(VLOOKUP(C212,العملاء!$A:$I,2,0),"")</f>
        <v/>
      </c>
      <c r="E212" s="38"/>
      <c r="F212" s="39" t="str">
        <f>IFERROR(VLOOKUP(E212,المخزون!$A$4:$K$1048576,2,0),"")</f>
        <v/>
      </c>
      <c r="G212" s="47"/>
      <c r="H212" s="48"/>
      <c r="I212" s="49">
        <f t="shared" si="3"/>
        <v>0</v>
      </c>
    </row>
    <row r="213" spans="1:9" ht="16.5" thickTop="1" thickBot="1">
      <c r="A213" s="38"/>
      <c r="B213" s="38"/>
      <c r="C213" s="38"/>
      <c r="D213" s="39" t="str">
        <f>IFERROR(VLOOKUP(C213,العملاء!$A:$I,2,0),"")</f>
        <v/>
      </c>
      <c r="E213" s="38"/>
      <c r="F213" s="39" t="str">
        <f>IFERROR(VLOOKUP(E213,المخزون!$A$4:$K$1048576,2,0),"")</f>
        <v/>
      </c>
      <c r="G213" s="47"/>
      <c r="H213" s="48"/>
      <c r="I213" s="49">
        <f t="shared" si="3"/>
        <v>0</v>
      </c>
    </row>
    <row r="214" spans="1:9" ht="16.5" thickTop="1" thickBot="1">
      <c r="A214" s="38"/>
      <c r="B214" s="38"/>
      <c r="C214" s="38"/>
      <c r="D214" s="39" t="str">
        <f>IFERROR(VLOOKUP(C214,العملاء!$A:$I,2,0),"")</f>
        <v/>
      </c>
      <c r="E214" s="38"/>
      <c r="F214" s="39" t="str">
        <f>IFERROR(VLOOKUP(E214,المخزون!$A$4:$K$1048576,2,0),"")</f>
        <v/>
      </c>
      <c r="G214" s="47"/>
      <c r="H214" s="48"/>
      <c r="I214" s="49">
        <f t="shared" si="3"/>
        <v>0</v>
      </c>
    </row>
    <row r="215" spans="1:9" ht="16.5" thickTop="1" thickBot="1">
      <c r="A215" s="38"/>
      <c r="B215" s="38"/>
      <c r="C215" s="38"/>
      <c r="D215" s="39" t="str">
        <f>IFERROR(VLOOKUP(C215,العملاء!$A:$I,2,0),"")</f>
        <v/>
      </c>
      <c r="E215" s="38"/>
      <c r="F215" s="39" t="str">
        <f>IFERROR(VLOOKUP(E215,المخزون!$A$4:$K$1048576,2,0),"")</f>
        <v/>
      </c>
      <c r="G215" s="47"/>
      <c r="H215" s="48"/>
      <c r="I215" s="49">
        <f t="shared" si="3"/>
        <v>0</v>
      </c>
    </row>
    <row r="216" spans="1:9" ht="16.5" thickTop="1" thickBot="1">
      <c r="A216" s="38"/>
      <c r="B216" s="38"/>
      <c r="C216" s="38"/>
      <c r="D216" s="39" t="str">
        <f>IFERROR(VLOOKUP(C216,العملاء!$A:$I,2,0),"")</f>
        <v/>
      </c>
      <c r="E216" s="38"/>
      <c r="F216" s="39" t="str">
        <f>IFERROR(VLOOKUP(E216,المخزون!$A$4:$K$1048576,2,0),"")</f>
        <v/>
      </c>
      <c r="G216" s="47"/>
      <c r="H216" s="48"/>
      <c r="I216" s="49">
        <f t="shared" si="3"/>
        <v>0</v>
      </c>
    </row>
    <row r="217" spans="1:9" ht="16.5" thickTop="1" thickBot="1">
      <c r="A217" s="38"/>
      <c r="B217" s="38"/>
      <c r="C217" s="38"/>
      <c r="D217" s="39" t="str">
        <f>IFERROR(VLOOKUP(C217,العملاء!$A:$I,2,0),"")</f>
        <v/>
      </c>
      <c r="E217" s="38"/>
      <c r="F217" s="39" t="str">
        <f>IFERROR(VLOOKUP(E217,المخزون!$A$4:$K$1048576,2,0),"")</f>
        <v/>
      </c>
      <c r="G217" s="47"/>
      <c r="H217" s="48"/>
      <c r="I217" s="49">
        <f t="shared" si="3"/>
        <v>0</v>
      </c>
    </row>
    <row r="218" spans="1:9" ht="16.5" thickTop="1" thickBot="1">
      <c r="A218" s="38"/>
      <c r="B218" s="38"/>
      <c r="C218" s="38"/>
      <c r="D218" s="39" t="str">
        <f>IFERROR(VLOOKUP(C218,العملاء!$A:$I,2,0),"")</f>
        <v/>
      </c>
      <c r="E218" s="38"/>
      <c r="F218" s="39" t="str">
        <f>IFERROR(VLOOKUP(E218,المخزون!$A$4:$K$1048576,2,0),"")</f>
        <v/>
      </c>
      <c r="G218" s="47"/>
      <c r="H218" s="48"/>
      <c r="I218" s="49">
        <f t="shared" ref="I218:I281" si="4">G218*H218</f>
        <v>0</v>
      </c>
    </row>
    <row r="219" spans="1:9" ht="16.5" thickTop="1" thickBot="1">
      <c r="A219" s="38"/>
      <c r="B219" s="38"/>
      <c r="C219" s="38"/>
      <c r="D219" s="39" t="str">
        <f>IFERROR(VLOOKUP(C219,العملاء!$A:$I,2,0),"")</f>
        <v/>
      </c>
      <c r="E219" s="38"/>
      <c r="F219" s="39" t="str">
        <f>IFERROR(VLOOKUP(E219,المخزون!$A$4:$K$1048576,2,0),"")</f>
        <v/>
      </c>
      <c r="G219" s="47"/>
      <c r="H219" s="48"/>
      <c r="I219" s="49">
        <f t="shared" si="4"/>
        <v>0</v>
      </c>
    </row>
    <row r="220" spans="1:9" ht="16.5" thickTop="1" thickBot="1">
      <c r="A220" s="38"/>
      <c r="B220" s="38"/>
      <c r="C220" s="38"/>
      <c r="D220" s="39" t="str">
        <f>IFERROR(VLOOKUP(C220,العملاء!$A:$I,2,0),"")</f>
        <v/>
      </c>
      <c r="E220" s="38"/>
      <c r="F220" s="39" t="str">
        <f>IFERROR(VLOOKUP(E220,المخزون!$A$4:$K$1048576,2,0),"")</f>
        <v/>
      </c>
      <c r="G220" s="47"/>
      <c r="H220" s="48"/>
      <c r="I220" s="49">
        <f t="shared" si="4"/>
        <v>0</v>
      </c>
    </row>
    <row r="221" spans="1:9" ht="16.5" thickTop="1" thickBot="1">
      <c r="A221" s="38"/>
      <c r="B221" s="38"/>
      <c r="C221" s="38"/>
      <c r="D221" s="39" t="str">
        <f>IFERROR(VLOOKUP(C221,العملاء!$A:$I,2,0),"")</f>
        <v/>
      </c>
      <c r="E221" s="38"/>
      <c r="F221" s="39" t="str">
        <f>IFERROR(VLOOKUP(E221,المخزون!$A$4:$K$1048576,2,0),"")</f>
        <v/>
      </c>
      <c r="G221" s="47"/>
      <c r="H221" s="48"/>
      <c r="I221" s="49">
        <f t="shared" si="4"/>
        <v>0</v>
      </c>
    </row>
    <row r="222" spans="1:9" ht="16.5" thickTop="1" thickBot="1">
      <c r="A222" s="38"/>
      <c r="B222" s="38"/>
      <c r="C222" s="38"/>
      <c r="D222" s="39" t="str">
        <f>IFERROR(VLOOKUP(C222,العملاء!$A:$I,2,0),"")</f>
        <v/>
      </c>
      <c r="E222" s="38"/>
      <c r="F222" s="39" t="str">
        <f>IFERROR(VLOOKUP(E222,المخزون!$A$4:$K$1048576,2,0),"")</f>
        <v/>
      </c>
      <c r="G222" s="47"/>
      <c r="H222" s="48"/>
      <c r="I222" s="49">
        <f t="shared" si="4"/>
        <v>0</v>
      </c>
    </row>
    <row r="223" spans="1:9" ht="16.5" thickTop="1" thickBot="1">
      <c r="A223" s="38"/>
      <c r="B223" s="38"/>
      <c r="C223" s="38"/>
      <c r="D223" s="39" t="str">
        <f>IFERROR(VLOOKUP(C223,العملاء!$A:$I,2,0),"")</f>
        <v/>
      </c>
      <c r="E223" s="38"/>
      <c r="F223" s="39" t="str">
        <f>IFERROR(VLOOKUP(E223,المخزون!$A$4:$K$1048576,2,0),"")</f>
        <v/>
      </c>
      <c r="G223" s="47"/>
      <c r="H223" s="48"/>
      <c r="I223" s="49">
        <f t="shared" si="4"/>
        <v>0</v>
      </c>
    </row>
    <row r="224" spans="1:9" ht="16.5" thickTop="1" thickBot="1">
      <c r="A224" s="38"/>
      <c r="B224" s="38"/>
      <c r="C224" s="38"/>
      <c r="D224" s="39" t="str">
        <f>IFERROR(VLOOKUP(C224,العملاء!$A:$I,2,0),"")</f>
        <v/>
      </c>
      <c r="E224" s="38"/>
      <c r="F224" s="39" t="str">
        <f>IFERROR(VLOOKUP(E224,المخزون!$A$4:$K$1048576,2,0),"")</f>
        <v/>
      </c>
      <c r="G224" s="47"/>
      <c r="H224" s="48"/>
      <c r="I224" s="49">
        <f t="shared" si="4"/>
        <v>0</v>
      </c>
    </row>
    <row r="225" spans="1:9" ht="16.5" thickTop="1" thickBot="1">
      <c r="A225" s="38"/>
      <c r="B225" s="38"/>
      <c r="C225" s="38"/>
      <c r="D225" s="39" t="str">
        <f>IFERROR(VLOOKUP(C225,العملاء!$A:$I,2,0),"")</f>
        <v/>
      </c>
      <c r="E225" s="38"/>
      <c r="F225" s="39" t="str">
        <f>IFERROR(VLOOKUP(E225,المخزون!$A$4:$K$1048576,2,0),"")</f>
        <v/>
      </c>
      <c r="G225" s="47"/>
      <c r="H225" s="48"/>
      <c r="I225" s="49">
        <f t="shared" si="4"/>
        <v>0</v>
      </c>
    </row>
    <row r="226" spans="1:9" ht="16.5" thickTop="1" thickBot="1">
      <c r="A226" s="38"/>
      <c r="B226" s="38"/>
      <c r="C226" s="38"/>
      <c r="D226" s="39" t="str">
        <f>IFERROR(VLOOKUP(C226,العملاء!$A:$I,2,0),"")</f>
        <v/>
      </c>
      <c r="E226" s="38"/>
      <c r="F226" s="39" t="str">
        <f>IFERROR(VLOOKUP(E226,المخزون!$A$4:$K$1048576,2,0),"")</f>
        <v/>
      </c>
      <c r="G226" s="47"/>
      <c r="H226" s="48"/>
      <c r="I226" s="49">
        <f t="shared" si="4"/>
        <v>0</v>
      </c>
    </row>
    <row r="227" spans="1:9" ht="16.5" thickTop="1" thickBot="1">
      <c r="A227" s="38"/>
      <c r="B227" s="38"/>
      <c r="C227" s="38"/>
      <c r="D227" s="39" t="str">
        <f>IFERROR(VLOOKUP(C227,العملاء!$A:$I,2,0),"")</f>
        <v/>
      </c>
      <c r="E227" s="38"/>
      <c r="F227" s="39" t="str">
        <f>IFERROR(VLOOKUP(E227,المخزون!$A$4:$K$1048576,2,0),"")</f>
        <v/>
      </c>
      <c r="G227" s="47"/>
      <c r="H227" s="48"/>
      <c r="I227" s="49">
        <f t="shared" si="4"/>
        <v>0</v>
      </c>
    </row>
    <row r="228" spans="1:9" ht="16.5" thickTop="1" thickBot="1">
      <c r="A228" s="38"/>
      <c r="B228" s="38"/>
      <c r="C228" s="38"/>
      <c r="D228" s="39" t="str">
        <f>IFERROR(VLOOKUP(C228,العملاء!$A:$I,2,0),"")</f>
        <v/>
      </c>
      <c r="E228" s="38"/>
      <c r="F228" s="39" t="str">
        <f>IFERROR(VLOOKUP(E228,المخزون!$A$4:$K$1048576,2,0),"")</f>
        <v/>
      </c>
      <c r="G228" s="47"/>
      <c r="H228" s="48"/>
      <c r="I228" s="49">
        <f t="shared" si="4"/>
        <v>0</v>
      </c>
    </row>
    <row r="229" spans="1:9" ht="16.5" thickTop="1" thickBot="1">
      <c r="A229" s="38"/>
      <c r="B229" s="38"/>
      <c r="C229" s="38"/>
      <c r="D229" s="39" t="str">
        <f>IFERROR(VLOOKUP(C229,العملاء!$A:$I,2,0),"")</f>
        <v/>
      </c>
      <c r="E229" s="38"/>
      <c r="F229" s="39" t="str">
        <f>IFERROR(VLOOKUP(E229,المخزون!$A$4:$K$1048576,2,0),"")</f>
        <v/>
      </c>
      <c r="G229" s="47"/>
      <c r="H229" s="48"/>
      <c r="I229" s="49">
        <f t="shared" si="4"/>
        <v>0</v>
      </c>
    </row>
    <row r="230" spans="1:9" ht="16.5" thickTop="1" thickBot="1">
      <c r="A230" s="38"/>
      <c r="B230" s="38"/>
      <c r="C230" s="38"/>
      <c r="D230" s="39" t="str">
        <f>IFERROR(VLOOKUP(C230,العملاء!$A:$I,2,0),"")</f>
        <v/>
      </c>
      <c r="E230" s="38"/>
      <c r="F230" s="39" t="str">
        <f>IFERROR(VLOOKUP(E230,المخزون!$A$4:$K$1048576,2,0),"")</f>
        <v/>
      </c>
      <c r="G230" s="47"/>
      <c r="H230" s="48"/>
      <c r="I230" s="49">
        <f t="shared" si="4"/>
        <v>0</v>
      </c>
    </row>
    <row r="231" spans="1:9" ht="16.5" thickTop="1" thickBot="1">
      <c r="A231" s="38"/>
      <c r="B231" s="38"/>
      <c r="C231" s="38"/>
      <c r="D231" s="39" t="str">
        <f>IFERROR(VLOOKUP(C231,العملاء!$A:$I,2,0),"")</f>
        <v/>
      </c>
      <c r="E231" s="38"/>
      <c r="F231" s="39" t="str">
        <f>IFERROR(VLOOKUP(E231,المخزون!$A$4:$K$1048576,2,0),"")</f>
        <v/>
      </c>
      <c r="G231" s="47"/>
      <c r="H231" s="48"/>
      <c r="I231" s="49">
        <f t="shared" si="4"/>
        <v>0</v>
      </c>
    </row>
    <row r="232" spans="1:9" ht="16.5" thickTop="1" thickBot="1">
      <c r="A232" s="38"/>
      <c r="B232" s="38"/>
      <c r="C232" s="38"/>
      <c r="D232" s="39" t="str">
        <f>IFERROR(VLOOKUP(C232,العملاء!$A:$I,2,0),"")</f>
        <v/>
      </c>
      <c r="E232" s="38"/>
      <c r="F232" s="39" t="str">
        <f>IFERROR(VLOOKUP(E232,المخزون!$A$4:$K$1048576,2,0),"")</f>
        <v/>
      </c>
      <c r="G232" s="47"/>
      <c r="H232" s="48"/>
      <c r="I232" s="49">
        <f t="shared" si="4"/>
        <v>0</v>
      </c>
    </row>
    <row r="233" spans="1:9" ht="16.5" thickTop="1" thickBot="1">
      <c r="A233" s="38"/>
      <c r="B233" s="38"/>
      <c r="C233" s="38"/>
      <c r="D233" s="39" t="str">
        <f>IFERROR(VLOOKUP(C233,العملاء!$A:$I,2,0),"")</f>
        <v/>
      </c>
      <c r="E233" s="38"/>
      <c r="F233" s="39" t="str">
        <f>IFERROR(VLOOKUP(E233,المخزون!$A$4:$K$1048576,2,0),"")</f>
        <v/>
      </c>
      <c r="G233" s="47"/>
      <c r="H233" s="48"/>
      <c r="I233" s="49">
        <f t="shared" si="4"/>
        <v>0</v>
      </c>
    </row>
    <row r="234" spans="1:9" ht="16.5" thickTop="1" thickBot="1">
      <c r="A234" s="38"/>
      <c r="B234" s="38"/>
      <c r="C234" s="38"/>
      <c r="D234" s="39" t="str">
        <f>IFERROR(VLOOKUP(C234,العملاء!$A:$I,2,0),"")</f>
        <v/>
      </c>
      <c r="E234" s="38"/>
      <c r="F234" s="39" t="str">
        <f>IFERROR(VLOOKUP(E234,المخزون!$A$4:$K$1048576,2,0),"")</f>
        <v/>
      </c>
      <c r="G234" s="47"/>
      <c r="H234" s="48"/>
      <c r="I234" s="49">
        <f t="shared" si="4"/>
        <v>0</v>
      </c>
    </row>
    <row r="235" spans="1:9" ht="16.5" thickTop="1" thickBot="1">
      <c r="A235" s="38"/>
      <c r="B235" s="38"/>
      <c r="C235" s="38"/>
      <c r="D235" s="39" t="str">
        <f>IFERROR(VLOOKUP(C235,العملاء!$A:$I,2,0),"")</f>
        <v/>
      </c>
      <c r="E235" s="38"/>
      <c r="F235" s="39" t="str">
        <f>IFERROR(VLOOKUP(E235,المخزون!$A$4:$K$1048576,2,0),"")</f>
        <v/>
      </c>
      <c r="G235" s="47"/>
      <c r="H235" s="48"/>
      <c r="I235" s="49">
        <f t="shared" si="4"/>
        <v>0</v>
      </c>
    </row>
    <row r="236" spans="1:9" ht="16.5" thickTop="1" thickBot="1">
      <c r="A236" s="38"/>
      <c r="B236" s="38"/>
      <c r="C236" s="38"/>
      <c r="D236" s="39" t="str">
        <f>IFERROR(VLOOKUP(C236,العملاء!$A:$I,2,0),"")</f>
        <v/>
      </c>
      <c r="E236" s="38"/>
      <c r="F236" s="39" t="str">
        <f>IFERROR(VLOOKUP(E236,المخزون!$A$4:$K$1048576,2,0),"")</f>
        <v/>
      </c>
      <c r="G236" s="47"/>
      <c r="H236" s="48"/>
      <c r="I236" s="49">
        <f t="shared" si="4"/>
        <v>0</v>
      </c>
    </row>
    <row r="237" spans="1:9" ht="16.5" thickTop="1" thickBot="1">
      <c r="A237" s="38"/>
      <c r="B237" s="38"/>
      <c r="C237" s="38"/>
      <c r="D237" s="39" t="str">
        <f>IFERROR(VLOOKUP(C237,العملاء!$A:$I,2,0),"")</f>
        <v/>
      </c>
      <c r="E237" s="38"/>
      <c r="F237" s="39" t="str">
        <f>IFERROR(VLOOKUP(E237,المخزون!$A$4:$K$1048576,2,0),"")</f>
        <v/>
      </c>
      <c r="G237" s="47"/>
      <c r="H237" s="48"/>
      <c r="I237" s="49">
        <f t="shared" si="4"/>
        <v>0</v>
      </c>
    </row>
    <row r="238" spans="1:9" ht="16.5" thickTop="1" thickBot="1">
      <c r="A238" s="38"/>
      <c r="B238" s="38"/>
      <c r="C238" s="38"/>
      <c r="D238" s="39" t="str">
        <f>IFERROR(VLOOKUP(C238,العملاء!$A:$I,2,0),"")</f>
        <v/>
      </c>
      <c r="E238" s="38"/>
      <c r="F238" s="39" t="str">
        <f>IFERROR(VLOOKUP(E238,المخزون!$A$4:$K$1048576,2,0),"")</f>
        <v/>
      </c>
      <c r="G238" s="47"/>
      <c r="H238" s="48"/>
      <c r="I238" s="49">
        <f t="shared" si="4"/>
        <v>0</v>
      </c>
    </row>
    <row r="239" spans="1:9" ht="16.5" thickTop="1" thickBot="1">
      <c r="A239" s="38"/>
      <c r="B239" s="38"/>
      <c r="C239" s="38"/>
      <c r="D239" s="39" t="str">
        <f>IFERROR(VLOOKUP(C239,العملاء!$A:$I,2,0),"")</f>
        <v/>
      </c>
      <c r="E239" s="38"/>
      <c r="F239" s="39" t="str">
        <f>IFERROR(VLOOKUP(E239,المخزون!$A$4:$K$1048576,2,0),"")</f>
        <v/>
      </c>
      <c r="G239" s="47"/>
      <c r="H239" s="48"/>
      <c r="I239" s="49">
        <f t="shared" si="4"/>
        <v>0</v>
      </c>
    </row>
    <row r="240" spans="1:9" ht="16.5" thickTop="1" thickBot="1">
      <c r="A240" s="38"/>
      <c r="B240" s="38"/>
      <c r="C240" s="38"/>
      <c r="D240" s="39" t="str">
        <f>IFERROR(VLOOKUP(C240,العملاء!$A:$I,2,0),"")</f>
        <v/>
      </c>
      <c r="E240" s="38"/>
      <c r="F240" s="39" t="str">
        <f>IFERROR(VLOOKUP(E240,المخزون!$A$4:$K$1048576,2,0),"")</f>
        <v/>
      </c>
      <c r="G240" s="47"/>
      <c r="H240" s="48"/>
      <c r="I240" s="49">
        <f t="shared" si="4"/>
        <v>0</v>
      </c>
    </row>
    <row r="241" spans="1:9" ht="16.5" thickTop="1" thickBot="1">
      <c r="A241" s="38"/>
      <c r="B241" s="38"/>
      <c r="C241" s="38"/>
      <c r="D241" s="39" t="str">
        <f>IFERROR(VLOOKUP(C241,العملاء!$A:$I,2,0),"")</f>
        <v/>
      </c>
      <c r="E241" s="38"/>
      <c r="F241" s="39" t="str">
        <f>IFERROR(VLOOKUP(E241,المخزون!$A$4:$K$1048576,2,0),"")</f>
        <v/>
      </c>
      <c r="G241" s="47"/>
      <c r="H241" s="48"/>
      <c r="I241" s="49">
        <f t="shared" si="4"/>
        <v>0</v>
      </c>
    </row>
    <row r="242" spans="1:9" ht="16.5" thickTop="1" thickBot="1">
      <c r="A242" s="38"/>
      <c r="B242" s="38"/>
      <c r="C242" s="38"/>
      <c r="D242" s="39" t="str">
        <f>IFERROR(VLOOKUP(C242,العملاء!$A:$I,2,0),"")</f>
        <v/>
      </c>
      <c r="E242" s="38"/>
      <c r="F242" s="39" t="str">
        <f>IFERROR(VLOOKUP(E242,المخزون!$A$4:$K$1048576,2,0),"")</f>
        <v/>
      </c>
      <c r="G242" s="47"/>
      <c r="H242" s="48"/>
      <c r="I242" s="49">
        <f t="shared" si="4"/>
        <v>0</v>
      </c>
    </row>
    <row r="243" spans="1:9" ht="16.5" thickTop="1" thickBot="1">
      <c r="A243" s="38"/>
      <c r="B243" s="38"/>
      <c r="C243" s="38"/>
      <c r="D243" s="39" t="str">
        <f>IFERROR(VLOOKUP(C243,العملاء!$A:$I,2,0),"")</f>
        <v/>
      </c>
      <c r="E243" s="38"/>
      <c r="F243" s="39" t="str">
        <f>IFERROR(VLOOKUP(E243,المخزون!$A$4:$K$1048576,2,0),"")</f>
        <v/>
      </c>
      <c r="G243" s="47"/>
      <c r="H243" s="48"/>
      <c r="I243" s="49">
        <f t="shared" si="4"/>
        <v>0</v>
      </c>
    </row>
    <row r="244" spans="1:9" ht="16.5" thickTop="1" thickBot="1">
      <c r="A244" s="38"/>
      <c r="B244" s="38"/>
      <c r="C244" s="38"/>
      <c r="D244" s="39" t="str">
        <f>IFERROR(VLOOKUP(C244,العملاء!$A:$I,2,0),"")</f>
        <v/>
      </c>
      <c r="E244" s="38"/>
      <c r="F244" s="39" t="str">
        <f>IFERROR(VLOOKUP(E244,المخزون!$A$4:$K$1048576,2,0),"")</f>
        <v/>
      </c>
      <c r="G244" s="47"/>
      <c r="H244" s="48"/>
      <c r="I244" s="49">
        <f t="shared" si="4"/>
        <v>0</v>
      </c>
    </row>
    <row r="245" spans="1:9" ht="16.5" thickTop="1" thickBot="1">
      <c r="A245" s="38"/>
      <c r="B245" s="38"/>
      <c r="C245" s="38"/>
      <c r="D245" s="39" t="str">
        <f>IFERROR(VLOOKUP(C245,العملاء!$A:$I,2,0),"")</f>
        <v/>
      </c>
      <c r="E245" s="38"/>
      <c r="F245" s="39" t="str">
        <f>IFERROR(VLOOKUP(E245,المخزون!$A$4:$K$1048576,2,0),"")</f>
        <v/>
      </c>
      <c r="G245" s="47"/>
      <c r="H245" s="48"/>
      <c r="I245" s="49">
        <f t="shared" si="4"/>
        <v>0</v>
      </c>
    </row>
    <row r="246" spans="1:9" ht="16.5" thickTop="1" thickBot="1">
      <c r="A246" s="38"/>
      <c r="B246" s="38"/>
      <c r="C246" s="38"/>
      <c r="D246" s="39" t="str">
        <f>IFERROR(VLOOKUP(C246,العملاء!$A:$I,2,0),"")</f>
        <v/>
      </c>
      <c r="E246" s="38"/>
      <c r="F246" s="39" t="str">
        <f>IFERROR(VLOOKUP(E246,المخزون!$A$4:$K$1048576,2,0),"")</f>
        <v/>
      </c>
      <c r="G246" s="47"/>
      <c r="H246" s="48"/>
      <c r="I246" s="49">
        <f t="shared" si="4"/>
        <v>0</v>
      </c>
    </row>
    <row r="247" spans="1:9" ht="16.5" thickTop="1" thickBot="1">
      <c r="A247" s="38"/>
      <c r="B247" s="38"/>
      <c r="C247" s="38"/>
      <c r="D247" s="39" t="str">
        <f>IFERROR(VLOOKUP(C247,العملاء!$A:$I,2,0),"")</f>
        <v/>
      </c>
      <c r="E247" s="38"/>
      <c r="F247" s="39" t="str">
        <f>IFERROR(VLOOKUP(E247,المخزون!$A$4:$K$1048576,2,0),"")</f>
        <v/>
      </c>
      <c r="G247" s="47"/>
      <c r="H247" s="48"/>
      <c r="I247" s="49">
        <f t="shared" si="4"/>
        <v>0</v>
      </c>
    </row>
    <row r="248" spans="1:9" ht="16.5" thickTop="1" thickBot="1">
      <c r="A248" s="38"/>
      <c r="B248" s="38"/>
      <c r="C248" s="38"/>
      <c r="D248" s="39" t="str">
        <f>IFERROR(VLOOKUP(C248,العملاء!$A:$I,2,0),"")</f>
        <v/>
      </c>
      <c r="E248" s="38"/>
      <c r="F248" s="39" t="str">
        <f>IFERROR(VLOOKUP(E248,المخزون!$A$4:$K$1048576,2,0),"")</f>
        <v/>
      </c>
      <c r="G248" s="47"/>
      <c r="H248" s="48"/>
      <c r="I248" s="49">
        <f t="shared" si="4"/>
        <v>0</v>
      </c>
    </row>
    <row r="249" spans="1:9" ht="16.5" thickTop="1" thickBot="1">
      <c r="A249" s="38"/>
      <c r="B249" s="38"/>
      <c r="C249" s="38"/>
      <c r="D249" s="39" t="str">
        <f>IFERROR(VLOOKUP(C249,العملاء!$A:$I,2,0),"")</f>
        <v/>
      </c>
      <c r="E249" s="38"/>
      <c r="F249" s="39" t="str">
        <f>IFERROR(VLOOKUP(E249,المخزون!$A$4:$K$1048576,2,0),"")</f>
        <v/>
      </c>
      <c r="G249" s="47"/>
      <c r="H249" s="48"/>
      <c r="I249" s="49">
        <f t="shared" si="4"/>
        <v>0</v>
      </c>
    </row>
    <row r="250" spans="1:9" ht="16.5" thickTop="1" thickBot="1">
      <c r="A250" s="38"/>
      <c r="B250" s="38"/>
      <c r="C250" s="38"/>
      <c r="D250" s="39" t="str">
        <f>IFERROR(VLOOKUP(C250,العملاء!$A:$I,2,0),"")</f>
        <v/>
      </c>
      <c r="E250" s="38"/>
      <c r="F250" s="39" t="str">
        <f>IFERROR(VLOOKUP(E250,المخزون!$A$4:$K$1048576,2,0),"")</f>
        <v/>
      </c>
      <c r="G250" s="47"/>
      <c r="H250" s="48"/>
      <c r="I250" s="49">
        <f t="shared" si="4"/>
        <v>0</v>
      </c>
    </row>
    <row r="251" spans="1:9" ht="16.5" thickTop="1" thickBot="1">
      <c r="A251" s="38"/>
      <c r="B251" s="38"/>
      <c r="C251" s="38"/>
      <c r="D251" s="39" t="str">
        <f>IFERROR(VLOOKUP(C251,العملاء!$A:$I,2,0),"")</f>
        <v/>
      </c>
      <c r="E251" s="38"/>
      <c r="F251" s="39" t="str">
        <f>IFERROR(VLOOKUP(E251,المخزون!$A$4:$K$1048576,2,0),"")</f>
        <v/>
      </c>
      <c r="G251" s="47"/>
      <c r="H251" s="48"/>
      <c r="I251" s="49">
        <f t="shared" si="4"/>
        <v>0</v>
      </c>
    </row>
    <row r="252" spans="1:9" ht="16.5" thickTop="1" thickBot="1">
      <c r="A252" s="38"/>
      <c r="B252" s="38"/>
      <c r="C252" s="38"/>
      <c r="D252" s="39" t="str">
        <f>IFERROR(VLOOKUP(C252,العملاء!$A:$I,2,0),"")</f>
        <v/>
      </c>
      <c r="E252" s="38"/>
      <c r="F252" s="39" t="str">
        <f>IFERROR(VLOOKUP(E252,المخزون!$A$4:$K$1048576,2,0),"")</f>
        <v/>
      </c>
      <c r="G252" s="47"/>
      <c r="H252" s="48"/>
      <c r="I252" s="49">
        <f t="shared" si="4"/>
        <v>0</v>
      </c>
    </row>
    <row r="253" spans="1:9" ht="16.5" thickTop="1" thickBot="1">
      <c r="A253" s="38"/>
      <c r="B253" s="38"/>
      <c r="C253" s="38"/>
      <c r="D253" s="39" t="str">
        <f>IFERROR(VLOOKUP(C253,العملاء!$A:$I,2,0),"")</f>
        <v/>
      </c>
      <c r="E253" s="38"/>
      <c r="F253" s="39" t="str">
        <f>IFERROR(VLOOKUP(E253,المخزون!$A$4:$K$1048576,2,0),"")</f>
        <v/>
      </c>
      <c r="G253" s="47"/>
      <c r="H253" s="48"/>
      <c r="I253" s="49">
        <f t="shared" si="4"/>
        <v>0</v>
      </c>
    </row>
    <row r="254" spans="1:9" ht="16.5" thickTop="1" thickBot="1">
      <c r="A254" s="38"/>
      <c r="B254" s="38"/>
      <c r="C254" s="38"/>
      <c r="D254" s="39" t="str">
        <f>IFERROR(VLOOKUP(C254,العملاء!$A:$I,2,0),"")</f>
        <v/>
      </c>
      <c r="E254" s="38"/>
      <c r="F254" s="39" t="str">
        <f>IFERROR(VLOOKUP(E254,المخزون!$A$4:$K$1048576,2,0),"")</f>
        <v/>
      </c>
      <c r="G254" s="47"/>
      <c r="H254" s="48"/>
      <c r="I254" s="49">
        <f t="shared" si="4"/>
        <v>0</v>
      </c>
    </row>
    <row r="255" spans="1:9" ht="16.5" thickTop="1" thickBot="1">
      <c r="A255" s="38"/>
      <c r="B255" s="38"/>
      <c r="C255" s="38"/>
      <c r="D255" s="39" t="str">
        <f>IFERROR(VLOOKUP(C255,العملاء!$A:$I,2,0),"")</f>
        <v/>
      </c>
      <c r="E255" s="38"/>
      <c r="F255" s="39" t="str">
        <f>IFERROR(VLOOKUP(E255,المخزون!$A$4:$K$1048576,2,0),"")</f>
        <v/>
      </c>
      <c r="G255" s="47"/>
      <c r="H255" s="48"/>
      <c r="I255" s="49">
        <f t="shared" si="4"/>
        <v>0</v>
      </c>
    </row>
    <row r="256" spans="1:9" ht="16.5" thickTop="1" thickBot="1">
      <c r="A256" s="38"/>
      <c r="B256" s="38"/>
      <c r="C256" s="38"/>
      <c r="D256" s="39" t="str">
        <f>IFERROR(VLOOKUP(C256,العملاء!$A:$I,2,0),"")</f>
        <v/>
      </c>
      <c r="E256" s="38"/>
      <c r="F256" s="39" t="str">
        <f>IFERROR(VLOOKUP(E256,المخزون!$A$4:$K$1048576,2,0),"")</f>
        <v/>
      </c>
      <c r="G256" s="47"/>
      <c r="H256" s="48"/>
      <c r="I256" s="49">
        <f t="shared" si="4"/>
        <v>0</v>
      </c>
    </row>
    <row r="257" spans="1:9" ht="16.5" thickTop="1" thickBot="1">
      <c r="A257" s="38"/>
      <c r="B257" s="38"/>
      <c r="C257" s="38"/>
      <c r="D257" s="39" t="str">
        <f>IFERROR(VLOOKUP(C257,العملاء!$A:$I,2,0),"")</f>
        <v/>
      </c>
      <c r="E257" s="38"/>
      <c r="F257" s="39" t="str">
        <f>IFERROR(VLOOKUP(E257,المخزون!$A$4:$K$1048576,2,0),"")</f>
        <v/>
      </c>
      <c r="G257" s="47"/>
      <c r="H257" s="48"/>
      <c r="I257" s="49">
        <f t="shared" si="4"/>
        <v>0</v>
      </c>
    </row>
    <row r="258" spans="1:9" ht="16.5" thickTop="1" thickBot="1">
      <c r="A258" s="38"/>
      <c r="B258" s="38"/>
      <c r="C258" s="38"/>
      <c r="D258" s="39" t="str">
        <f>IFERROR(VLOOKUP(C258,العملاء!$A:$I,2,0),"")</f>
        <v/>
      </c>
      <c r="E258" s="38"/>
      <c r="F258" s="39" t="str">
        <f>IFERROR(VLOOKUP(E258,المخزون!$A$4:$K$1048576,2,0),"")</f>
        <v/>
      </c>
      <c r="G258" s="47"/>
      <c r="H258" s="48"/>
      <c r="I258" s="49">
        <f t="shared" si="4"/>
        <v>0</v>
      </c>
    </row>
    <row r="259" spans="1:9" ht="16.5" thickTop="1" thickBot="1">
      <c r="A259" s="38"/>
      <c r="B259" s="38"/>
      <c r="C259" s="38"/>
      <c r="D259" s="39" t="str">
        <f>IFERROR(VLOOKUP(C259,العملاء!$A:$I,2,0),"")</f>
        <v/>
      </c>
      <c r="E259" s="38"/>
      <c r="F259" s="39" t="str">
        <f>IFERROR(VLOOKUP(E259,المخزون!$A$4:$K$1048576,2,0),"")</f>
        <v/>
      </c>
      <c r="G259" s="47"/>
      <c r="H259" s="48"/>
      <c r="I259" s="49">
        <f t="shared" si="4"/>
        <v>0</v>
      </c>
    </row>
    <row r="260" spans="1:9" ht="16.5" thickTop="1" thickBot="1">
      <c r="A260" s="38"/>
      <c r="B260" s="38"/>
      <c r="C260" s="38"/>
      <c r="D260" s="39" t="str">
        <f>IFERROR(VLOOKUP(C260,العملاء!$A:$I,2,0),"")</f>
        <v/>
      </c>
      <c r="E260" s="38"/>
      <c r="F260" s="39" t="str">
        <f>IFERROR(VLOOKUP(E260,المخزون!$A$4:$K$1048576,2,0),"")</f>
        <v/>
      </c>
      <c r="G260" s="47"/>
      <c r="H260" s="48"/>
      <c r="I260" s="49">
        <f t="shared" si="4"/>
        <v>0</v>
      </c>
    </row>
    <row r="261" spans="1:9" ht="16.5" thickTop="1" thickBot="1">
      <c r="A261" s="38"/>
      <c r="B261" s="38"/>
      <c r="C261" s="38"/>
      <c r="D261" s="39" t="str">
        <f>IFERROR(VLOOKUP(C261,العملاء!$A:$I,2,0),"")</f>
        <v/>
      </c>
      <c r="E261" s="38"/>
      <c r="F261" s="39" t="str">
        <f>IFERROR(VLOOKUP(E261,المخزون!$A$4:$K$1048576,2,0),"")</f>
        <v/>
      </c>
      <c r="G261" s="47"/>
      <c r="H261" s="48"/>
      <c r="I261" s="49">
        <f t="shared" si="4"/>
        <v>0</v>
      </c>
    </row>
    <row r="262" spans="1:9" ht="16.5" thickTop="1" thickBot="1">
      <c r="A262" s="38"/>
      <c r="B262" s="38"/>
      <c r="C262" s="38"/>
      <c r="D262" s="39" t="str">
        <f>IFERROR(VLOOKUP(C262,العملاء!$A:$I,2,0),"")</f>
        <v/>
      </c>
      <c r="E262" s="38"/>
      <c r="F262" s="39" t="str">
        <f>IFERROR(VLOOKUP(E262,المخزون!$A$4:$K$1048576,2,0),"")</f>
        <v/>
      </c>
      <c r="G262" s="47"/>
      <c r="H262" s="48"/>
      <c r="I262" s="49">
        <f t="shared" si="4"/>
        <v>0</v>
      </c>
    </row>
    <row r="263" spans="1:9" ht="16.5" thickTop="1" thickBot="1">
      <c r="A263" s="38"/>
      <c r="B263" s="38"/>
      <c r="C263" s="38"/>
      <c r="D263" s="39" t="str">
        <f>IFERROR(VLOOKUP(C263,العملاء!$A:$I,2,0),"")</f>
        <v/>
      </c>
      <c r="E263" s="38"/>
      <c r="F263" s="39" t="str">
        <f>IFERROR(VLOOKUP(E263,المخزون!$A$4:$K$1048576,2,0),"")</f>
        <v/>
      </c>
      <c r="G263" s="47"/>
      <c r="H263" s="48"/>
      <c r="I263" s="49">
        <f t="shared" si="4"/>
        <v>0</v>
      </c>
    </row>
    <row r="264" spans="1:9" ht="16.5" thickTop="1" thickBot="1">
      <c r="A264" s="38"/>
      <c r="B264" s="38"/>
      <c r="C264" s="38"/>
      <c r="D264" s="39" t="str">
        <f>IFERROR(VLOOKUP(C264,العملاء!$A:$I,2,0),"")</f>
        <v/>
      </c>
      <c r="E264" s="38"/>
      <c r="F264" s="39" t="str">
        <f>IFERROR(VLOOKUP(E264,المخزون!$A$4:$K$1048576,2,0),"")</f>
        <v/>
      </c>
      <c r="G264" s="47"/>
      <c r="H264" s="48"/>
      <c r="I264" s="49">
        <f t="shared" si="4"/>
        <v>0</v>
      </c>
    </row>
    <row r="265" spans="1:9" ht="16.5" thickTop="1" thickBot="1">
      <c r="A265" s="38"/>
      <c r="B265" s="38"/>
      <c r="C265" s="38"/>
      <c r="D265" s="39" t="str">
        <f>IFERROR(VLOOKUP(C265,العملاء!$A:$I,2,0),"")</f>
        <v/>
      </c>
      <c r="E265" s="38"/>
      <c r="F265" s="39" t="str">
        <f>IFERROR(VLOOKUP(E265,المخزون!$A$4:$K$1048576,2,0),"")</f>
        <v/>
      </c>
      <c r="G265" s="47"/>
      <c r="H265" s="48"/>
      <c r="I265" s="49">
        <f t="shared" si="4"/>
        <v>0</v>
      </c>
    </row>
    <row r="266" spans="1:9" ht="16.5" thickTop="1" thickBot="1">
      <c r="A266" s="38"/>
      <c r="B266" s="38"/>
      <c r="C266" s="38"/>
      <c r="D266" s="39" t="str">
        <f>IFERROR(VLOOKUP(C266,العملاء!$A:$I,2,0),"")</f>
        <v/>
      </c>
      <c r="E266" s="38"/>
      <c r="F266" s="39" t="str">
        <f>IFERROR(VLOOKUP(E266,المخزون!$A$4:$K$1048576,2,0),"")</f>
        <v/>
      </c>
      <c r="G266" s="47"/>
      <c r="H266" s="48"/>
      <c r="I266" s="49">
        <f t="shared" si="4"/>
        <v>0</v>
      </c>
    </row>
    <row r="267" spans="1:9" ht="16.5" thickTop="1" thickBot="1">
      <c r="A267" s="38"/>
      <c r="B267" s="38"/>
      <c r="C267" s="38"/>
      <c r="D267" s="39" t="str">
        <f>IFERROR(VLOOKUP(C267,العملاء!$A:$I,2,0),"")</f>
        <v/>
      </c>
      <c r="E267" s="38"/>
      <c r="F267" s="39" t="str">
        <f>IFERROR(VLOOKUP(E267,المخزون!$A$4:$K$1048576,2,0),"")</f>
        <v/>
      </c>
      <c r="G267" s="47"/>
      <c r="H267" s="48"/>
      <c r="I267" s="49">
        <f t="shared" si="4"/>
        <v>0</v>
      </c>
    </row>
    <row r="268" spans="1:9" ht="16.5" thickTop="1" thickBot="1">
      <c r="A268" s="38"/>
      <c r="B268" s="38"/>
      <c r="C268" s="38"/>
      <c r="D268" s="39" t="str">
        <f>IFERROR(VLOOKUP(C268,العملاء!$A:$I,2,0),"")</f>
        <v/>
      </c>
      <c r="E268" s="38"/>
      <c r="F268" s="39" t="str">
        <f>IFERROR(VLOOKUP(E268,المخزون!$A$4:$K$1048576,2,0),"")</f>
        <v/>
      </c>
      <c r="G268" s="47"/>
      <c r="H268" s="48"/>
      <c r="I268" s="49">
        <f t="shared" si="4"/>
        <v>0</v>
      </c>
    </row>
    <row r="269" spans="1:9" ht="16.5" thickTop="1" thickBot="1">
      <c r="A269" s="38"/>
      <c r="B269" s="38"/>
      <c r="C269" s="38"/>
      <c r="D269" s="39" t="str">
        <f>IFERROR(VLOOKUP(C269,العملاء!$A:$I,2,0),"")</f>
        <v/>
      </c>
      <c r="E269" s="38"/>
      <c r="F269" s="39" t="str">
        <f>IFERROR(VLOOKUP(E269,المخزون!$A$4:$K$1048576,2,0),"")</f>
        <v/>
      </c>
      <c r="G269" s="47"/>
      <c r="H269" s="48"/>
      <c r="I269" s="49">
        <f t="shared" si="4"/>
        <v>0</v>
      </c>
    </row>
    <row r="270" spans="1:9" ht="16.5" thickTop="1" thickBot="1">
      <c r="A270" s="38"/>
      <c r="B270" s="38"/>
      <c r="C270" s="38"/>
      <c r="D270" s="39" t="str">
        <f>IFERROR(VLOOKUP(C270,العملاء!$A:$I,2,0),"")</f>
        <v/>
      </c>
      <c r="E270" s="38"/>
      <c r="F270" s="39" t="str">
        <f>IFERROR(VLOOKUP(E270,المخزون!$A$4:$K$1048576,2,0),"")</f>
        <v/>
      </c>
      <c r="G270" s="47"/>
      <c r="H270" s="48"/>
      <c r="I270" s="49">
        <f t="shared" si="4"/>
        <v>0</v>
      </c>
    </row>
    <row r="271" spans="1:9" ht="16.5" thickTop="1" thickBot="1">
      <c r="A271" s="38"/>
      <c r="B271" s="38"/>
      <c r="C271" s="38"/>
      <c r="D271" s="39" t="str">
        <f>IFERROR(VLOOKUP(C271,العملاء!$A:$I,2,0),"")</f>
        <v/>
      </c>
      <c r="E271" s="38"/>
      <c r="F271" s="39" t="str">
        <f>IFERROR(VLOOKUP(E271,المخزون!$A$4:$K$1048576,2,0),"")</f>
        <v/>
      </c>
      <c r="G271" s="47"/>
      <c r="H271" s="48"/>
      <c r="I271" s="49">
        <f t="shared" si="4"/>
        <v>0</v>
      </c>
    </row>
    <row r="272" spans="1:9" ht="16.5" thickTop="1" thickBot="1">
      <c r="A272" s="38"/>
      <c r="B272" s="38"/>
      <c r="C272" s="38"/>
      <c r="D272" s="39" t="str">
        <f>IFERROR(VLOOKUP(C272,العملاء!$A:$I,2,0),"")</f>
        <v/>
      </c>
      <c r="E272" s="38"/>
      <c r="F272" s="39" t="str">
        <f>IFERROR(VLOOKUP(E272,المخزون!$A$4:$K$1048576,2,0),"")</f>
        <v/>
      </c>
      <c r="G272" s="47"/>
      <c r="H272" s="48"/>
      <c r="I272" s="49">
        <f t="shared" si="4"/>
        <v>0</v>
      </c>
    </row>
    <row r="273" spans="1:9" ht="16.5" thickTop="1" thickBot="1">
      <c r="A273" s="38"/>
      <c r="B273" s="38"/>
      <c r="C273" s="38"/>
      <c r="D273" s="39" t="str">
        <f>IFERROR(VLOOKUP(C273,العملاء!$A:$I,2,0),"")</f>
        <v/>
      </c>
      <c r="E273" s="38"/>
      <c r="F273" s="39" t="str">
        <f>IFERROR(VLOOKUP(E273,المخزون!$A$4:$K$1048576,2,0),"")</f>
        <v/>
      </c>
      <c r="G273" s="47"/>
      <c r="H273" s="48"/>
      <c r="I273" s="49">
        <f t="shared" si="4"/>
        <v>0</v>
      </c>
    </row>
    <row r="274" spans="1:9" ht="16.5" thickTop="1" thickBot="1">
      <c r="A274" s="38"/>
      <c r="B274" s="38"/>
      <c r="C274" s="38"/>
      <c r="D274" s="39" t="str">
        <f>IFERROR(VLOOKUP(C274,العملاء!$A:$I,2,0),"")</f>
        <v/>
      </c>
      <c r="E274" s="38"/>
      <c r="F274" s="39" t="str">
        <f>IFERROR(VLOOKUP(E274,المخزون!$A$4:$K$1048576,2,0),"")</f>
        <v/>
      </c>
      <c r="G274" s="47"/>
      <c r="H274" s="48"/>
      <c r="I274" s="49">
        <f t="shared" si="4"/>
        <v>0</v>
      </c>
    </row>
    <row r="275" spans="1:9" ht="16.5" thickTop="1" thickBot="1">
      <c r="A275" s="38"/>
      <c r="B275" s="38"/>
      <c r="C275" s="38"/>
      <c r="D275" s="39" t="str">
        <f>IFERROR(VLOOKUP(C275,العملاء!$A:$I,2,0),"")</f>
        <v/>
      </c>
      <c r="E275" s="38"/>
      <c r="F275" s="39" t="str">
        <f>IFERROR(VLOOKUP(E275,المخزون!$A$4:$K$1048576,2,0),"")</f>
        <v/>
      </c>
      <c r="G275" s="47"/>
      <c r="H275" s="48"/>
      <c r="I275" s="49">
        <f t="shared" si="4"/>
        <v>0</v>
      </c>
    </row>
    <row r="276" spans="1:9" ht="16.5" thickTop="1" thickBot="1">
      <c r="A276" s="38"/>
      <c r="B276" s="38"/>
      <c r="C276" s="38"/>
      <c r="D276" s="39" t="str">
        <f>IFERROR(VLOOKUP(C276,العملاء!$A:$I,2,0),"")</f>
        <v/>
      </c>
      <c r="E276" s="38"/>
      <c r="F276" s="39" t="str">
        <f>IFERROR(VLOOKUP(E276,المخزون!$A$4:$K$1048576,2,0),"")</f>
        <v/>
      </c>
      <c r="G276" s="47"/>
      <c r="H276" s="48"/>
      <c r="I276" s="49">
        <f t="shared" si="4"/>
        <v>0</v>
      </c>
    </row>
    <row r="277" spans="1:9" ht="16.5" thickTop="1" thickBot="1">
      <c r="A277" s="38"/>
      <c r="B277" s="38"/>
      <c r="C277" s="38"/>
      <c r="D277" s="39" t="str">
        <f>IFERROR(VLOOKUP(C277,العملاء!$A:$I,2,0),"")</f>
        <v/>
      </c>
      <c r="E277" s="38"/>
      <c r="F277" s="39" t="str">
        <f>IFERROR(VLOOKUP(E277,المخزون!$A$4:$K$1048576,2,0),"")</f>
        <v/>
      </c>
      <c r="G277" s="47"/>
      <c r="H277" s="48"/>
      <c r="I277" s="49">
        <f t="shared" si="4"/>
        <v>0</v>
      </c>
    </row>
    <row r="278" spans="1:9" ht="16.5" thickTop="1" thickBot="1">
      <c r="A278" s="38"/>
      <c r="B278" s="38"/>
      <c r="C278" s="38"/>
      <c r="D278" s="39" t="str">
        <f>IFERROR(VLOOKUP(C278,العملاء!$A:$I,2,0),"")</f>
        <v/>
      </c>
      <c r="E278" s="38"/>
      <c r="F278" s="39" t="str">
        <f>IFERROR(VLOOKUP(E278,المخزون!$A$4:$K$1048576,2,0),"")</f>
        <v/>
      </c>
      <c r="G278" s="47"/>
      <c r="H278" s="48"/>
      <c r="I278" s="49">
        <f t="shared" si="4"/>
        <v>0</v>
      </c>
    </row>
    <row r="279" spans="1:9" ht="16.5" thickTop="1" thickBot="1">
      <c r="A279" s="38"/>
      <c r="B279" s="38"/>
      <c r="C279" s="38"/>
      <c r="D279" s="39" t="str">
        <f>IFERROR(VLOOKUP(C279,العملاء!$A:$I,2,0),"")</f>
        <v/>
      </c>
      <c r="E279" s="38"/>
      <c r="F279" s="39" t="str">
        <f>IFERROR(VLOOKUP(E279,المخزون!$A$4:$K$1048576,2,0),"")</f>
        <v/>
      </c>
      <c r="G279" s="47"/>
      <c r="H279" s="48"/>
      <c r="I279" s="49">
        <f t="shared" si="4"/>
        <v>0</v>
      </c>
    </row>
    <row r="280" spans="1:9" ht="16.5" thickTop="1" thickBot="1">
      <c r="A280" s="38"/>
      <c r="B280" s="38"/>
      <c r="C280" s="38"/>
      <c r="D280" s="39" t="str">
        <f>IFERROR(VLOOKUP(C280,العملاء!$A:$I,2,0),"")</f>
        <v/>
      </c>
      <c r="E280" s="38"/>
      <c r="F280" s="39" t="str">
        <f>IFERROR(VLOOKUP(E280,المخزون!$A$4:$K$1048576,2,0),"")</f>
        <v/>
      </c>
      <c r="G280" s="47"/>
      <c r="H280" s="48"/>
      <c r="I280" s="49">
        <f t="shared" si="4"/>
        <v>0</v>
      </c>
    </row>
    <row r="281" spans="1:9" ht="16.5" thickTop="1" thickBot="1">
      <c r="A281" s="38"/>
      <c r="B281" s="38"/>
      <c r="C281" s="38"/>
      <c r="D281" s="39" t="str">
        <f>IFERROR(VLOOKUP(C281,العملاء!$A:$I,2,0),"")</f>
        <v/>
      </c>
      <c r="E281" s="38"/>
      <c r="F281" s="39" t="str">
        <f>IFERROR(VLOOKUP(E281,المخزون!$A$4:$K$1048576,2,0),"")</f>
        <v/>
      </c>
      <c r="G281" s="47"/>
      <c r="H281" s="48"/>
      <c r="I281" s="49">
        <f t="shared" si="4"/>
        <v>0</v>
      </c>
    </row>
    <row r="282" spans="1:9" ht="16.5" thickTop="1" thickBot="1">
      <c r="A282" s="38"/>
      <c r="B282" s="38"/>
      <c r="C282" s="38"/>
      <c r="D282" s="39" t="str">
        <f>IFERROR(VLOOKUP(C282,العملاء!$A:$I,2,0),"")</f>
        <v/>
      </c>
      <c r="E282" s="38"/>
      <c r="F282" s="39" t="str">
        <f>IFERROR(VLOOKUP(E282,المخزون!$A$4:$K$1048576,2,0),"")</f>
        <v/>
      </c>
      <c r="G282" s="47"/>
      <c r="H282" s="48"/>
      <c r="I282" s="49">
        <f t="shared" ref="I282:I306" si="5">G282*H282</f>
        <v>0</v>
      </c>
    </row>
    <row r="283" spans="1:9" ht="16.5" thickTop="1" thickBot="1">
      <c r="A283" s="38"/>
      <c r="B283" s="38"/>
      <c r="C283" s="38"/>
      <c r="D283" s="39" t="str">
        <f>IFERROR(VLOOKUP(C283,العملاء!$A:$I,2,0),"")</f>
        <v/>
      </c>
      <c r="E283" s="38"/>
      <c r="F283" s="39" t="str">
        <f>IFERROR(VLOOKUP(E283,المخزون!$A$4:$K$1048576,2,0),"")</f>
        <v/>
      </c>
      <c r="G283" s="47"/>
      <c r="H283" s="48"/>
      <c r="I283" s="49">
        <f t="shared" si="5"/>
        <v>0</v>
      </c>
    </row>
    <row r="284" spans="1:9" ht="16.5" thickTop="1" thickBot="1">
      <c r="A284" s="38"/>
      <c r="B284" s="38"/>
      <c r="C284" s="38"/>
      <c r="D284" s="39" t="str">
        <f>IFERROR(VLOOKUP(C284,العملاء!$A:$I,2,0),"")</f>
        <v/>
      </c>
      <c r="E284" s="38"/>
      <c r="F284" s="39" t="str">
        <f>IFERROR(VLOOKUP(E284,المخزون!$A$4:$K$1048576,2,0),"")</f>
        <v/>
      </c>
      <c r="G284" s="47"/>
      <c r="H284" s="48"/>
      <c r="I284" s="49">
        <f t="shared" si="5"/>
        <v>0</v>
      </c>
    </row>
    <row r="285" spans="1:9" ht="16.5" thickTop="1" thickBot="1">
      <c r="A285" s="38"/>
      <c r="B285" s="38"/>
      <c r="C285" s="38"/>
      <c r="D285" s="39" t="str">
        <f>IFERROR(VLOOKUP(C285,العملاء!$A:$I,2,0),"")</f>
        <v/>
      </c>
      <c r="E285" s="38"/>
      <c r="F285" s="39" t="str">
        <f>IFERROR(VLOOKUP(E285,المخزون!$A$4:$K$1048576,2,0),"")</f>
        <v/>
      </c>
      <c r="G285" s="47"/>
      <c r="H285" s="48"/>
      <c r="I285" s="49">
        <f t="shared" si="5"/>
        <v>0</v>
      </c>
    </row>
    <row r="286" spans="1:9" ht="16.5" thickTop="1" thickBot="1">
      <c r="A286" s="38"/>
      <c r="B286" s="38"/>
      <c r="C286" s="38"/>
      <c r="D286" s="39" t="str">
        <f>IFERROR(VLOOKUP(C286,العملاء!$A:$I,2,0),"")</f>
        <v/>
      </c>
      <c r="E286" s="38"/>
      <c r="F286" s="39" t="str">
        <f>IFERROR(VLOOKUP(E286,المخزون!$A$4:$K$1048576,2,0),"")</f>
        <v/>
      </c>
      <c r="G286" s="47"/>
      <c r="H286" s="48"/>
      <c r="I286" s="49">
        <f t="shared" si="5"/>
        <v>0</v>
      </c>
    </row>
    <row r="287" spans="1:9" ht="16.5" thickTop="1" thickBot="1">
      <c r="A287" s="38"/>
      <c r="B287" s="38"/>
      <c r="C287" s="38"/>
      <c r="D287" s="39" t="str">
        <f>IFERROR(VLOOKUP(C287,العملاء!$A:$I,2,0),"")</f>
        <v/>
      </c>
      <c r="E287" s="38"/>
      <c r="F287" s="39" t="str">
        <f>IFERROR(VLOOKUP(E287,المخزون!$A$4:$K$1048576,2,0),"")</f>
        <v/>
      </c>
      <c r="G287" s="47"/>
      <c r="H287" s="48"/>
      <c r="I287" s="49">
        <f t="shared" si="5"/>
        <v>0</v>
      </c>
    </row>
    <row r="288" spans="1:9" ht="16.5" thickTop="1" thickBot="1">
      <c r="A288" s="38"/>
      <c r="B288" s="38"/>
      <c r="C288" s="38"/>
      <c r="D288" s="39" t="str">
        <f>IFERROR(VLOOKUP(C288,العملاء!$A:$I,2,0),"")</f>
        <v/>
      </c>
      <c r="E288" s="38"/>
      <c r="F288" s="39" t="str">
        <f>IFERROR(VLOOKUP(E288,المخزون!$A$4:$K$1048576,2,0),"")</f>
        <v/>
      </c>
      <c r="G288" s="47"/>
      <c r="H288" s="48"/>
      <c r="I288" s="49">
        <f t="shared" si="5"/>
        <v>0</v>
      </c>
    </row>
    <row r="289" spans="1:9" ht="16.5" thickTop="1" thickBot="1">
      <c r="A289" s="38"/>
      <c r="B289" s="38"/>
      <c r="C289" s="38"/>
      <c r="D289" s="39" t="str">
        <f>IFERROR(VLOOKUP(C289,العملاء!$A:$I,2,0),"")</f>
        <v/>
      </c>
      <c r="E289" s="38"/>
      <c r="F289" s="39" t="str">
        <f>IFERROR(VLOOKUP(E289,المخزون!$A$4:$K$1048576,2,0),"")</f>
        <v/>
      </c>
      <c r="G289" s="47"/>
      <c r="H289" s="48"/>
      <c r="I289" s="49">
        <f t="shared" si="5"/>
        <v>0</v>
      </c>
    </row>
    <row r="290" spans="1:9" ht="16.5" thickTop="1" thickBot="1">
      <c r="A290" s="38"/>
      <c r="B290" s="38"/>
      <c r="C290" s="38"/>
      <c r="D290" s="39" t="str">
        <f>IFERROR(VLOOKUP(C290,العملاء!$A:$I,2,0),"")</f>
        <v/>
      </c>
      <c r="E290" s="38"/>
      <c r="F290" s="39" t="str">
        <f>IFERROR(VLOOKUP(E290,المخزون!$A$4:$K$1048576,2,0),"")</f>
        <v/>
      </c>
      <c r="G290" s="47"/>
      <c r="H290" s="48"/>
      <c r="I290" s="49">
        <f t="shared" si="5"/>
        <v>0</v>
      </c>
    </row>
    <row r="291" spans="1:9" ht="16.5" thickTop="1" thickBot="1">
      <c r="A291" s="38"/>
      <c r="B291" s="38"/>
      <c r="C291" s="38"/>
      <c r="D291" s="39" t="str">
        <f>IFERROR(VLOOKUP(C291,العملاء!$A:$I,2,0),"")</f>
        <v/>
      </c>
      <c r="E291" s="38"/>
      <c r="F291" s="39" t="str">
        <f>IFERROR(VLOOKUP(E291,المخزون!$A$4:$K$1048576,2,0),"")</f>
        <v/>
      </c>
      <c r="G291" s="47"/>
      <c r="H291" s="48"/>
      <c r="I291" s="49">
        <f t="shared" si="5"/>
        <v>0</v>
      </c>
    </row>
    <row r="292" spans="1:9" ht="16.5" thickTop="1" thickBot="1">
      <c r="A292" s="38"/>
      <c r="B292" s="38"/>
      <c r="C292" s="38"/>
      <c r="D292" s="39" t="str">
        <f>IFERROR(VLOOKUP(C292,العملاء!$A:$I,2,0),"")</f>
        <v/>
      </c>
      <c r="E292" s="38"/>
      <c r="F292" s="39" t="str">
        <f>IFERROR(VLOOKUP(E292,المخزون!$A$4:$K$1048576,2,0),"")</f>
        <v/>
      </c>
      <c r="G292" s="47"/>
      <c r="H292" s="48"/>
      <c r="I292" s="49">
        <f t="shared" si="5"/>
        <v>0</v>
      </c>
    </row>
    <row r="293" spans="1:9" ht="16.5" thickTop="1" thickBot="1">
      <c r="A293" s="38"/>
      <c r="B293" s="38"/>
      <c r="C293" s="38"/>
      <c r="D293" s="39" t="str">
        <f>IFERROR(VLOOKUP(C293,العملاء!$A:$I,2,0),"")</f>
        <v/>
      </c>
      <c r="E293" s="38"/>
      <c r="F293" s="39" t="str">
        <f>IFERROR(VLOOKUP(E293,المخزون!$A$4:$K$1048576,2,0),"")</f>
        <v/>
      </c>
      <c r="G293" s="47"/>
      <c r="H293" s="48"/>
      <c r="I293" s="49">
        <f t="shared" si="5"/>
        <v>0</v>
      </c>
    </row>
    <row r="294" spans="1:9" ht="16.5" thickTop="1" thickBot="1">
      <c r="A294" s="38"/>
      <c r="B294" s="38"/>
      <c r="C294" s="38"/>
      <c r="D294" s="39" t="str">
        <f>IFERROR(VLOOKUP(C294,العملاء!$A:$I,2,0),"")</f>
        <v/>
      </c>
      <c r="E294" s="38"/>
      <c r="F294" s="39" t="str">
        <f>IFERROR(VLOOKUP(E294,المخزون!$A$4:$K$1048576,2,0),"")</f>
        <v/>
      </c>
      <c r="G294" s="47"/>
      <c r="H294" s="48"/>
      <c r="I294" s="49">
        <f t="shared" si="5"/>
        <v>0</v>
      </c>
    </row>
    <row r="295" spans="1:9" ht="16.5" thickTop="1" thickBot="1">
      <c r="A295" s="38"/>
      <c r="B295" s="38"/>
      <c r="C295" s="38"/>
      <c r="D295" s="39" t="str">
        <f>IFERROR(VLOOKUP(C295,العملاء!$A:$I,2,0),"")</f>
        <v/>
      </c>
      <c r="E295" s="38"/>
      <c r="F295" s="39" t="str">
        <f>IFERROR(VLOOKUP(E295,المخزون!$A$4:$K$1048576,2,0),"")</f>
        <v/>
      </c>
      <c r="G295" s="47"/>
      <c r="H295" s="48"/>
      <c r="I295" s="49">
        <f t="shared" si="5"/>
        <v>0</v>
      </c>
    </row>
    <row r="296" spans="1:9" ht="16.5" thickTop="1" thickBot="1">
      <c r="A296" s="38"/>
      <c r="B296" s="38"/>
      <c r="C296" s="38"/>
      <c r="D296" s="39" t="str">
        <f>IFERROR(VLOOKUP(C296,العملاء!$A:$I,2,0),"")</f>
        <v/>
      </c>
      <c r="E296" s="38"/>
      <c r="F296" s="39" t="str">
        <f>IFERROR(VLOOKUP(E296,المخزون!$A$4:$K$1048576,2,0),"")</f>
        <v/>
      </c>
      <c r="G296" s="47"/>
      <c r="H296" s="48"/>
      <c r="I296" s="49">
        <f t="shared" si="5"/>
        <v>0</v>
      </c>
    </row>
    <row r="297" spans="1:9" ht="16.5" thickTop="1" thickBot="1">
      <c r="A297" s="38"/>
      <c r="B297" s="38"/>
      <c r="C297" s="38"/>
      <c r="D297" s="39" t="str">
        <f>IFERROR(VLOOKUP(C297,العملاء!$A:$I,2,0),"")</f>
        <v/>
      </c>
      <c r="E297" s="38"/>
      <c r="F297" s="39" t="str">
        <f>IFERROR(VLOOKUP(E297,المخزون!$A$4:$K$1048576,2,0),"")</f>
        <v/>
      </c>
      <c r="G297" s="47"/>
      <c r="H297" s="48"/>
      <c r="I297" s="49">
        <f t="shared" si="5"/>
        <v>0</v>
      </c>
    </row>
    <row r="298" spans="1:9" ht="16.5" thickTop="1" thickBot="1">
      <c r="A298" s="38"/>
      <c r="B298" s="38"/>
      <c r="C298" s="38"/>
      <c r="D298" s="39" t="str">
        <f>IFERROR(VLOOKUP(C298,العملاء!$A:$I,2,0),"")</f>
        <v/>
      </c>
      <c r="E298" s="38"/>
      <c r="F298" s="39" t="str">
        <f>IFERROR(VLOOKUP(E298,المخزون!$A$4:$K$1048576,2,0),"")</f>
        <v/>
      </c>
      <c r="G298" s="47"/>
      <c r="H298" s="48"/>
      <c r="I298" s="49">
        <f t="shared" si="5"/>
        <v>0</v>
      </c>
    </row>
    <row r="299" spans="1:9" ht="16.5" thickTop="1" thickBot="1">
      <c r="A299" s="38"/>
      <c r="B299" s="38"/>
      <c r="C299" s="38"/>
      <c r="D299" s="39" t="str">
        <f>IFERROR(VLOOKUP(C299,العملاء!$A:$I,2,0),"")</f>
        <v/>
      </c>
      <c r="E299" s="38"/>
      <c r="F299" s="39" t="str">
        <f>IFERROR(VLOOKUP(E299,المخزون!$A$4:$K$1048576,2,0),"")</f>
        <v/>
      </c>
      <c r="G299" s="47"/>
      <c r="H299" s="48"/>
      <c r="I299" s="49">
        <f t="shared" si="5"/>
        <v>0</v>
      </c>
    </row>
    <row r="300" spans="1:9" ht="16.5" thickTop="1" thickBot="1">
      <c r="A300" s="38"/>
      <c r="B300" s="38"/>
      <c r="C300" s="38"/>
      <c r="D300" s="39" t="str">
        <f>IFERROR(VLOOKUP(C300,العملاء!$A:$I,2,0),"")</f>
        <v/>
      </c>
      <c r="E300" s="38"/>
      <c r="F300" s="39" t="str">
        <f>IFERROR(VLOOKUP(E300,المخزون!$A$4:$K$1048576,2,0),"")</f>
        <v/>
      </c>
      <c r="G300" s="47"/>
      <c r="H300" s="48"/>
      <c r="I300" s="49">
        <f t="shared" si="5"/>
        <v>0</v>
      </c>
    </row>
    <row r="301" spans="1:9" ht="16.5" thickTop="1" thickBot="1">
      <c r="A301" s="38"/>
      <c r="B301" s="38"/>
      <c r="C301" s="38"/>
      <c r="D301" s="39" t="str">
        <f>IFERROR(VLOOKUP(C301,العملاء!$A:$I,2,0),"")</f>
        <v/>
      </c>
      <c r="E301" s="38"/>
      <c r="F301" s="39" t="str">
        <f>IFERROR(VLOOKUP(E301,المخزون!$A$4:$K$1048576,2,0),"")</f>
        <v/>
      </c>
      <c r="G301" s="47"/>
      <c r="H301" s="48"/>
      <c r="I301" s="49">
        <f t="shared" si="5"/>
        <v>0</v>
      </c>
    </row>
    <row r="302" spans="1:9" ht="16.5" thickTop="1" thickBot="1">
      <c r="A302" s="38"/>
      <c r="B302" s="38"/>
      <c r="C302" s="38"/>
      <c r="D302" s="39" t="str">
        <f>IFERROR(VLOOKUP(C302,العملاء!$A:$I,2,0),"")</f>
        <v/>
      </c>
      <c r="E302" s="38"/>
      <c r="F302" s="39" t="str">
        <f>IFERROR(VLOOKUP(E302,المخزون!$A$4:$K$1048576,2,0),"")</f>
        <v/>
      </c>
      <c r="G302" s="47"/>
      <c r="H302" s="48"/>
      <c r="I302" s="49">
        <f t="shared" si="5"/>
        <v>0</v>
      </c>
    </row>
    <row r="303" spans="1:9" ht="16.5" thickTop="1" thickBot="1">
      <c r="A303" s="38"/>
      <c r="B303" s="38"/>
      <c r="C303" s="38"/>
      <c r="D303" s="39" t="str">
        <f>IFERROR(VLOOKUP(C303,العملاء!$A:$I,2,0),"")</f>
        <v/>
      </c>
      <c r="E303" s="38"/>
      <c r="F303" s="39" t="str">
        <f>IFERROR(VLOOKUP(E303,المخزون!$A$4:$K$1048576,2,0),"")</f>
        <v/>
      </c>
      <c r="G303" s="47"/>
      <c r="H303" s="48"/>
      <c r="I303" s="49">
        <f t="shared" si="5"/>
        <v>0</v>
      </c>
    </row>
    <row r="304" spans="1:9" ht="16.5" thickTop="1" thickBot="1">
      <c r="A304" s="38"/>
      <c r="B304" s="38"/>
      <c r="C304" s="38"/>
      <c r="D304" s="39" t="str">
        <f>IFERROR(VLOOKUP(C304,العملاء!$A:$I,2,0),"")</f>
        <v/>
      </c>
      <c r="E304" s="38"/>
      <c r="F304" s="39" t="str">
        <f>IFERROR(VLOOKUP(E304,المخزون!$A$4:$K$1048576,2,0),"")</f>
        <v/>
      </c>
      <c r="G304" s="47"/>
      <c r="H304" s="48"/>
      <c r="I304" s="49">
        <f t="shared" si="5"/>
        <v>0</v>
      </c>
    </row>
    <row r="305" spans="1:9" ht="16.5" thickTop="1" thickBot="1">
      <c r="A305" s="38"/>
      <c r="B305" s="38"/>
      <c r="C305" s="38"/>
      <c r="D305" s="39" t="str">
        <f>IFERROR(VLOOKUP(C305,العملاء!$A:$I,2,0),"")</f>
        <v/>
      </c>
      <c r="E305" s="38"/>
      <c r="F305" s="39" t="str">
        <f>IFERROR(VLOOKUP(E305,المخزون!$A$4:$K$1048576,2,0),"")</f>
        <v/>
      </c>
      <c r="G305" s="47"/>
      <c r="H305" s="48"/>
      <c r="I305" s="49">
        <f t="shared" si="5"/>
        <v>0</v>
      </c>
    </row>
    <row r="306" spans="1:9" ht="16.5" thickTop="1" thickBot="1">
      <c r="A306" s="38"/>
      <c r="B306" s="38"/>
      <c r="C306" s="38"/>
      <c r="D306" s="39" t="str">
        <f>IFERROR(VLOOKUP(C306,العملاء!$A:$I,2,0),"")</f>
        <v/>
      </c>
      <c r="E306" s="38"/>
      <c r="F306" s="39" t="str">
        <f>IFERROR(VLOOKUP(E306,المخزون!$A$4:$K$1048576,2,0),"")</f>
        <v/>
      </c>
      <c r="G306" s="47"/>
      <c r="H306" s="48"/>
      <c r="I306" s="49">
        <f t="shared" si="5"/>
        <v>0</v>
      </c>
    </row>
    <row r="307" spans="1:9" ht="16.5" thickTop="1" thickBot="1">
      <c r="A307" s="38"/>
      <c r="B307" s="38"/>
      <c r="C307" s="38"/>
      <c r="D307" s="39" t="str">
        <f>IFERROR(VLOOKUP(C307,العملاء!$A:$I,2,0),"")</f>
        <v/>
      </c>
      <c r="E307" s="38"/>
      <c r="F307" s="39" t="str">
        <f>IFERROR(VLOOKUP(E307,المخزون!$A$4:$K$1048576,2,0),"")</f>
        <v/>
      </c>
      <c r="G307" s="47"/>
      <c r="H307" s="48"/>
      <c r="I307" s="49">
        <f t="shared" ref="I307:I370" si="6">G307*H307</f>
        <v>0</v>
      </c>
    </row>
    <row r="308" spans="1:9" ht="16.5" thickTop="1" thickBot="1">
      <c r="A308" s="38"/>
      <c r="B308" s="38"/>
      <c r="C308" s="38"/>
      <c r="D308" s="39" t="str">
        <f>IFERROR(VLOOKUP(C308,العملاء!$A:$I,2,0),"")</f>
        <v/>
      </c>
      <c r="E308" s="38"/>
      <c r="F308" s="39" t="str">
        <f>IFERROR(VLOOKUP(E308,المخزون!$A$4:$K$1048576,2,0),"")</f>
        <v/>
      </c>
      <c r="G308" s="47"/>
      <c r="H308" s="48"/>
      <c r="I308" s="49">
        <f t="shared" si="6"/>
        <v>0</v>
      </c>
    </row>
    <row r="309" spans="1:9" ht="16.5" thickTop="1" thickBot="1">
      <c r="A309" s="38"/>
      <c r="B309" s="38"/>
      <c r="C309" s="38"/>
      <c r="D309" s="39" t="str">
        <f>IFERROR(VLOOKUP(C309,العملاء!$A:$I,2,0),"")</f>
        <v/>
      </c>
      <c r="E309" s="38"/>
      <c r="F309" s="39" t="str">
        <f>IFERROR(VLOOKUP(E309,المخزون!$A$4:$K$1048576,2,0),"")</f>
        <v/>
      </c>
      <c r="G309" s="47"/>
      <c r="H309" s="48"/>
      <c r="I309" s="49">
        <f t="shared" si="6"/>
        <v>0</v>
      </c>
    </row>
    <row r="310" spans="1:9" ht="16.5" thickTop="1" thickBot="1">
      <c r="A310" s="38"/>
      <c r="B310" s="38"/>
      <c r="C310" s="38"/>
      <c r="D310" s="39" t="str">
        <f>IFERROR(VLOOKUP(C310,العملاء!$A:$I,2,0),"")</f>
        <v/>
      </c>
      <c r="E310" s="38"/>
      <c r="F310" s="39" t="str">
        <f>IFERROR(VLOOKUP(E310,المخزون!$A$4:$K$1048576,2,0),"")</f>
        <v/>
      </c>
      <c r="G310" s="47"/>
      <c r="H310" s="48"/>
      <c r="I310" s="49">
        <f t="shared" si="6"/>
        <v>0</v>
      </c>
    </row>
    <row r="311" spans="1:9" ht="16.5" thickTop="1" thickBot="1">
      <c r="A311" s="38"/>
      <c r="B311" s="38"/>
      <c r="C311" s="38"/>
      <c r="D311" s="39" t="str">
        <f>IFERROR(VLOOKUP(C311,العملاء!$A:$I,2,0),"")</f>
        <v/>
      </c>
      <c r="E311" s="38"/>
      <c r="F311" s="39" t="str">
        <f>IFERROR(VLOOKUP(E311,المخزون!$A$4:$K$1048576,2,0),"")</f>
        <v/>
      </c>
      <c r="G311" s="47"/>
      <c r="H311" s="48"/>
      <c r="I311" s="49">
        <f t="shared" si="6"/>
        <v>0</v>
      </c>
    </row>
    <row r="312" spans="1:9" ht="16.5" thickTop="1" thickBot="1">
      <c r="A312" s="38"/>
      <c r="B312" s="38"/>
      <c r="C312" s="38"/>
      <c r="D312" s="39" t="str">
        <f>IFERROR(VLOOKUP(C312,العملاء!$A:$I,2,0),"")</f>
        <v/>
      </c>
      <c r="E312" s="38"/>
      <c r="F312" s="39" t="str">
        <f>IFERROR(VLOOKUP(E312,المخزون!$A$4:$K$1048576,2,0),"")</f>
        <v/>
      </c>
      <c r="G312" s="47"/>
      <c r="H312" s="48"/>
      <c r="I312" s="49">
        <f t="shared" si="6"/>
        <v>0</v>
      </c>
    </row>
    <row r="313" spans="1:9" ht="16.5" thickTop="1" thickBot="1">
      <c r="A313" s="38"/>
      <c r="B313" s="38"/>
      <c r="C313" s="38"/>
      <c r="D313" s="39" t="str">
        <f>IFERROR(VLOOKUP(C313,العملاء!$A:$I,2,0),"")</f>
        <v/>
      </c>
      <c r="E313" s="38"/>
      <c r="F313" s="39" t="str">
        <f>IFERROR(VLOOKUP(E313,المخزون!$A$4:$K$1048576,2,0),"")</f>
        <v/>
      </c>
      <c r="G313" s="47"/>
      <c r="H313" s="48"/>
      <c r="I313" s="49">
        <f t="shared" si="6"/>
        <v>0</v>
      </c>
    </row>
    <row r="314" spans="1:9" ht="16.5" thickTop="1" thickBot="1">
      <c r="A314" s="38"/>
      <c r="B314" s="38"/>
      <c r="C314" s="38"/>
      <c r="D314" s="39" t="str">
        <f>IFERROR(VLOOKUP(C314,العملاء!$A:$I,2,0),"")</f>
        <v/>
      </c>
      <c r="E314" s="38"/>
      <c r="F314" s="39" t="str">
        <f>IFERROR(VLOOKUP(E314,المخزون!$A$4:$K$1048576,2,0),"")</f>
        <v/>
      </c>
      <c r="G314" s="47"/>
      <c r="H314" s="48"/>
      <c r="I314" s="49">
        <f t="shared" si="6"/>
        <v>0</v>
      </c>
    </row>
    <row r="315" spans="1:9" ht="16.5" thickTop="1" thickBot="1">
      <c r="A315" s="38"/>
      <c r="B315" s="38"/>
      <c r="C315" s="38"/>
      <c r="D315" s="39" t="str">
        <f>IFERROR(VLOOKUP(C315,العملاء!$A:$I,2,0),"")</f>
        <v/>
      </c>
      <c r="E315" s="38"/>
      <c r="F315" s="39" t="str">
        <f>IFERROR(VLOOKUP(E315,المخزون!$A$4:$K$1048576,2,0),"")</f>
        <v/>
      </c>
      <c r="G315" s="47"/>
      <c r="H315" s="48"/>
      <c r="I315" s="49">
        <f t="shared" si="6"/>
        <v>0</v>
      </c>
    </row>
    <row r="316" spans="1:9" ht="16.5" thickTop="1" thickBot="1">
      <c r="A316" s="38"/>
      <c r="B316" s="38"/>
      <c r="C316" s="38"/>
      <c r="D316" s="39" t="str">
        <f>IFERROR(VLOOKUP(C316,العملاء!$A:$I,2,0),"")</f>
        <v/>
      </c>
      <c r="E316" s="38"/>
      <c r="F316" s="39" t="str">
        <f>IFERROR(VLOOKUP(E316,المخزون!$A$4:$K$1048576,2,0),"")</f>
        <v/>
      </c>
      <c r="G316" s="47"/>
      <c r="H316" s="48"/>
      <c r="I316" s="49">
        <f t="shared" si="6"/>
        <v>0</v>
      </c>
    </row>
    <row r="317" spans="1:9" ht="16.5" thickTop="1" thickBot="1">
      <c r="A317" s="38"/>
      <c r="B317" s="38"/>
      <c r="C317" s="38"/>
      <c r="D317" s="39" t="str">
        <f>IFERROR(VLOOKUP(C317,العملاء!$A:$I,2,0),"")</f>
        <v/>
      </c>
      <c r="E317" s="38"/>
      <c r="F317" s="39" t="str">
        <f>IFERROR(VLOOKUP(E317,المخزون!$A$4:$K$1048576,2,0),"")</f>
        <v/>
      </c>
      <c r="G317" s="47"/>
      <c r="H317" s="48"/>
      <c r="I317" s="49">
        <f t="shared" si="6"/>
        <v>0</v>
      </c>
    </row>
    <row r="318" spans="1:9" ht="16.5" thickTop="1" thickBot="1">
      <c r="A318" s="38"/>
      <c r="B318" s="38"/>
      <c r="C318" s="38"/>
      <c r="D318" s="39" t="str">
        <f>IFERROR(VLOOKUP(C318,العملاء!$A:$I,2,0),"")</f>
        <v/>
      </c>
      <c r="E318" s="38"/>
      <c r="F318" s="39" t="str">
        <f>IFERROR(VLOOKUP(E318,المخزون!$A$4:$K$1048576,2,0),"")</f>
        <v/>
      </c>
      <c r="G318" s="47"/>
      <c r="H318" s="48"/>
      <c r="I318" s="49">
        <f t="shared" si="6"/>
        <v>0</v>
      </c>
    </row>
    <row r="319" spans="1:9" ht="16.5" thickTop="1" thickBot="1">
      <c r="A319" s="38"/>
      <c r="B319" s="38"/>
      <c r="C319" s="38"/>
      <c r="D319" s="39" t="str">
        <f>IFERROR(VLOOKUP(C319,العملاء!$A:$I,2,0),"")</f>
        <v/>
      </c>
      <c r="E319" s="38"/>
      <c r="F319" s="39" t="str">
        <f>IFERROR(VLOOKUP(E319,المخزون!$A$4:$K$1048576,2,0),"")</f>
        <v/>
      </c>
      <c r="G319" s="47"/>
      <c r="H319" s="48"/>
      <c r="I319" s="49">
        <f t="shared" si="6"/>
        <v>0</v>
      </c>
    </row>
    <row r="320" spans="1:9" ht="16.5" thickTop="1" thickBot="1">
      <c r="A320" s="38"/>
      <c r="B320" s="38"/>
      <c r="C320" s="38"/>
      <c r="D320" s="39" t="str">
        <f>IFERROR(VLOOKUP(C320,العملاء!$A:$I,2,0),"")</f>
        <v/>
      </c>
      <c r="E320" s="38"/>
      <c r="F320" s="39" t="str">
        <f>IFERROR(VLOOKUP(E320,المخزون!$A$4:$K$1048576,2,0),"")</f>
        <v/>
      </c>
      <c r="G320" s="47"/>
      <c r="H320" s="48"/>
      <c r="I320" s="49">
        <f t="shared" si="6"/>
        <v>0</v>
      </c>
    </row>
    <row r="321" spans="1:9" ht="16.5" thickTop="1" thickBot="1">
      <c r="A321" s="38"/>
      <c r="B321" s="38"/>
      <c r="C321" s="38"/>
      <c r="D321" s="39" t="str">
        <f>IFERROR(VLOOKUP(C321,العملاء!$A:$I,2,0),"")</f>
        <v/>
      </c>
      <c r="E321" s="38"/>
      <c r="F321" s="39" t="str">
        <f>IFERROR(VLOOKUP(E321,المخزون!$A$4:$K$1048576,2,0),"")</f>
        <v/>
      </c>
      <c r="G321" s="47"/>
      <c r="H321" s="48"/>
      <c r="I321" s="49">
        <f t="shared" si="6"/>
        <v>0</v>
      </c>
    </row>
    <row r="322" spans="1:9" ht="16.5" thickTop="1" thickBot="1">
      <c r="A322" s="38"/>
      <c r="B322" s="38"/>
      <c r="C322" s="38"/>
      <c r="D322" s="39" t="str">
        <f>IFERROR(VLOOKUP(C322,العملاء!$A:$I,2,0),"")</f>
        <v/>
      </c>
      <c r="E322" s="38"/>
      <c r="F322" s="39" t="str">
        <f>IFERROR(VLOOKUP(E322,المخزون!$A$4:$K$1048576,2,0),"")</f>
        <v/>
      </c>
      <c r="G322" s="47"/>
      <c r="H322" s="48"/>
      <c r="I322" s="49">
        <f t="shared" si="6"/>
        <v>0</v>
      </c>
    </row>
    <row r="323" spans="1:9" ht="16.5" thickTop="1" thickBot="1">
      <c r="A323" s="38"/>
      <c r="B323" s="38"/>
      <c r="C323" s="38"/>
      <c r="D323" s="39" t="str">
        <f>IFERROR(VLOOKUP(C323,العملاء!$A:$I,2,0),"")</f>
        <v/>
      </c>
      <c r="E323" s="38"/>
      <c r="F323" s="39" t="str">
        <f>IFERROR(VLOOKUP(E323,المخزون!$A$4:$K$1048576,2,0),"")</f>
        <v/>
      </c>
      <c r="G323" s="47"/>
      <c r="H323" s="48"/>
      <c r="I323" s="49">
        <f t="shared" si="6"/>
        <v>0</v>
      </c>
    </row>
    <row r="324" spans="1:9" ht="16.5" thickTop="1" thickBot="1">
      <c r="A324" s="38"/>
      <c r="B324" s="38"/>
      <c r="C324" s="38"/>
      <c r="D324" s="39" t="str">
        <f>IFERROR(VLOOKUP(C324,العملاء!$A:$I,2,0),"")</f>
        <v/>
      </c>
      <c r="E324" s="38"/>
      <c r="F324" s="39" t="str">
        <f>IFERROR(VLOOKUP(E324,المخزون!$A$4:$K$1048576,2,0),"")</f>
        <v/>
      </c>
      <c r="G324" s="47"/>
      <c r="H324" s="48"/>
      <c r="I324" s="49">
        <f t="shared" si="6"/>
        <v>0</v>
      </c>
    </row>
    <row r="325" spans="1:9" ht="16.5" thickTop="1" thickBot="1">
      <c r="A325" s="38"/>
      <c r="B325" s="38"/>
      <c r="C325" s="38"/>
      <c r="D325" s="39" t="str">
        <f>IFERROR(VLOOKUP(C325,العملاء!$A:$I,2,0),"")</f>
        <v/>
      </c>
      <c r="E325" s="38"/>
      <c r="F325" s="39" t="str">
        <f>IFERROR(VLOOKUP(E325,المخزون!$A$4:$K$1048576,2,0),"")</f>
        <v/>
      </c>
      <c r="G325" s="47"/>
      <c r="H325" s="48"/>
      <c r="I325" s="49">
        <f t="shared" si="6"/>
        <v>0</v>
      </c>
    </row>
    <row r="326" spans="1:9" ht="16.5" thickTop="1" thickBot="1">
      <c r="A326" s="38"/>
      <c r="B326" s="38"/>
      <c r="C326" s="38"/>
      <c r="D326" s="39" t="str">
        <f>IFERROR(VLOOKUP(C326,العملاء!$A:$I,2,0),"")</f>
        <v/>
      </c>
      <c r="E326" s="38"/>
      <c r="F326" s="39" t="str">
        <f>IFERROR(VLOOKUP(E326,المخزون!$A$4:$K$1048576,2,0),"")</f>
        <v/>
      </c>
      <c r="G326" s="47"/>
      <c r="H326" s="48"/>
      <c r="I326" s="49">
        <f t="shared" si="6"/>
        <v>0</v>
      </c>
    </row>
    <row r="327" spans="1:9" ht="16.5" thickTop="1" thickBot="1">
      <c r="A327" s="38"/>
      <c r="B327" s="38"/>
      <c r="C327" s="38"/>
      <c r="D327" s="39" t="str">
        <f>IFERROR(VLOOKUP(C327,العملاء!$A:$I,2,0),"")</f>
        <v/>
      </c>
      <c r="E327" s="38"/>
      <c r="F327" s="39" t="str">
        <f>IFERROR(VLOOKUP(E327,المخزون!$A$4:$K$1048576,2,0),"")</f>
        <v/>
      </c>
      <c r="G327" s="47"/>
      <c r="H327" s="48"/>
      <c r="I327" s="49">
        <f t="shared" si="6"/>
        <v>0</v>
      </c>
    </row>
    <row r="328" spans="1:9" ht="16.5" thickTop="1" thickBot="1">
      <c r="A328" s="38"/>
      <c r="B328" s="38"/>
      <c r="C328" s="38"/>
      <c r="D328" s="39" t="str">
        <f>IFERROR(VLOOKUP(C328,العملاء!$A:$I,2,0),"")</f>
        <v/>
      </c>
      <c r="E328" s="38"/>
      <c r="F328" s="39" t="str">
        <f>IFERROR(VLOOKUP(E328,المخزون!$A$4:$K$1048576,2,0),"")</f>
        <v/>
      </c>
      <c r="G328" s="47"/>
      <c r="H328" s="48"/>
      <c r="I328" s="49">
        <f t="shared" si="6"/>
        <v>0</v>
      </c>
    </row>
    <row r="329" spans="1:9" ht="16.5" thickTop="1" thickBot="1">
      <c r="A329" s="38"/>
      <c r="B329" s="38"/>
      <c r="C329" s="38"/>
      <c r="D329" s="39" t="str">
        <f>IFERROR(VLOOKUP(C329,العملاء!$A:$I,2,0),"")</f>
        <v/>
      </c>
      <c r="E329" s="38"/>
      <c r="F329" s="39" t="str">
        <f>IFERROR(VLOOKUP(E329,المخزون!$A$4:$K$1048576,2,0),"")</f>
        <v/>
      </c>
      <c r="G329" s="47"/>
      <c r="H329" s="48"/>
      <c r="I329" s="49">
        <f t="shared" si="6"/>
        <v>0</v>
      </c>
    </row>
    <row r="330" spans="1:9" ht="16.5" thickTop="1" thickBot="1">
      <c r="A330" s="38"/>
      <c r="B330" s="38"/>
      <c r="C330" s="38"/>
      <c r="D330" s="39" t="str">
        <f>IFERROR(VLOOKUP(C330,العملاء!$A:$I,2,0),"")</f>
        <v/>
      </c>
      <c r="E330" s="38"/>
      <c r="F330" s="39" t="str">
        <f>IFERROR(VLOOKUP(E330,المخزون!$A$4:$K$1048576,2,0),"")</f>
        <v/>
      </c>
      <c r="G330" s="47"/>
      <c r="H330" s="48"/>
      <c r="I330" s="49">
        <f t="shared" si="6"/>
        <v>0</v>
      </c>
    </row>
    <row r="331" spans="1:9" ht="16.5" thickTop="1" thickBot="1">
      <c r="A331" s="38"/>
      <c r="B331" s="38"/>
      <c r="C331" s="38"/>
      <c r="D331" s="39" t="str">
        <f>IFERROR(VLOOKUP(C331,العملاء!$A:$I,2,0),"")</f>
        <v/>
      </c>
      <c r="E331" s="38"/>
      <c r="F331" s="39" t="str">
        <f>IFERROR(VLOOKUP(E331,المخزون!$A$4:$K$1048576,2,0),"")</f>
        <v/>
      </c>
      <c r="G331" s="47"/>
      <c r="H331" s="48"/>
      <c r="I331" s="49">
        <f t="shared" si="6"/>
        <v>0</v>
      </c>
    </row>
    <row r="332" spans="1:9" ht="16.5" thickTop="1" thickBot="1">
      <c r="A332" s="38"/>
      <c r="B332" s="38"/>
      <c r="C332" s="38"/>
      <c r="D332" s="39" t="str">
        <f>IFERROR(VLOOKUP(C332,العملاء!$A:$I,2,0),"")</f>
        <v/>
      </c>
      <c r="E332" s="38"/>
      <c r="F332" s="39" t="str">
        <f>IFERROR(VLOOKUP(E332,المخزون!$A$4:$K$1048576,2,0),"")</f>
        <v/>
      </c>
      <c r="G332" s="47"/>
      <c r="H332" s="48"/>
      <c r="I332" s="49">
        <f t="shared" si="6"/>
        <v>0</v>
      </c>
    </row>
    <row r="333" spans="1:9" ht="16.5" thickTop="1" thickBot="1">
      <c r="A333" s="38"/>
      <c r="B333" s="38"/>
      <c r="C333" s="38"/>
      <c r="D333" s="39" t="str">
        <f>IFERROR(VLOOKUP(C333,العملاء!$A:$I,2,0),"")</f>
        <v/>
      </c>
      <c r="E333" s="38"/>
      <c r="F333" s="39" t="str">
        <f>IFERROR(VLOOKUP(E333,المخزون!$A$4:$K$1048576,2,0),"")</f>
        <v/>
      </c>
      <c r="G333" s="47"/>
      <c r="H333" s="48"/>
      <c r="I333" s="49">
        <f t="shared" si="6"/>
        <v>0</v>
      </c>
    </row>
    <row r="334" spans="1:9" ht="16.5" thickTop="1" thickBot="1">
      <c r="A334" s="38"/>
      <c r="B334" s="38"/>
      <c r="C334" s="38"/>
      <c r="D334" s="39" t="str">
        <f>IFERROR(VLOOKUP(C334,العملاء!$A:$I,2,0),"")</f>
        <v/>
      </c>
      <c r="E334" s="38"/>
      <c r="F334" s="39" t="str">
        <f>IFERROR(VLOOKUP(E334,المخزون!$A$4:$K$1048576,2,0),"")</f>
        <v/>
      </c>
      <c r="G334" s="47"/>
      <c r="H334" s="48"/>
      <c r="I334" s="49">
        <f t="shared" si="6"/>
        <v>0</v>
      </c>
    </row>
    <row r="335" spans="1:9" ht="16.5" thickTop="1" thickBot="1">
      <c r="A335" s="38"/>
      <c r="B335" s="38"/>
      <c r="C335" s="38"/>
      <c r="D335" s="39" t="str">
        <f>IFERROR(VLOOKUP(C335,العملاء!$A:$I,2,0),"")</f>
        <v/>
      </c>
      <c r="E335" s="38"/>
      <c r="F335" s="39" t="str">
        <f>IFERROR(VLOOKUP(E335,المخزون!$A$4:$K$1048576,2,0),"")</f>
        <v/>
      </c>
      <c r="G335" s="47"/>
      <c r="H335" s="48"/>
      <c r="I335" s="49">
        <f t="shared" si="6"/>
        <v>0</v>
      </c>
    </row>
    <row r="336" spans="1:9" ht="16.5" thickTop="1" thickBot="1">
      <c r="A336" s="38"/>
      <c r="B336" s="38"/>
      <c r="C336" s="38"/>
      <c r="D336" s="39" t="str">
        <f>IFERROR(VLOOKUP(C336,العملاء!$A:$I,2,0),"")</f>
        <v/>
      </c>
      <c r="E336" s="38"/>
      <c r="F336" s="39" t="str">
        <f>IFERROR(VLOOKUP(E336,المخزون!$A$4:$K$1048576,2,0),"")</f>
        <v/>
      </c>
      <c r="G336" s="47"/>
      <c r="H336" s="48"/>
      <c r="I336" s="49">
        <f t="shared" si="6"/>
        <v>0</v>
      </c>
    </row>
    <row r="337" spans="1:9" ht="16.5" thickTop="1" thickBot="1">
      <c r="A337" s="38"/>
      <c r="B337" s="38"/>
      <c r="C337" s="38"/>
      <c r="D337" s="39" t="str">
        <f>IFERROR(VLOOKUP(C337,العملاء!$A:$I,2,0),"")</f>
        <v/>
      </c>
      <c r="E337" s="38"/>
      <c r="F337" s="39" t="str">
        <f>IFERROR(VLOOKUP(E337,المخزون!$A$4:$K$1048576,2,0),"")</f>
        <v/>
      </c>
      <c r="G337" s="47"/>
      <c r="H337" s="48"/>
      <c r="I337" s="49">
        <f t="shared" si="6"/>
        <v>0</v>
      </c>
    </row>
    <row r="338" spans="1:9" ht="16.5" thickTop="1" thickBot="1">
      <c r="A338" s="38"/>
      <c r="B338" s="38"/>
      <c r="C338" s="38"/>
      <c r="D338" s="39" t="str">
        <f>IFERROR(VLOOKUP(C338,العملاء!$A:$I,2,0),"")</f>
        <v/>
      </c>
      <c r="E338" s="38"/>
      <c r="F338" s="39" t="str">
        <f>IFERROR(VLOOKUP(E338,المخزون!$A$4:$K$1048576,2,0),"")</f>
        <v/>
      </c>
      <c r="G338" s="47"/>
      <c r="H338" s="48"/>
      <c r="I338" s="49">
        <f t="shared" si="6"/>
        <v>0</v>
      </c>
    </row>
    <row r="339" spans="1:9" ht="16.5" thickTop="1" thickBot="1">
      <c r="A339" s="38"/>
      <c r="B339" s="38"/>
      <c r="C339" s="38"/>
      <c r="D339" s="39" t="str">
        <f>IFERROR(VLOOKUP(C339,العملاء!$A:$I,2,0),"")</f>
        <v/>
      </c>
      <c r="E339" s="38"/>
      <c r="F339" s="39" t="str">
        <f>IFERROR(VLOOKUP(E339,المخزون!$A$4:$K$1048576,2,0),"")</f>
        <v/>
      </c>
      <c r="G339" s="47"/>
      <c r="H339" s="48"/>
      <c r="I339" s="49">
        <f t="shared" si="6"/>
        <v>0</v>
      </c>
    </row>
    <row r="340" spans="1:9" ht="16.5" thickTop="1" thickBot="1">
      <c r="A340" s="38"/>
      <c r="B340" s="38"/>
      <c r="C340" s="38"/>
      <c r="D340" s="39" t="str">
        <f>IFERROR(VLOOKUP(C340,العملاء!$A:$I,2,0),"")</f>
        <v/>
      </c>
      <c r="E340" s="38"/>
      <c r="F340" s="39" t="str">
        <f>IFERROR(VLOOKUP(E340,المخزون!$A$4:$K$1048576,2,0),"")</f>
        <v/>
      </c>
      <c r="G340" s="47"/>
      <c r="H340" s="48"/>
      <c r="I340" s="49">
        <f t="shared" si="6"/>
        <v>0</v>
      </c>
    </row>
    <row r="341" spans="1:9" ht="16.5" thickTop="1" thickBot="1">
      <c r="A341" s="38"/>
      <c r="B341" s="38"/>
      <c r="C341" s="38"/>
      <c r="D341" s="39" t="str">
        <f>IFERROR(VLOOKUP(C341,العملاء!$A:$I,2,0),"")</f>
        <v/>
      </c>
      <c r="E341" s="38"/>
      <c r="F341" s="39" t="str">
        <f>IFERROR(VLOOKUP(E341,المخزون!$A$4:$K$1048576,2,0),"")</f>
        <v/>
      </c>
      <c r="G341" s="47"/>
      <c r="H341" s="48"/>
      <c r="I341" s="49">
        <f t="shared" si="6"/>
        <v>0</v>
      </c>
    </row>
    <row r="342" spans="1:9" ht="16.5" thickTop="1" thickBot="1">
      <c r="A342" s="38"/>
      <c r="B342" s="38"/>
      <c r="C342" s="38"/>
      <c r="D342" s="39" t="str">
        <f>IFERROR(VLOOKUP(C342,العملاء!$A:$I,2,0),"")</f>
        <v/>
      </c>
      <c r="E342" s="38"/>
      <c r="F342" s="39" t="str">
        <f>IFERROR(VLOOKUP(E342,المخزون!$A$4:$K$1048576,2,0),"")</f>
        <v/>
      </c>
      <c r="G342" s="47"/>
      <c r="H342" s="48"/>
      <c r="I342" s="49">
        <f t="shared" si="6"/>
        <v>0</v>
      </c>
    </row>
    <row r="343" spans="1:9" ht="16.5" thickTop="1" thickBot="1">
      <c r="A343" s="38"/>
      <c r="B343" s="38"/>
      <c r="C343" s="38"/>
      <c r="D343" s="39" t="str">
        <f>IFERROR(VLOOKUP(C343,العملاء!$A:$I,2,0),"")</f>
        <v/>
      </c>
      <c r="E343" s="38"/>
      <c r="F343" s="39" t="str">
        <f>IFERROR(VLOOKUP(E343,المخزون!$A$4:$K$1048576,2,0),"")</f>
        <v/>
      </c>
      <c r="G343" s="47"/>
      <c r="H343" s="48"/>
      <c r="I343" s="49">
        <f t="shared" si="6"/>
        <v>0</v>
      </c>
    </row>
    <row r="344" spans="1:9" ht="16.5" thickTop="1" thickBot="1">
      <c r="A344" s="38"/>
      <c r="B344" s="38"/>
      <c r="C344" s="38"/>
      <c r="D344" s="39" t="str">
        <f>IFERROR(VLOOKUP(C344,العملاء!$A:$I,2,0),"")</f>
        <v/>
      </c>
      <c r="E344" s="38"/>
      <c r="F344" s="39" t="str">
        <f>IFERROR(VLOOKUP(E344,المخزون!$A$4:$K$1048576,2,0),"")</f>
        <v/>
      </c>
      <c r="G344" s="47"/>
      <c r="H344" s="48"/>
      <c r="I344" s="49">
        <f t="shared" si="6"/>
        <v>0</v>
      </c>
    </row>
    <row r="345" spans="1:9" ht="16.5" thickTop="1" thickBot="1">
      <c r="A345" s="38"/>
      <c r="B345" s="38"/>
      <c r="C345" s="38"/>
      <c r="D345" s="39" t="str">
        <f>IFERROR(VLOOKUP(C345,العملاء!$A:$I,2,0),"")</f>
        <v/>
      </c>
      <c r="E345" s="38"/>
      <c r="F345" s="39" t="str">
        <f>IFERROR(VLOOKUP(E345,المخزون!$A$4:$K$1048576,2,0),"")</f>
        <v/>
      </c>
      <c r="G345" s="47"/>
      <c r="H345" s="48"/>
      <c r="I345" s="49">
        <f t="shared" si="6"/>
        <v>0</v>
      </c>
    </row>
    <row r="346" spans="1:9" ht="16.5" thickTop="1" thickBot="1">
      <c r="A346" s="38"/>
      <c r="B346" s="38"/>
      <c r="C346" s="38"/>
      <c r="D346" s="39" t="str">
        <f>IFERROR(VLOOKUP(C346,العملاء!$A:$I,2,0),"")</f>
        <v/>
      </c>
      <c r="E346" s="38"/>
      <c r="F346" s="39" t="str">
        <f>IFERROR(VLOOKUP(E346,المخزون!$A$4:$K$1048576,2,0),"")</f>
        <v/>
      </c>
      <c r="G346" s="47"/>
      <c r="H346" s="48"/>
      <c r="I346" s="49">
        <f t="shared" si="6"/>
        <v>0</v>
      </c>
    </row>
    <row r="347" spans="1:9" ht="16.5" thickTop="1" thickBot="1">
      <c r="A347" s="38"/>
      <c r="B347" s="38"/>
      <c r="C347" s="38"/>
      <c r="D347" s="39" t="str">
        <f>IFERROR(VLOOKUP(C347,العملاء!$A:$I,2,0),"")</f>
        <v/>
      </c>
      <c r="E347" s="38"/>
      <c r="F347" s="39" t="str">
        <f>IFERROR(VLOOKUP(E347,المخزون!$A$4:$K$1048576,2,0),"")</f>
        <v/>
      </c>
      <c r="G347" s="47"/>
      <c r="H347" s="48"/>
      <c r="I347" s="49">
        <f t="shared" si="6"/>
        <v>0</v>
      </c>
    </row>
    <row r="348" spans="1:9" ht="16.5" thickTop="1" thickBot="1">
      <c r="A348" s="38"/>
      <c r="B348" s="38"/>
      <c r="C348" s="38"/>
      <c r="D348" s="39" t="str">
        <f>IFERROR(VLOOKUP(C348,العملاء!$A:$I,2,0),"")</f>
        <v/>
      </c>
      <c r="E348" s="38"/>
      <c r="F348" s="39" t="str">
        <f>IFERROR(VLOOKUP(E348,المخزون!$A$4:$K$1048576,2,0),"")</f>
        <v/>
      </c>
      <c r="G348" s="47"/>
      <c r="H348" s="48"/>
      <c r="I348" s="49">
        <f t="shared" si="6"/>
        <v>0</v>
      </c>
    </row>
    <row r="349" spans="1:9" ht="16.5" thickTop="1" thickBot="1">
      <c r="A349" s="38"/>
      <c r="B349" s="38"/>
      <c r="C349" s="38"/>
      <c r="D349" s="39" t="str">
        <f>IFERROR(VLOOKUP(C349,العملاء!$A:$I,2,0),"")</f>
        <v/>
      </c>
      <c r="E349" s="38"/>
      <c r="F349" s="39" t="str">
        <f>IFERROR(VLOOKUP(E349,المخزون!$A$4:$K$1048576,2,0),"")</f>
        <v/>
      </c>
      <c r="G349" s="47"/>
      <c r="H349" s="48"/>
      <c r="I349" s="49">
        <f t="shared" si="6"/>
        <v>0</v>
      </c>
    </row>
    <row r="350" spans="1:9" ht="16.5" thickTop="1" thickBot="1">
      <c r="A350" s="38"/>
      <c r="B350" s="38"/>
      <c r="C350" s="38"/>
      <c r="D350" s="39" t="str">
        <f>IFERROR(VLOOKUP(C350,العملاء!$A:$I,2,0),"")</f>
        <v/>
      </c>
      <c r="E350" s="38"/>
      <c r="F350" s="39" t="str">
        <f>IFERROR(VLOOKUP(E350,المخزون!$A$4:$K$1048576,2,0),"")</f>
        <v/>
      </c>
      <c r="G350" s="47"/>
      <c r="H350" s="48"/>
      <c r="I350" s="49">
        <f t="shared" si="6"/>
        <v>0</v>
      </c>
    </row>
    <row r="351" spans="1:9" ht="16.5" thickTop="1" thickBot="1">
      <c r="A351" s="38"/>
      <c r="B351" s="38"/>
      <c r="C351" s="38"/>
      <c r="D351" s="39" t="str">
        <f>IFERROR(VLOOKUP(C351,العملاء!$A:$I,2,0),"")</f>
        <v/>
      </c>
      <c r="E351" s="38"/>
      <c r="F351" s="39" t="str">
        <f>IFERROR(VLOOKUP(E351,المخزون!$A$4:$K$1048576,2,0),"")</f>
        <v/>
      </c>
      <c r="G351" s="47"/>
      <c r="H351" s="48"/>
      <c r="I351" s="49">
        <f t="shared" si="6"/>
        <v>0</v>
      </c>
    </row>
    <row r="352" spans="1:9" ht="16.5" thickTop="1" thickBot="1">
      <c r="A352" s="38"/>
      <c r="B352" s="38"/>
      <c r="C352" s="38"/>
      <c r="D352" s="39" t="str">
        <f>IFERROR(VLOOKUP(C352,العملاء!$A:$I,2,0),"")</f>
        <v/>
      </c>
      <c r="E352" s="38"/>
      <c r="F352" s="39" t="str">
        <f>IFERROR(VLOOKUP(E352,المخزون!$A$4:$K$1048576,2,0),"")</f>
        <v/>
      </c>
      <c r="G352" s="47"/>
      <c r="H352" s="48"/>
      <c r="I352" s="49">
        <f t="shared" si="6"/>
        <v>0</v>
      </c>
    </row>
    <row r="353" spans="1:9" ht="16.5" thickTop="1" thickBot="1">
      <c r="A353" s="38"/>
      <c r="B353" s="38"/>
      <c r="C353" s="38"/>
      <c r="D353" s="39" t="str">
        <f>IFERROR(VLOOKUP(C353,العملاء!$A:$I,2,0),"")</f>
        <v/>
      </c>
      <c r="E353" s="38"/>
      <c r="F353" s="39" t="str">
        <f>IFERROR(VLOOKUP(E353,المخزون!$A$4:$K$1048576,2,0),"")</f>
        <v/>
      </c>
      <c r="G353" s="47"/>
      <c r="H353" s="48"/>
      <c r="I353" s="49">
        <f t="shared" si="6"/>
        <v>0</v>
      </c>
    </row>
    <row r="354" spans="1:9" ht="16.5" thickTop="1" thickBot="1">
      <c r="A354" s="38"/>
      <c r="B354" s="38"/>
      <c r="C354" s="38"/>
      <c r="D354" s="39" t="str">
        <f>IFERROR(VLOOKUP(C354,العملاء!$A:$I,2,0),"")</f>
        <v/>
      </c>
      <c r="E354" s="38"/>
      <c r="F354" s="39" t="str">
        <f>IFERROR(VLOOKUP(E354,المخزون!$A$4:$K$1048576,2,0),"")</f>
        <v/>
      </c>
      <c r="G354" s="47"/>
      <c r="H354" s="48"/>
      <c r="I354" s="49">
        <f t="shared" si="6"/>
        <v>0</v>
      </c>
    </row>
    <row r="355" spans="1:9" ht="16.5" thickTop="1" thickBot="1">
      <c r="A355" s="38"/>
      <c r="B355" s="38"/>
      <c r="C355" s="38"/>
      <c r="D355" s="39" t="str">
        <f>IFERROR(VLOOKUP(C355,العملاء!$A:$I,2,0),"")</f>
        <v/>
      </c>
      <c r="E355" s="38"/>
      <c r="F355" s="39" t="str">
        <f>IFERROR(VLOOKUP(E355,المخزون!$A$4:$K$1048576,2,0),"")</f>
        <v/>
      </c>
      <c r="G355" s="47"/>
      <c r="H355" s="48"/>
      <c r="I355" s="49">
        <f t="shared" si="6"/>
        <v>0</v>
      </c>
    </row>
    <row r="356" spans="1:9" ht="16.5" thickTop="1" thickBot="1">
      <c r="A356" s="38"/>
      <c r="B356" s="38"/>
      <c r="C356" s="38"/>
      <c r="D356" s="39" t="str">
        <f>IFERROR(VLOOKUP(C356,العملاء!$A:$I,2,0),"")</f>
        <v/>
      </c>
      <c r="E356" s="38"/>
      <c r="F356" s="39" t="str">
        <f>IFERROR(VLOOKUP(E356,المخزون!$A$4:$K$1048576,2,0),"")</f>
        <v/>
      </c>
      <c r="G356" s="47"/>
      <c r="H356" s="48"/>
      <c r="I356" s="49">
        <f t="shared" si="6"/>
        <v>0</v>
      </c>
    </row>
    <row r="357" spans="1:9" ht="16.5" thickTop="1" thickBot="1">
      <c r="A357" s="38"/>
      <c r="B357" s="38"/>
      <c r="C357" s="38"/>
      <c r="D357" s="39" t="str">
        <f>IFERROR(VLOOKUP(C357,العملاء!$A:$I,2,0),"")</f>
        <v/>
      </c>
      <c r="E357" s="38"/>
      <c r="F357" s="39" t="str">
        <f>IFERROR(VLOOKUP(E357,المخزون!$A$4:$K$1048576,2,0),"")</f>
        <v/>
      </c>
      <c r="G357" s="47"/>
      <c r="H357" s="48"/>
      <c r="I357" s="49">
        <f t="shared" si="6"/>
        <v>0</v>
      </c>
    </row>
    <row r="358" spans="1:9" ht="16.5" thickTop="1" thickBot="1">
      <c r="A358" s="38"/>
      <c r="B358" s="38"/>
      <c r="C358" s="38"/>
      <c r="D358" s="39" t="str">
        <f>IFERROR(VLOOKUP(C358,العملاء!$A:$I,2,0),"")</f>
        <v/>
      </c>
      <c r="E358" s="38"/>
      <c r="F358" s="39" t="str">
        <f>IFERROR(VLOOKUP(E358,المخزون!$A$4:$K$1048576,2,0),"")</f>
        <v/>
      </c>
      <c r="G358" s="47"/>
      <c r="H358" s="48"/>
      <c r="I358" s="49">
        <f t="shared" si="6"/>
        <v>0</v>
      </c>
    </row>
    <row r="359" spans="1:9" ht="16.5" thickTop="1" thickBot="1">
      <c r="A359" s="38"/>
      <c r="B359" s="38"/>
      <c r="C359" s="38"/>
      <c r="D359" s="39" t="str">
        <f>IFERROR(VLOOKUP(C359,العملاء!$A:$I,2,0),"")</f>
        <v/>
      </c>
      <c r="E359" s="38"/>
      <c r="F359" s="39" t="str">
        <f>IFERROR(VLOOKUP(E359,المخزون!$A$4:$K$1048576,2,0),"")</f>
        <v/>
      </c>
      <c r="G359" s="47"/>
      <c r="H359" s="48"/>
      <c r="I359" s="49">
        <f t="shared" si="6"/>
        <v>0</v>
      </c>
    </row>
    <row r="360" spans="1:9" ht="16.5" thickTop="1" thickBot="1">
      <c r="A360" s="38"/>
      <c r="B360" s="38"/>
      <c r="C360" s="38"/>
      <c r="D360" s="39" t="str">
        <f>IFERROR(VLOOKUP(C360,العملاء!$A:$I,2,0),"")</f>
        <v/>
      </c>
      <c r="E360" s="38"/>
      <c r="F360" s="39" t="str">
        <f>IFERROR(VLOOKUP(E360,المخزون!$A$4:$K$1048576,2,0),"")</f>
        <v/>
      </c>
      <c r="G360" s="47"/>
      <c r="H360" s="48"/>
      <c r="I360" s="49">
        <f t="shared" si="6"/>
        <v>0</v>
      </c>
    </row>
    <row r="361" spans="1:9" ht="16.5" thickTop="1" thickBot="1">
      <c r="A361" s="38"/>
      <c r="B361" s="38"/>
      <c r="C361" s="38"/>
      <c r="D361" s="39" t="str">
        <f>IFERROR(VLOOKUP(C361,العملاء!$A:$I,2,0),"")</f>
        <v/>
      </c>
      <c r="E361" s="38"/>
      <c r="F361" s="39" t="str">
        <f>IFERROR(VLOOKUP(E361,المخزون!$A$4:$K$1048576,2,0),"")</f>
        <v/>
      </c>
      <c r="G361" s="47"/>
      <c r="H361" s="48"/>
      <c r="I361" s="49">
        <f t="shared" si="6"/>
        <v>0</v>
      </c>
    </row>
    <row r="362" spans="1:9" ht="16.5" thickTop="1" thickBot="1">
      <c r="A362" s="38"/>
      <c r="B362" s="38"/>
      <c r="C362" s="38"/>
      <c r="D362" s="39" t="str">
        <f>IFERROR(VLOOKUP(C362,العملاء!$A:$I,2,0),"")</f>
        <v/>
      </c>
      <c r="E362" s="38"/>
      <c r="F362" s="39" t="str">
        <f>IFERROR(VLOOKUP(E362,المخزون!$A$4:$K$1048576,2,0),"")</f>
        <v/>
      </c>
      <c r="G362" s="47"/>
      <c r="H362" s="48"/>
      <c r="I362" s="49">
        <f t="shared" si="6"/>
        <v>0</v>
      </c>
    </row>
    <row r="363" spans="1:9" ht="16.5" thickTop="1" thickBot="1">
      <c r="A363" s="38"/>
      <c r="B363" s="38"/>
      <c r="C363" s="38"/>
      <c r="D363" s="39" t="str">
        <f>IFERROR(VLOOKUP(C363,العملاء!$A:$I,2,0),"")</f>
        <v/>
      </c>
      <c r="E363" s="38"/>
      <c r="F363" s="39" t="str">
        <f>IFERROR(VLOOKUP(E363,المخزون!$A$4:$K$1048576,2,0),"")</f>
        <v/>
      </c>
      <c r="G363" s="47"/>
      <c r="H363" s="48"/>
      <c r="I363" s="49">
        <f t="shared" si="6"/>
        <v>0</v>
      </c>
    </row>
    <row r="364" spans="1:9" ht="16.5" thickTop="1" thickBot="1">
      <c r="A364" s="38"/>
      <c r="B364" s="38"/>
      <c r="C364" s="38"/>
      <c r="D364" s="39" t="str">
        <f>IFERROR(VLOOKUP(C364,العملاء!$A:$I,2,0),"")</f>
        <v/>
      </c>
      <c r="E364" s="38"/>
      <c r="F364" s="39" t="str">
        <f>IFERROR(VLOOKUP(E364,المخزون!$A$4:$K$1048576,2,0),"")</f>
        <v/>
      </c>
      <c r="G364" s="47"/>
      <c r="H364" s="48"/>
      <c r="I364" s="49">
        <f t="shared" si="6"/>
        <v>0</v>
      </c>
    </row>
    <row r="365" spans="1:9" ht="16.5" thickTop="1" thickBot="1">
      <c r="A365" s="38"/>
      <c r="B365" s="38"/>
      <c r="C365" s="38"/>
      <c r="D365" s="39" t="str">
        <f>IFERROR(VLOOKUP(C365,العملاء!$A:$I,2,0),"")</f>
        <v/>
      </c>
      <c r="E365" s="38"/>
      <c r="F365" s="39" t="str">
        <f>IFERROR(VLOOKUP(E365,المخزون!$A$4:$K$1048576,2,0),"")</f>
        <v/>
      </c>
      <c r="G365" s="47"/>
      <c r="H365" s="48"/>
      <c r="I365" s="49">
        <f t="shared" si="6"/>
        <v>0</v>
      </c>
    </row>
    <row r="366" spans="1:9" ht="16.5" thickTop="1" thickBot="1">
      <c r="A366" s="38"/>
      <c r="B366" s="38"/>
      <c r="C366" s="38"/>
      <c r="D366" s="39" t="str">
        <f>IFERROR(VLOOKUP(C366,العملاء!$A:$I,2,0),"")</f>
        <v/>
      </c>
      <c r="E366" s="38"/>
      <c r="F366" s="39" t="str">
        <f>IFERROR(VLOOKUP(E366,المخزون!$A$4:$K$1048576,2,0),"")</f>
        <v/>
      </c>
      <c r="G366" s="47"/>
      <c r="H366" s="48"/>
      <c r="I366" s="49">
        <f t="shared" si="6"/>
        <v>0</v>
      </c>
    </row>
    <row r="367" spans="1:9" ht="16.5" thickTop="1" thickBot="1">
      <c r="A367" s="38"/>
      <c r="B367" s="38"/>
      <c r="C367" s="38"/>
      <c r="D367" s="39" t="str">
        <f>IFERROR(VLOOKUP(C367,العملاء!$A:$I,2,0),"")</f>
        <v/>
      </c>
      <c r="E367" s="38"/>
      <c r="F367" s="39" t="str">
        <f>IFERROR(VLOOKUP(E367,المخزون!$A$4:$K$1048576,2,0),"")</f>
        <v/>
      </c>
      <c r="G367" s="47"/>
      <c r="H367" s="48"/>
      <c r="I367" s="49">
        <f t="shared" si="6"/>
        <v>0</v>
      </c>
    </row>
    <row r="368" spans="1:9" ht="16.5" thickTop="1" thickBot="1">
      <c r="A368" s="38"/>
      <c r="B368" s="38"/>
      <c r="C368" s="38"/>
      <c r="D368" s="39" t="str">
        <f>IFERROR(VLOOKUP(C368,العملاء!$A:$I,2,0),"")</f>
        <v/>
      </c>
      <c r="E368" s="38"/>
      <c r="F368" s="39" t="str">
        <f>IFERROR(VLOOKUP(E368,المخزون!$A$4:$K$1048576,2,0),"")</f>
        <v/>
      </c>
      <c r="G368" s="47"/>
      <c r="H368" s="48"/>
      <c r="I368" s="49">
        <f t="shared" si="6"/>
        <v>0</v>
      </c>
    </row>
    <row r="369" spans="1:9" ht="16.5" thickTop="1" thickBot="1">
      <c r="A369" s="38"/>
      <c r="B369" s="38"/>
      <c r="C369" s="38"/>
      <c r="D369" s="39" t="str">
        <f>IFERROR(VLOOKUP(C369,العملاء!$A:$I,2,0),"")</f>
        <v/>
      </c>
      <c r="E369" s="38"/>
      <c r="F369" s="39" t="str">
        <f>IFERROR(VLOOKUP(E369,المخزون!$A$4:$K$1048576,2,0),"")</f>
        <v/>
      </c>
      <c r="G369" s="47"/>
      <c r="H369" s="48"/>
      <c r="I369" s="49">
        <f t="shared" si="6"/>
        <v>0</v>
      </c>
    </row>
    <row r="370" spans="1:9" ht="16.5" thickTop="1" thickBot="1">
      <c r="A370" s="38"/>
      <c r="B370" s="38"/>
      <c r="C370" s="38"/>
      <c r="D370" s="39" t="str">
        <f>IFERROR(VLOOKUP(C370,العملاء!$A:$I,2,0),"")</f>
        <v/>
      </c>
      <c r="E370" s="38"/>
      <c r="F370" s="39" t="str">
        <f>IFERROR(VLOOKUP(E370,المخزون!$A$4:$K$1048576,2,0),"")</f>
        <v/>
      </c>
      <c r="G370" s="47"/>
      <c r="H370" s="48"/>
      <c r="I370" s="49">
        <f t="shared" si="6"/>
        <v>0</v>
      </c>
    </row>
    <row r="371" spans="1:9" ht="16.5" thickTop="1" thickBot="1">
      <c r="A371" s="38"/>
      <c r="B371" s="38"/>
      <c r="C371" s="38"/>
      <c r="D371" s="39" t="str">
        <f>IFERROR(VLOOKUP(C371,العملاء!$A:$I,2,0),"")</f>
        <v/>
      </c>
      <c r="E371" s="38"/>
      <c r="F371" s="39" t="str">
        <f>IFERROR(VLOOKUP(E371,المخزون!$A$4:$K$1048576,2,0),"")</f>
        <v/>
      </c>
      <c r="G371" s="47"/>
      <c r="H371" s="48"/>
      <c r="I371" s="49">
        <f t="shared" ref="I371:I434" si="7">G371*H371</f>
        <v>0</v>
      </c>
    </row>
    <row r="372" spans="1:9" ht="16.5" thickTop="1" thickBot="1">
      <c r="A372" s="38"/>
      <c r="B372" s="38"/>
      <c r="C372" s="38"/>
      <c r="D372" s="39" t="str">
        <f>IFERROR(VLOOKUP(C372,العملاء!$A:$I,2,0),"")</f>
        <v/>
      </c>
      <c r="E372" s="38"/>
      <c r="F372" s="39" t="str">
        <f>IFERROR(VLOOKUP(E372,المخزون!$A$4:$K$1048576,2,0),"")</f>
        <v/>
      </c>
      <c r="G372" s="47"/>
      <c r="H372" s="48"/>
      <c r="I372" s="49">
        <f t="shared" si="7"/>
        <v>0</v>
      </c>
    </row>
    <row r="373" spans="1:9" ht="16.5" thickTop="1" thickBot="1">
      <c r="A373" s="38"/>
      <c r="B373" s="38"/>
      <c r="C373" s="38"/>
      <c r="D373" s="39" t="str">
        <f>IFERROR(VLOOKUP(C373,العملاء!$A:$I,2,0),"")</f>
        <v/>
      </c>
      <c r="E373" s="38"/>
      <c r="F373" s="39" t="str">
        <f>IFERROR(VLOOKUP(E373,المخزون!$A$4:$K$1048576,2,0),"")</f>
        <v/>
      </c>
      <c r="G373" s="47"/>
      <c r="H373" s="48"/>
      <c r="I373" s="49">
        <f t="shared" si="7"/>
        <v>0</v>
      </c>
    </row>
    <row r="374" spans="1:9" ht="16.5" thickTop="1" thickBot="1">
      <c r="A374" s="38"/>
      <c r="B374" s="38"/>
      <c r="C374" s="38"/>
      <c r="D374" s="39" t="str">
        <f>IFERROR(VLOOKUP(C374,العملاء!$A:$I,2,0),"")</f>
        <v/>
      </c>
      <c r="E374" s="38"/>
      <c r="F374" s="39" t="str">
        <f>IFERROR(VLOOKUP(E374,المخزون!$A$4:$K$1048576,2,0),"")</f>
        <v/>
      </c>
      <c r="G374" s="47"/>
      <c r="H374" s="48"/>
      <c r="I374" s="49">
        <f t="shared" si="7"/>
        <v>0</v>
      </c>
    </row>
    <row r="375" spans="1:9" ht="16.5" thickTop="1" thickBot="1">
      <c r="A375" s="38"/>
      <c r="B375" s="38"/>
      <c r="C375" s="38"/>
      <c r="D375" s="39" t="str">
        <f>IFERROR(VLOOKUP(C375,العملاء!$A:$I,2,0),"")</f>
        <v/>
      </c>
      <c r="E375" s="38"/>
      <c r="F375" s="39" t="str">
        <f>IFERROR(VLOOKUP(E375,المخزون!$A$4:$K$1048576,2,0),"")</f>
        <v/>
      </c>
      <c r="G375" s="47"/>
      <c r="H375" s="48"/>
      <c r="I375" s="49">
        <f t="shared" si="7"/>
        <v>0</v>
      </c>
    </row>
    <row r="376" spans="1:9" ht="16.5" thickTop="1" thickBot="1">
      <c r="A376" s="38"/>
      <c r="B376" s="38"/>
      <c r="C376" s="38"/>
      <c r="D376" s="39" t="str">
        <f>IFERROR(VLOOKUP(C376,العملاء!$A:$I,2,0),"")</f>
        <v/>
      </c>
      <c r="E376" s="38"/>
      <c r="F376" s="39" t="str">
        <f>IFERROR(VLOOKUP(E376,المخزون!$A$4:$K$1048576,2,0),"")</f>
        <v/>
      </c>
      <c r="G376" s="47"/>
      <c r="H376" s="48"/>
      <c r="I376" s="49">
        <f t="shared" si="7"/>
        <v>0</v>
      </c>
    </row>
    <row r="377" spans="1:9" ht="16.5" thickTop="1" thickBot="1">
      <c r="A377" s="38"/>
      <c r="B377" s="38"/>
      <c r="C377" s="38"/>
      <c r="D377" s="39" t="str">
        <f>IFERROR(VLOOKUP(C377,العملاء!$A:$I,2,0),"")</f>
        <v/>
      </c>
      <c r="E377" s="38"/>
      <c r="F377" s="39" t="str">
        <f>IFERROR(VLOOKUP(E377,المخزون!$A$4:$K$1048576,2,0),"")</f>
        <v/>
      </c>
      <c r="G377" s="47"/>
      <c r="H377" s="48"/>
      <c r="I377" s="49">
        <f t="shared" si="7"/>
        <v>0</v>
      </c>
    </row>
    <row r="378" spans="1:9" ht="16.5" thickTop="1" thickBot="1">
      <c r="A378" s="38"/>
      <c r="B378" s="38"/>
      <c r="C378" s="38"/>
      <c r="D378" s="39" t="str">
        <f>IFERROR(VLOOKUP(C378,العملاء!$A:$I,2,0),"")</f>
        <v/>
      </c>
      <c r="E378" s="38"/>
      <c r="F378" s="39" t="str">
        <f>IFERROR(VLOOKUP(E378,المخزون!$A$4:$K$1048576,2,0),"")</f>
        <v/>
      </c>
      <c r="G378" s="47"/>
      <c r="H378" s="48"/>
      <c r="I378" s="49">
        <f t="shared" si="7"/>
        <v>0</v>
      </c>
    </row>
    <row r="379" spans="1:9" ht="16.5" thickTop="1" thickBot="1">
      <c r="A379" s="38"/>
      <c r="B379" s="38"/>
      <c r="C379" s="38"/>
      <c r="D379" s="39" t="str">
        <f>IFERROR(VLOOKUP(C379,العملاء!$A:$I,2,0),"")</f>
        <v/>
      </c>
      <c r="E379" s="38"/>
      <c r="F379" s="39" t="str">
        <f>IFERROR(VLOOKUP(E379,المخزون!$A$4:$K$1048576,2,0),"")</f>
        <v/>
      </c>
      <c r="G379" s="47"/>
      <c r="H379" s="48"/>
      <c r="I379" s="49">
        <f t="shared" si="7"/>
        <v>0</v>
      </c>
    </row>
    <row r="380" spans="1:9" ht="16.5" thickTop="1" thickBot="1">
      <c r="A380" s="38"/>
      <c r="B380" s="38"/>
      <c r="C380" s="38"/>
      <c r="D380" s="39" t="str">
        <f>IFERROR(VLOOKUP(C380,العملاء!$A:$I,2,0),"")</f>
        <v/>
      </c>
      <c r="E380" s="38"/>
      <c r="F380" s="39" t="str">
        <f>IFERROR(VLOOKUP(E380,المخزون!$A$4:$K$1048576,2,0),"")</f>
        <v/>
      </c>
      <c r="G380" s="47"/>
      <c r="H380" s="48"/>
      <c r="I380" s="49">
        <f t="shared" si="7"/>
        <v>0</v>
      </c>
    </row>
    <row r="381" spans="1:9" ht="16.5" thickTop="1" thickBot="1">
      <c r="A381" s="38"/>
      <c r="B381" s="38"/>
      <c r="C381" s="38"/>
      <c r="D381" s="39" t="str">
        <f>IFERROR(VLOOKUP(C381,العملاء!$A:$I,2,0),"")</f>
        <v/>
      </c>
      <c r="E381" s="38"/>
      <c r="F381" s="39" t="str">
        <f>IFERROR(VLOOKUP(E381,المخزون!$A$4:$K$1048576,2,0),"")</f>
        <v/>
      </c>
      <c r="G381" s="47"/>
      <c r="H381" s="48"/>
      <c r="I381" s="49">
        <f t="shared" si="7"/>
        <v>0</v>
      </c>
    </row>
    <row r="382" spans="1:9" ht="16.5" thickTop="1" thickBot="1">
      <c r="A382" s="38"/>
      <c r="B382" s="38"/>
      <c r="C382" s="38"/>
      <c r="D382" s="39" t="str">
        <f>IFERROR(VLOOKUP(C382,العملاء!$A:$I,2,0),"")</f>
        <v/>
      </c>
      <c r="E382" s="38"/>
      <c r="F382" s="39" t="str">
        <f>IFERROR(VLOOKUP(E382,المخزون!$A$4:$K$1048576,2,0),"")</f>
        <v/>
      </c>
      <c r="G382" s="47"/>
      <c r="H382" s="48"/>
      <c r="I382" s="49">
        <f t="shared" si="7"/>
        <v>0</v>
      </c>
    </row>
    <row r="383" spans="1:9" ht="16.5" thickTop="1" thickBot="1">
      <c r="A383" s="38"/>
      <c r="B383" s="38"/>
      <c r="C383" s="38"/>
      <c r="D383" s="39" t="str">
        <f>IFERROR(VLOOKUP(C383,العملاء!$A:$I,2,0),"")</f>
        <v/>
      </c>
      <c r="E383" s="38"/>
      <c r="F383" s="39" t="str">
        <f>IFERROR(VLOOKUP(E383,المخزون!$A$4:$K$1048576,2,0),"")</f>
        <v/>
      </c>
      <c r="G383" s="47"/>
      <c r="H383" s="48"/>
      <c r="I383" s="49">
        <f t="shared" si="7"/>
        <v>0</v>
      </c>
    </row>
    <row r="384" spans="1:9" ht="16.5" thickTop="1" thickBot="1">
      <c r="A384" s="38"/>
      <c r="B384" s="38"/>
      <c r="C384" s="38"/>
      <c r="D384" s="39" t="str">
        <f>IFERROR(VLOOKUP(C384,العملاء!$A:$I,2,0),"")</f>
        <v/>
      </c>
      <c r="E384" s="38"/>
      <c r="F384" s="39" t="str">
        <f>IFERROR(VLOOKUP(E384,المخزون!$A$4:$K$1048576,2,0),"")</f>
        <v/>
      </c>
      <c r="G384" s="47"/>
      <c r="H384" s="48"/>
      <c r="I384" s="49">
        <f t="shared" si="7"/>
        <v>0</v>
      </c>
    </row>
    <row r="385" spans="1:9" ht="16.5" thickTop="1" thickBot="1">
      <c r="A385" s="38"/>
      <c r="B385" s="38"/>
      <c r="C385" s="38"/>
      <c r="D385" s="39" t="str">
        <f>IFERROR(VLOOKUP(C385,العملاء!$A:$I,2,0),"")</f>
        <v/>
      </c>
      <c r="E385" s="38"/>
      <c r="F385" s="39" t="str">
        <f>IFERROR(VLOOKUP(E385,المخزون!$A$4:$K$1048576,2,0),"")</f>
        <v/>
      </c>
      <c r="G385" s="47"/>
      <c r="H385" s="48"/>
      <c r="I385" s="49">
        <f t="shared" si="7"/>
        <v>0</v>
      </c>
    </row>
    <row r="386" spans="1:9" ht="16.5" thickTop="1" thickBot="1">
      <c r="A386" s="38"/>
      <c r="B386" s="38"/>
      <c r="C386" s="38"/>
      <c r="D386" s="39" t="str">
        <f>IFERROR(VLOOKUP(C386,العملاء!$A:$I,2,0),"")</f>
        <v/>
      </c>
      <c r="E386" s="38"/>
      <c r="F386" s="39" t="str">
        <f>IFERROR(VLOOKUP(E386,المخزون!$A$4:$K$1048576,2,0),"")</f>
        <v/>
      </c>
      <c r="G386" s="47"/>
      <c r="H386" s="48"/>
      <c r="I386" s="49">
        <f t="shared" si="7"/>
        <v>0</v>
      </c>
    </row>
    <row r="387" spans="1:9" ht="16.5" thickTop="1" thickBot="1">
      <c r="A387" s="38"/>
      <c r="B387" s="38"/>
      <c r="C387" s="38"/>
      <c r="D387" s="39" t="str">
        <f>IFERROR(VLOOKUP(C387,العملاء!$A:$I,2,0),"")</f>
        <v/>
      </c>
      <c r="E387" s="38"/>
      <c r="F387" s="39" t="str">
        <f>IFERROR(VLOOKUP(E387,المخزون!$A$4:$K$1048576,2,0),"")</f>
        <v/>
      </c>
      <c r="G387" s="47"/>
      <c r="H387" s="48"/>
      <c r="I387" s="49">
        <f t="shared" si="7"/>
        <v>0</v>
      </c>
    </row>
    <row r="388" spans="1:9" ht="16.5" thickTop="1" thickBot="1">
      <c r="A388" s="38"/>
      <c r="B388" s="38"/>
      <c r="C388" s="38"/>
      <c r="D388" s="39" t="str">
        <f>IFERROR(VLOOKUP(C388,العملاء!$A:$I,2,0),"")</f>
        <v/>
      </c>
      <c r="E388" s="38"/>
      <c r="F388" s="39" t="str">
        <f>IFERROR(VLOOKUP(E388,المخزون!$A$4:$K$1048576,2,0),"")</f>
        <v/>
      </c>
      <c r="G388" s="47"/>
      <c r="H388" s="48"/>
      <c r="I388" s="49">
        <f t="shared" si="7"/>
        <v>0</v>
      </c>
    </row>
    <row r="389" spans="1:9" ht="16.5" thickTop="1" thickBot="1">
      <c r="A389" s="38"/>
      <c r="B389" s="38"/>
      <c r="C389" s="38"/>
      <c r="D389" s="39" t="str">
        <f>IFERROR(VLOOKUP(C389,العملاء!$A:$I,2,0),"")</f>
        <v/>
      </c>
      <c r="E389" s="38"/>
      <c r="F389" s="39" t="str">
        <f>IFERROR(VLOOKUP(E389,المخزون!$A$4:$K$1048576,2,0),"")</f>
        <v/>
      </c>
      <c r="G389" s="47"/>
      <c r="H389" s="48"/>
      <c r="I389" s="49">
        <f t="shared" si="7"/>
        <v>0</v>
      </c>
    </row>
    <row r="390" spans="1:9" ht="16.5" thickTop="1" thickBot="1">
      <c r="A390" s="38"/>
      <c r="B390" s="38"/>
      <c r="C390" s="38"/>
      <c r="D390" s="39" t="str">
        <f>IFERROR(VLOOKUP(C390,العملاء!$A:$I,2,0),"")</f>
        <v/>
      </c>
      <c r="E390" s="38"/>
      <c r="F390" s="39" t="str">
        <f>IFERROR(VLOOKUP(E390,المخزون!$A$4:$K$1048576,2,0),"")</f>
        <v/>
      </c>
      <c r="G390" s="47"/>
      <c r="H390" s="48"/>
      <c r="I390" s="49">
        <f t="shared" si="7"/>
        <v>0</v>
      </c>
    </row>
    <row r="391" spans="1:9" ht="16.5" thickTop="1" thickBot="1">
      <c r="A391" s="38"/>
      <c r="B391" s="38"/>
      <c r="C391" s="38"/>
      <c r="D391" s="39" t="str">
        <f>IFERROR(VLOOKUP(C391,العملاء!$A:$I,2,0),"")</f>
        <v/>
      </c>
      <c r="E391" s="38"/>
      <c r="F391" s="39" t="str">
        <f>IFERROR(VLOOKUP(E391,المخزون!$A$4:$K$1048576,2,0),"")</f>
        <v/>
      </c>
      <c r="G391" s="47"/>
      <c r="H391" s="48"/>
      <c r="I391" s="49">
        <f t="shared" si="7"/>
        <v>0</v>
      </c>
    </row>
    <row r="392" spans="1:9" ht="16.5" thickTop="1" thickBot="1">
      <c r="A392" s="38"/>
      <c r="B392" s="38"/>
      <c r="C392" s="38"/>
      <c r="D392" s="39" t="str">
        <f>IFERROR(VLOOKUP(C392,العملاء!$A:$I,2,0),"")</f>
        <v/>
      </c>
      <c r="E392" s="38"/>
      <c r="F392" s="39" t="str">
        <f>IFERROR(VLOOKUP(E392,المخزون!$A$4:$K$1048576,2,0),"")</f>
        <v/>
      </c>
      <c r="G392" s="47"/>
      <c r="H392" s="48"/>
      <c r="I392" s="49">
        <f t="shared" si="7"/>
        <v>0</v>
      </c>
    </row>
    <row r="393" spans="1:9" ht="16.5" thickTop="1" thickBot="1">
      <c r="A393" s="38"/>
      <c r="B393" s="38"/>
      <c r="C393" s="38"/>
      <c r="D393" s="39" t="str">
        <f>IFERROR(VLOOKUP(C393,العملاء!$A:$I,2,0),"")</f>
        <v/>
      </c>
      <c r="E393" s="38"/>
      <c r="F393" s="39" t="str">
        <f>IFERROR(VLOOKUP(E393,المخزون!$A$4:$K$1048576,2,0),"")</f>
        <v/>
      </c>
      <c r="G393" s="47"/>
      <c r="H393" s="48"/>
      <c r="I393" s="49">
        <f t="shared" si="7"/>
        <v>0</v>
      </c>
    </row>
    <row r="394" spans="1:9" ht="16.5" thickTop="1" thickBot="1">
      <c r="A394" s="38"/>
      <c r="B394" s="38"/>
      <c r="C394" s="38"/>
      <c r="D394" s="39" t="str">
        <f>IFERROR(VLOOKUP(C394,العملاء!$A:$I,2,0),"")</f>
        <v/>
      </c>
      <c r="E394" s="38"/>
      <c r="F394" s="39" t="str">
        <f>IFERROR(VLOOKUP(E394,المخزون!$A$4:$K$1048576,2,0),"")</f>
        <v/>
      </c>
      <c r="G394" s="47"/>
      <c r="H394" s="48"/>
      <c r="I394" s="49">
        <f t="shared" si="7"/>
        <v>0</v>
      </c>
    </row>
    <row r="395" spans="1:9" ht="16.5" thickTop="1" thickBot="1">
      <c r="A395" s="38"/>
      <c r="B395" s="38"/>
      <c r="C395" s="38"/>
      <c r="D395" s="39" t="str">
        <f>IFERROR(VLOOKUP(C395,العملاء!$A:$I,2,0),"")</f>
        <v/>
      </c>
      <c r="E395" s="38"/>
      <c r="F395" s="39" t="str">
        <f>IFERROR(VLOOKUP(E395,المخزون!$A$4:$K$1048576,2,0),"")</f>
        <v/>
      </c>
      <c r="G395" s="47"/>
      <c r="H395" s="48"/>
      <c r="I395" s="49">
        <f t="shared" si="7"/>
        <v>0</v>
      </c>
    </row>
    <row r="396" spans="1:9" ht="16.5" thickTop="1" thickBot="1">
      <c r="A396" s="38"/>
      <c r="B396" s="38"/>
      <c r="C396" s="38"/>
      <c r="D396" s="39" t="str">
        <f>IFERROR(VLOOKUP(C396,العملاء!$A:$I,2,0),"")</f>
        <v/>
      </c>
      <c r="E396" s="38"/>
      <c r="F396" s="39" t="str">
        <f>IFERROR(VLOOKUP(E396,المخزون!$A$4:$K$1048576,2,0),"")</f>
        <v/>
      </c>
      <c r="G396" s="47"/>
      <c r="H396" s="48"/>
      <c r="I396" s="49">
        <f t="shared" si="7"/>
        <v>0</v>
      </c>
    </row>
    <row r="397" spans="1:9" ht="16.5" thickTop="1" thickBot="1">
      <c r="A397" s="38"/>
      <c r="B397" s="38"/>
      <c r="C397" s="38"/>
      <c r="D397" s="39" t="str">
        <f>IFERROR(VLOOKUP(C397,العملاء!$A:$I,2,0),"")</f>
        <v/>
      </c>
      <c r="E397" s="38"/>
      <c r="F397" s="39" t="str">
        <f>IFERROR(VLOOKUP(E397,المخزون!$A$4:$K$1048576,2,0),"")</f>
        <v/>
      </c>
      <c r="G397" s="47"/>
      <c r="H397" s="48"/>
      <c r="I397" s="49">
        <f t="shared" si="7"/>
        <v>0</v>
      </c>
    </row>
    <row r="398" spans="1:9" ht="16.5" thickTop="1" thickBot="1">
      <c r="A398" s="38"/>
      <c r="B398" s="38"/>
      <c r="C398" s="38"/>
      <c r="D398" s="39" t="str">
        <f>IFERROR(VLOOKUP(C398,العملاء!$A:$I,2,0),"")</f>
        <v/>
      </c>
      <c r="E398" s="38"/>
      <c r="F398" s="39" t="str">
        <f>IFERROR(VLOOKUP(E398,المخزون!$A$4:$K$1048576,2,0),"")</f>
        <v/>
      </c>
      <c r="G398" s="47"/>
      <c r="H398" s="48"/>
      <c r="I398" s="49">
        <f t="shared" si="7"/>
        <v>0</v>
      </c>
    </row>
    <row r="399" spans="1:9" ht="16.5" thickTop="1" thickBot="1">
      <c r="A399" s="38"/>
      <c r="B399" s="38"/>
      <c r="C399" s="38"/>
      <c r="D399" s="39" t="str">
        <f>IFERROR(VLOOKUP(C399,العملاء!$A:$I,2,0),"")</f>
        <v/>
      </c>
      <c r="E399" s="38"/>
      <c r="F399" s="39" t="str">
        <f>IFERROR(VLOOKUP(E399,المخزون!$A$4:$K$1048576,2,0),"")</f>
        <v/>
      </c>
      <c r="G399" s="47"/>
      <c r="H399" s="48"/>
      <c r="I399" s="49">
        <f t="shared" si="7"/>
        <v>0</v>
      </c>
    </row>
    <row r="400" spans="1:9" ht="16.5" thickTop="1" thickBot="1">
      <c r="A400" s="38"/>
      <c r="B400" s="38"/>
      <c r="C400" s="38"/>
      <c r="D400" s="39" t="str">
        <f>IFERROR(VLOOKUP(C400,العملاء!$A:$I,2,0),"")</f>
        <v/>
      </c>
      <c r="E400" s="38"/>
      <c r="F400" s="39" t="str">
        <f>IFERROR(VLOOKUP(E400,المخزون!$A$4:$K$1048576,2,0),"")</f>
        <v/>
      </c>
      <c r="G400" s="47"/>
      <c r="H400" s="48"/>
      <c r="I400" s="49">
        <f t="shared" si="7"/>
        <v>0</v>
      </c>
    </row>
    <row r="401" spans="1:9" ht="16.5" thickTop="1" thickBot="1">
      <c r="A401" s="38"/>
      <c r="B401" s="38"/>
      <c r="C401" s="38"/>
      <c r="D401" s="39" t="str">
        <f>IFERROR(VLOOKUP(C401,العملاء!$A:$I,2,0),"")</f>
        <v/>
      </c>
      <c r="E401" s="38"/>
      <c r="F401" s="39" t="str">
        <f>IFERROR(VLOOKUP(E401,المخزون!$A$4:$K$1048576,2,0),"")</f>
        <v/>
      </c>
      <c r="G401" s="47"/>
      <c r="H401" s="48"/>
      <c r="I401" s="49">
        <f t="shared" si="7"/>
        <v>0</v>
      </c>
    </row>
    <row r="402" spans="1:9" ht="16.5" thickTop="1" thickBot="1">
      <c r="A402" s="38"/>
      <c r="B402" s="38"/>
      <c r="C402" s="38"/>
      <c r="D402" s="39" t="str">
        <f>IFERROR(VLOOKUP(C402,العملاء!$A:$I,2,0),"")</f>
        <v/>
      </c>
      <c r="E402" s="38"/>
      <c r="F402" s="39" t="str">
        <f>IFERROR(VLOOKUP(E402,المخزون!$A$4:$K$1048576,2,0),"")</f>
        <v/>
      </c>
      <c r="G402" s="47"/>
      <c r="H402" s="48"/>
      <c r="I402" s="49">
        <f t="shared" si="7"/>
        <v>0</v>
      </c>
    </row>
    <row r="403" spans="1:9" ht="16.5" thickTop="1" thickBot="1">
      <c r="A403" s="38"/>
      <c r="B403" s="38"/>
      <c r="C403" s="38"/>
      <c r="D403" s="39" t="str">
        <f>IFERROR(VLOOKUP(C403,العملاء!$A:$I,2,0),"")</f>
        <v/>
      </c>
      <c r="E403" s="38"/>
      <c r="F403" s="39" t="str">
        <f>IFERROR(VLOOKUP(E403,المخزون!$A$4:$K$1048576,2,0),"")</f>
        <v/>
      </c>
      <c r="G403" s="47"/>
      <c r="H403" s="48"/>
      <c r="I403" s="49">
        <f t="shared" si="7"/>
        <v>0</v>
      </c>
    </row>
    <row r="404" spans="1:9" ht="16.5" thickTop="1" thickBot="1">
      <c r="A404" s="38"/>
      <c r="B404" s="38"/>
      <c r="C404" s="38"/>
      <c r="D404" s="39" t="str">
        <f>IFERROR(VLOOKUP(C404,العملاء!$A:$I,2,0),"")</f>
        <v/>
      </c>
      <c r="E404" s="38"/>
      <c r="F404" s="39" t="str">
        <f>IFERROR(VLOOKUP(E404,المخزون!$A$4:$K$1048576,2,0),"")</f>
        <v/>
      </c>
      <c r="G404" s="47"/>
      <c r="H404" s="48"/>
      <c r="I404" s="49">
        <f t="shared" si="7"/>
        <v>0</v>
      </c>
    </row>
    <row r="405" spans="1:9" ht="16.5" thickTop="1" thickBot="1">
      <c r="A405" s="38"/>
      <c r="B405" s="38"/>
      <c r="C405" s="38"/>
      <c r="D405" s="39" t="str">
        <f>IFERROR(VLOOKUP(C405,العملاء!$A:$I,2,0),"")</f>
        <v/>
      </c>
      <c r="E405" s="38"/>
      <c r="F405" s="39" t="str">
        <f>IFERROR(VLOOKUP(E405,المخزون!$A$4:$K$1048576,2,0),"")</f>
        <v/>
      </c>
      <c r="G405" s="47"/>
      <c r="H405" s="48"/>
      <c r="I405" s="49">
        <f t="shared" si="7"/>
        <v>0</v>
      </c>
    </row>
    <row r="406" spans="1:9" ht="16.5" thickTop="1" thickBot="1">
      <c r="A406" s="38"/>
      <c r="B406" s="38"/>
      <c r="C406" s="38"/>
      <c r="D406" s="39" t="str">
        <f>IFERROR(VLOOKUP(C406,العملاء!$A:$I,2,0),"")</f>
        <v/>
      </c>
      <c r="E406" s="38"/>
      <c r="F406" s="39" t="str">
        <f>IFERROR(VLOOKUP(E406,المخزون!$A$4:$K$1048576,2,0),"")</f>
        <v/>
      </c>
      <c r="G406" s="47"/>
      <c r="H406" s="48"/>
      <c r="I406" s="49">
        <f t="shared" si="7"/>
        <v>0</v>
      </c>
    </row>
    <row r="407" spans="1:9" ht="16.5" thickTop="1" thickBot="1">
      <c r="A407" s="38"/>
      <c r="B407" s="38"/>
      <c r="C407" s="38"/>
      <c r="D407" s="39" t="str">
        <f>IFERROR(VLOOKUP(C407,العملاء!$A:$I,2,0),"")</f>
        <v/>
      </c>
      <c r="E407" s="38"/>
      <c r="F407" s="39" t="str">
        <f>IFERROR(VLOOKUP(E407,المخزون!$A$4:$K$1048576,2,0),"")</f>
        <v/>
      </c>
      <c r="G407" s="47"/>
      <c r="H407" s="48"/>
      <c r="I407" s="49">
        <f t="shared" si="7"/>
        <v>0</v>
      </c>
    </row>
    <row r="408" spans="1:9" ht="16.5" thickTop="1" thickBot="1">
      <c r="A408" s="38"/>
      <c r="B408" s="38"/>
      <c r="C408" s="38"/>
      <c r="D408" s="39" t="str">
        <f>IFERROR(VLOOKUP(C408,العملاء!$A:$I,2,0),"")</f>
        <v/>
      </c>
      <c r="E408" s="38"/>
      <c r="F408" s="39" t="str">
        <f>IFERROR(VLOOKUP(E408,المخزون!$A$4:$K$1048576,2,0),"")</f>
        <v/>
      </c>
      <c r="G408" s="47"/>
      <c r="H408" s="48"/>
      <c r="I408" s="49">
        <f t="shared" si="7"/>
        <v>0</v>
      </c>
    </row>
    <row r="409" spans="1:9" ht="16.5" thickTop="1" thickBot="1">
      <c r="A409" s="38"/>
      <c r="B409" s="38"/>
      <c r="C409" s="38"/>
      <c r="D409" s="39" t="str">
        <f>IFERROR(VLOOKUP(C409,العملاء!$A:$I,2,0),"")</f>
        <v/>
      </c>
      <c r="E409" s="38"/>
      <c r="F409" s="39" t="str">
        <f>IFERROR(VLOOKUP(E409,المخزون!$A$4:$K$1048576,2,0),"")</f>
        <v/>
      </c>
      <c r="G409" s="47"/>
      <c r="H409" s="48"/>
      <c r="I409" s="49">
        <f t="shared" si="7"/>
        <v>0</v>
      </c>
    </row>
    <row r="410" spans="1:9" ht="16.5" thickTop="1" thickBot="1">
      <c r="A410" s="38"/>
      <c r="B410" s="38"/>
      <c r="C410" s="38"/>
      <c r="D410" s="39" t="str">
        <f>IFERROR(VLOOKUP(C410,العملاء!$A:$I,2,0),"")</f>
        <v/>
      </c>
      <c r="E410" s="38"/>
      <c r="F410" s="39" t="str">
        <f>IFERROR(VLOOKUP(E410,المخزون!$A$4:$K$1048576,2,0),"")</f>
        <v/>
      </c>
      <c r="G410" s="47"/>
      <c r="H410" s="48"/>
      <c r="I410" s="49">
        <f t="shared" si="7"/>
        <v>0</v>
      </c>
    </row>
    <row r="411" spans="1:9" ht="16.5" thickTop="1" thickBot="1">
      <c r="A411" s="38"/>
      <c r="B411" s="38"/>
      <c r="C411" s="38"/>
      <c r="D411" s="39" t="str">
        <f>IFERROR(VLOOKUP(C411,العملاء!$A:$I,2,0),"")</f>
        <v/>
      </c>
      <c r="E411" s="38"/>
      <c r="F411" s="39" t="str">
        <f>IFERROR(VLOOKUP(E411,المخزون!$A$4:$K$1048576,2,0),"")</f>
        <v/>
      </c>
      <c r="G411" s="47"/>
      <c r="H411" s="48"/>
      <c r="I411" s="49">
        <f t="shared" si="7"/>
        <v>0</v>
      </c>
    </row>
    <row r="412" spans="1:9" ht="16.5" thickTop="1" thickBot="1">
      <c r="A412" s="38"/>
      <c r="B412" s="38"/>
      <c r="C412" s="38"/>
      <c r="D412" s="39" t="str">
        <f>IFERROR(VLOOKUP(C412,العملاء!$A:$I,2,0),"")</f>
        <v/>
      </c>
      <c r="E412" s="38"/>
      <c r="F412" s="39" t="str">
        <f>IFERROR(VLOOKUP(E412,المخزون!$A$4:$K$1048576,2,0),"")</f>
        <v/>
      </c>
      <c r="G412" s="47"/>
      <c r="H412" s="48"/>
      <c r="I412" s="49">
        <f t="shared" si="7"/>
        <v>0</v>
      </c>
    </row>
    <row r="413" spans="1:9" ht="16.5" thickTop="1" thickBot="1">
      <c r="A413" s="38"/>
      <c r="B413" s="38"/>
      <c r="C413" s="38"/>
      <c r="D413" s="39" t="str">
        <f>IFERROR(VLOOKUP(C413,العملاء!$A:$I,2,0),"")</f>
        <v/>
      </c>
      <c r="E413" s="38"/>
      <c r="F413" s="39" t="str">
        <f>IFERROR(VLOOKUP(E413,المخزون!$A$4:$K$1048576,2,0),"")</f>
        <v/>
      </c>
      <c r="G413" s="47"/>
      <c r="H413" s="48"/>
      <c r="I413" s="49">
        <f t="shared" si="7"/>
        <v>0</v>
      </c>
    </row>
    <row r="414" spans="1:9" ht="16.5" thickTop="1" thickBot="1">
      <c r="A414" s="38"/>
      <c r="B414" s="38"/>
      <c r="C414" s="38"/>
      <c r="D414" s="39" t="str">
        <f>IFERROR(VLOOKUP(C414,العملاء!$A:$I,2,0),"")</f>
        <v/>
      </c>
      <c r="E414" s="38"/>
      <c r="F414" s="39" t="str">
        <f>IFERROR(VLOOKUP(E414,المخزون!$A$4:$K$1048576,2,0),"")</f>
        <v/>
      </c>
      <c r="G414" s="47"/>
      <c r="H414" s="48"/>
      <c r="I414" s="49">
        <f t="shared" si="7"/>
        <v>0</v>
      </c>
    </row>
    <row r="415" spans="1:9" ht="16.5" thickTop="1" thickBot="1">
      <c r="A415" s="38"/>
      <c r="B415" s="38"/>
      <c r="C415" s="38"/>
      <c r="D415" s="39" t="str">
        <f>IFERROR(VLOOKUP(C415,العملاء!$A:$I,2,0),"")</f>
        <v/>
      </c>
      <c r="E415" s="38"/>
      <c r="F415" s="39" t="str">
        <f>IFERROR(VLOOKUP(E415,المخزون!$A$4:$K$1048576,2,0),"")</f>
        <v/>
      </c>
      <c r="G415" s="47"/>
      <c r="H415" s="48"/>
      <c r="I415" s="49">
        <f t="shared" si="7"/>
        <v>0</v>
      </c>
    </row>
    <row r="416" spans="1:9" ht="16.5" thickTop="1" thickBot="1">
      <c r="A416" s="38"/>
      <c r="B416" s="38"/>
      <c r="C416" s="38"/>
      <c r="D416" s="39" t="str">
        <f>IFERROR(VLOOKUP(C416,العملاء!$A:$I,2,0),"")</f>
        <v/>
      </c>
      <c r="E416" s="38"/>
      <c r="F416" s="39" t="str">
        <f>IFERROR(VLOOKUP(E416,المخزون!$A$4:$K$1048576,2,0),"")</f>
        <v/>
      </c>
      <c r="G416" s="47"/>
      <c r="H416" s="48"/>
      <c r="I416" s="49">
        <f t="shared" si="7"/>
        <v>0</v>
      </c>
    </row>
    <row r="417" spans="1:9" ht="16.5" thickTop="1" thickBot="1">
      <c r="A417" s="38"/>
      <c r="B417" s="38"/>
      <c r="C417" s="38"/>
      <c r="D417" s="39" t="str">
        <f>IFERROR(VLOOKUP(C417,العملاء!$A:$I,2,0),"")</f>
        <v/>
      </c>
      <c r="E417" s="38"/>
      <c r="F417" s="39" t="str">
        <f>IFERROR(VLOOKUP(E417,المخزون!$A$4:$K$1048576,2,0),"")</f>
        <v/>
      </c>
      <c r="G417" s="47"/>
      <c r="H417" s="48"/>
      <c r="I417" s="49">
        <f t="shared" si="7"/>
        <v>0</v>
      </c>
    </row>
    <row r="418" spans="1:9" ht="16.5" thickTop="1" thickBot="1">
      <c r="A418" s="38"/>
      <c r="B418" s="38"/>
      <c r="C418" s="38"/>
      <c r="D418" s="39" t="str">
        <f>IFERROR(VLOOKUP(C418,العملاء!$A:$I,2,0),"")</f>
        <v/>
      </c>
      <c r="E418" s="38"/>
      <c r="F418" s="39" t="str">
        <f>IFERROR(VLOOKUP(E418,المخزون!$A$4:$K$1048576,2,0),"")</f>
        <v/>
      </c>
      <c r="G418" s="47"/>
      <c r="H418" s="48"/>
      <c r="I418" s="49">
        <f t="shared" si="7"/>
        <v>0</v>
      </c>
    </row>
    <row r="419" spans="1:9" ht="16.5" thickTop="1" thickBot="1">
      <c r="A419" s="38"/>
      <c r="B419" s="38"/>
      <c r="C419" s="38"/>
      <c r="D419" s="39" t="str">
        <f>IFERROR(VLOOKUP(C419,العملاء!$A:$I,2,0),"")</f>
        <v/>
      </c>
      <c r="E419" s="38"/>
      <c r="F419" s="39" t="str">
        <f>IFERROR(VLOOKUP(E419,المخزون!$A$4:$K$1048576,2,0),"")</f>
        <v/>
      </c>
      <c r="G419" s="47"/>
      <c r="H419" s="48"/>
      <c r="I419" s="49">
        <f t="shared" si="7"/>
        <v>0</v>
      </c>
    </row>
    <row r="420" spans="1:9" ht="16.5" thickTop="1" thickBot="1">
      <c r="A420" s="38"/>
      <c r="B420" s="38"/>
      <c r="C420" s="38"/>
      <c r="D420" s="39" t="str">
        <f>IFERROR(VLOOKUP(C420,العملاء!$A:$I,2,0),"")</f>
        <v/>
      </c>
      <c r="E420" s="38"/>
      <c r="F420" s="39" t="str">
        <f>IFERROR(VLOOKUP(E420,المخزون!$A$4:$K$1048576,2,0),"")</f>
        <v/>
      </c>
      <c r="G420" s="47"/>
      <c r="H420" s="48"/>
      <c r="I420" s="49">
        <f t="shared" si="7"/>
        <v>0</v>
      </c>
    </row>
    <row r="421" spans="1:9" ht="16.5" thickTop="1" thickBot="1">
      <c r="A421" s="38"/>
      <c r="B421" s="38"/>
      <c r="C421" s="38"/>
      <c r="D421" s="39" t="str">
        <f>IFERROR(VLOOKUP(C421,العملاء!$A:$I,2,0),"")</f>
        <v/>
      </c>
      <c r="E421" s="38"/>
      <c r="F421" s="39" t="str">
        <f>IFERROR(VLOOKUP(E421,المخزون!$A$4:$K$1048576,2,0),"")</f>
        <v/>
      </c>
      <c r="G421" s="47"/>
      <c r="H421" s="48"/>
      <c r="I421" s="49">
        <f t="shared" si="7"/>
        <v>0</v>
      </c>
    </row>
    <row r="422" spans="1:9" ht="16.5" thickTop="1" thickBot="1">
      <c r="A422" s="38"/>
      <c r="B422" s="38"/>
      <c r="C422" s="38"/>
      <c r="D422" s="39" t="str">
        <f>IFERROR(VLOOKUP(C422,العملاء!$A:$I,2,0),"")</f>
        <v/>
      </c>
      <c r="E422" s="38"/>
      <c r="F422" s="39" t="str">
        <f>IFERROR(VLOOKUP(E422,المخزون!$A$4:$K$1048576,2,0),"")</f>
        <v/>
      </c>
      <c r="G422" s="47"/>
      <c r="H422" s="48"/>
      <c r="I422" s="49">
        <f t="shared" si="7"/>
        <v>0</v>
      </c>
    </row>
    <row r="423" spans="1:9" ht="16.5" thickTop="1" thickBot="1">
      <c r="A423" s="38"/>
      <c r="B423" s="38"/>
      <c r="C423" s="38"/>
      <c r="D423" s="39" t="str">
        <f>IFERROR(VLOOKUP(C423,العملاء!$A:$I,2,0),"")</f>
        <v/>
      </c>
      <c r="E423" s="38"/>
      <c r="F423" s="39" t="str">
        <f>IFERROR(VLOOKUP(E423,المخزون!$A$4:$K$1048576,2,0),"")</f>
        <v/>
      </c>
      <c r="G423" s="47"/>
      <c r="H423" s="48"/>
      <c r="I423" s="49">
        <f t="shared" si="7"/>
        <v>0</v>
      </c>
    </row>
    <row r="424" spans="1:9" ht="16.5" thickTop="1" thickBot="1">
      <c r="A424" s="38"/>
      <c r="B424" s="38"/>
      <c r="C424" s="38"/>
      <c r="D424" s="39" t="str">
        <f>IFERROR(VLOOKUP(C424,العملاء!$A:$I,2,0),"")</f>
        <v/>
      </c>
      <c r="E424" s="38"/>
      <c r="F424" s="39" t="str">
        <f>IFERROR(VLOOKUP(E424,المخزون!$A$4:$K$1048576,2,0),"")</f>
        <v/>
      </c>
      <c r="G424" s="47"/>
      <c r="H424" s="48"/>
      <c r="I424" s="49">
        <f t="shared" si="7"/>
        <v>0</v>
      </c>
    </row>
    <row r="425" spans="1:9" ht="16.5" thickTop="1" thickBot="1">
      <c r="A425" s="38"/>
      <c r="B425" s="38"/>
      <c r="C425" s="38"/>
      <c r="D425" s="39" t="str">
        <f>IFERROR(VLOOKUP(C425,العملاء!$A:$I,2,0),"")</f>
        <v/>
      </c>
      <c r="E425" s="38"/>
      <c r="F425" s="39" t="str">
        <f>IFERROR(VLOOKUP(E425,المخزون!$A$4:$K$1048576,2,0),"")</f>
        <v/>
      </c>
      <c r="G425" s="47"/>
      <c r="H425" s="48"/>
      <c r="I425" s="49">
        <f t="shared" si="7"/>
        <v>0</v>
      </c>
    </row>
    <row r="426" spans="1:9" ht="16.5" thickTop="1" thickBot="1">
      <c r="A426" s="38"/>
      <c r="B426" s="38"/>
      <c r="C426" s="38"/>
      <c r="D426" s="39" t="str">
        <f>IFERROR(VLOOKUP(C426,العملاء!$A:$I,2,0),"")</f>
        <v/>
      </c>
      <c r="E426" s="38"/>
      <c r="F426" s="39" t="str">
        <f>IFERROR(VLOOKUP(E426,المخزون!$A$4:$K$1048576,2,0),"")</f>
        <v/>
      </c>
      <c r="G426" s="47"/>
      <c r="H426" s="48"/>
      <c r="I426" s="49">
        <f t="shared" si="7"/>
        <v>0</v>
      </c>
    </row>
    <row r="427" spans="1:9" ht="16.5" thickTop="1" thickBot="1">
      <c r="A427" s="38"/>
      <c r="B427" s="38"/>
      <c r="C427" s="38"/>
      <c r="D427" s="39" t="str">
        <f>IFERROR(VLOOKUP(C427,العملاء!$A:$I,2,0),"")</f>
        <v/>
      </c>
      <c r="E427" s="38"/>
      <c r="F427" s="39" t="str">
        <f>IFERROR(VLOOKUP(E427,المخزون!$A$4:$K$1048576,2,0),"")</f>
        <v/>
      </c>
      <c r="G427" s="47"/>
      <c r="H427" s="48"/>
      <c r="I427" s="49">
        <f t="shared" si="7"/>
        <v>0</v>
      </c>
    </row>
    <row r="428" spans="1:9" ht="16.5" thickTop="1" thickBot="1">
      <c r="A428" s="38"/>
      <c r="B428" s="38"/>
      <c r="C428" s="38"/>
      <c r="D428" s="39" t="str">
        <f>IFERROR(VLOOKUP(C428,العملاء!$A:$I,2,0),"")</f>
        <v/>
      </c>
      <c r="E428" s="38"/>
      <c r="F428" s="39" t="str">
        <f>IFERROR(VLOOKUP(E428,المخزون!$A$4:$K$1048576,2,0),"")</f>
        <v/>
      </c>
      <c r="G428" s="47"/>
      <c r="H428" s="48"/>
      <c r="I428" s="49">
        <f t="shared" si="7"/>
        <v>0</v>
      </c>
    </row>
    <row r="429" spans="1:9" ht="16.5" thickTop="1" thickBot="1">
      <c r="A429" s="38"/>
      <c r="B429" s="38"/>
      <c r="C429" s="38"/>
      <c r="D429" s="39" t="str">
        <f>IFERROR(VLOOKUP(C429,العملاء!$A:$I,2,0),"")</f>
        <v/>
      </c>
      <c r="E429" s="38"/>
      <c r="F429" s="39" t="str">
        <f>IFERROR(VLOOKUP(E429,المخزون!$A$4:$K$1048576,2,0),"")</f>
        <v/>
      </c>
      <c r="G429" s="47"/>
      <c r="H429" s="48"/>
      <c r="I429" s="49">
        <f t="shared" si="7"/>
        <v>0</v>
      </c>
    </row>
    <row r="430" spans="1:9" ht="16.5" thickTop="1" thickBot="1">
      <c r="A430" s="38"/>
      <c r="B430" s="38"/>
      <c r="C430" s="38"/>
      <c r="D430" s="39" t="str">
        <f>IFERROR(VLOOKUP(C430,العملاء!$A:$I,2,0),"")</f>
        <v/>
      </c>
      <c r="E430" s="38"/>
      <c r="F430" s="39" t="str">
        <f>IFERROR(VLOOKUP(E430,المخزون!$A$4:$K$1048576,2,0),"")</f>
        <v/>
      </c>
      <c r="G430" s="47"/>
      <c r="H430" s="48"/>
      <c r="I430" s="49">
        <f t="shared" si="7"/>
        <v>0</v>
      </c>
    </row>
    <row r="431" spans="1:9" ht="16.5" thickTop="1" thickBot="1">
      <c r="A431" s="38"/>
      <c r="B431" s="38"/>
      <c r="C431" s="38"/>
      <c r="D431" s="39" t="str">
        <f>IFERROR(VLOOKUP(C431,العملاء!$A:$I,2,0),"")</f>
        <v/>
      </c>
      <c r="E431" s="38"/>
      <c r="F431" s="39" t="str">
        <f>IFERROR(VLOOKUP(E431,المخزون!$A$4:$K$1048576,2,0),"")</f>
        <v/>
      </c>
      <c r="G431" s="47"/>
      <c r="H431" s="48"/>
      <c r="I431" s="49">
        <f t="shared" si="7"/>
        <v>0</v>
      </c>
    </row>
    <row r="432" spans="1:9" ht="16.5" thickTop="1" thickBot="1">
      <c r="A432" s="38"/>
      <c r="B432" s="38"/>
      <c r="C432" s="38"/>
      <c r="D432" s="39" t="str">
        <f>IFERROR(VLOOKUP(C432,العملاء!$A:$I,2,0),"")</f>
        <v/>
      </c>
      <c r="E432" s="38"/>
      <c r="F432" s="39" t="str">
        <f>IFERROR(VLOOKUP(E432,المخزون!$A$4:$K$1048576,2,0),"")</f>
        <v/>
      </c>
      <c r="G432" s="47"/>
      <c r="H432" s="48"/>
      <c r="I432" s="49">
        <f t="shared" si="7"/>
        <v>0</v>
      </c>
    </row>
    <row r="433" spans="1:9" ht="16.5" thickTop="1" thickBot="1">
      <c r="A433" s="38"/>
      <c r="B433" s="38"/>
      <c r="C433" s="38"/>
      <c r="D433" s="39" t="str">
        <f>IFERROR(VLOOKUP(C433,العملاء!$A:$I,2,0),"")</f>
        <v/>
      </c>
      <c r="E433" s="38"/>
      <c r="F433" s="39" t="str">
        <f>IFERROR(VLOOKUP(E433,المخزون!$A$4:$K$1048576,2,0),"")</f>
        <v/>
      </c>
      <c r="G433" s="47"/>
      <c r="H433" s="48"/>
      <c r="I433" s="49">
        <f t="shared" si="7"/>
        <v>0</v>
      </c>
    </row>
    <row r="434" spans="1:9" ht="16.5" thickTop="1" thickBot="1">
      <c r="A434" s="38"/>
      <c r="B434" s="38"/>
      <c r="C434" s="38"/>
      <c r="D434" s="39" t="str">
        <f>IFERROR(VLOOKUP(C434,العملاء!$A:$I,2,0),"")</f>
        <v/>
      </c>
      <c r="E434" s="38"/>
      <c r="F434" s="39" t="str">
        <f>IFERROR(VLOOKUP(E434,المخزون!$A$4:$K$1048576,2,0),"")</f>
        <v/>
      </c>
      <c r="G434" s="47"/>
      <c r="H434" s="48"/>
      <c r="I434" s="49">
        <f t="shared" si="7"/>
        <v>0</v>
      </c>
    </row>
    <row r="435" spans="1:9" ht="16.5" thickTop="1" thickBot="1">
      <c r="A435" s="38"/>
      <c r="B435" s="38"/>
      <c r="C435" s="38"/>
      <c r="D435" s="39" t="str">
        <f>IFERROR(VLOOKUP(C435,العملاء!$A:$I,2,0),"")</f>
        <v/>
      </c>
      <c r="E435" s="38"/>
      <c r="F435" s="39" t="str">
        <f>IFERROR(VLOOKUP(E435,المخزون!$A$4:$K$1048576,2,0),"")</f>
        <v/>
      </c>
      <c r="G435" s="47"/>
      <c r="H435" s="48"/>
      <c r="I435" s="49">
        <f t="shared" ref="I435:I498" si="8">G435*H435</f>
        <v>0</v>
      </c>
    </row>
    <row r="436" spans="1:9" ht="16.5" thickTop="1" thickBot="1">
      <c r="A436" s="38"/>
      <c r="B436" s="38"/>
      <c r="C436" s="38"/>
      <c r="D436" s="39" t="str">
        <f>IFERROR(VLOOKUP(C436,العملاء!$A:$I,2,0),"")</f>
        <v/>
      </c>
      <c r="E436" s="38"/>
      <c r="F436" s="39" t="str">
        <f>IFERROR(VLOOKUP(E436,المخزون!$A$4:$K$1048576,2,0),"")</f>
        <v/>
      </c>
      <c r="G436" s="47"/>
      <c r="H436" s="48"/>
      <c r="I436" s="49">
        <f t="shared" si="8"/>
        <v>0</v>
      </c>
    </row>
    <row r="437" spans="1:9" ht="16.5" thickTop="1" thickBot="1">
      <c r="A437" s="38"/>
      <c r="B437" s="38"/>
      <c r="C437" s="38"/>
      <c r="D437" s="39" t="str">
        <f>IFERROR(VLOOKUP(C437,العملاء!$A:$I,2,0),"")</f>
        <v/>
      </c>
      <c r="E437" s="38"/>
      <c r="F437" s="39" t="str">
        <f>IFERROR(VLOOKUP(E437,المخزون!$A$4:$K$1048576,2,0),"")</f>
        <v/>
      </c>
      <c r="G437" s="47"/>
      <c r="H437" s="48"/>
      <c r="I437" s="49">
        <f t="shared" si="8"/>
        <v>0</v>
      </c>
    </row>
    <row r="438" spans="1:9" ht="16.5" thickTop="1" thickBot="1">
      <c r="A438" s="38"/>
      <c r="B438" s="38"/>
      <c r="C438" s="38"/>
      <c r="D438" s="39" t="str">
        <f>IFERROR(VLOOKUP(C438,العملاء!$A:$I,2,0),"")</f>
        <v/>
      </c>
      <c r="E438" s="38"/>
      <c r="F438" s="39" t="str">
        <f>IFERROR(VLOOKUP(E438,المخزون!$A$4:$K$1048576,2,0),"")</f>
        <v/>
      </c>
      <c r="G438" s="47"/>
      <c r="H438" s="48"/>
      <c r="I438" s="49">
        <f t="shared" si="8"/>
        <v>0</v>
      </c>
    </row>
    <row r="439" spans="1:9" ht="16.5" thickTop="1" thickBot="1">
      <c r="A439" s="38"/>
      <c r="B439" s="38"/>
      <c r="C439" s="38"/>
      <c r="D439" s="39" t="str">
        <f>IFERROR(VLOOKUP(C439,العملاء!$A:$I,2,0),"")</f>
        <v/>
      </c>
      <c r="E439" s="38"/>
      <c r="F439" s="39" t="str">
        <f>IFERROR(VLOOKUP(E439,المخزون!$A$4:$K$1048576,2,0),"")</f>
        <v/>
      </c>
      <c r="G439" s="47"/>
      <c r="H439" s="48"/>
      <c r="I439" s="49">
        <f t="shared" si="8"/>
        <v>0</v>
      </c>
    </row>
    <row r="440" spans="1:9" ht="16.5" thickTop="1" thickBot="1">
      <c r="A440" s="38"/>
      <c r="B440" s="38"/>
      <c r="C440" s="38"/>
      <c r="D440" s="39" t="str">
        <f>IFERROR(VLOOKUP(C440,العملاء!$A:$I,2,0),"")</f>
        <v/>
      </c>
      <c r="E440" s="38"/>
      <c r="F440" s="39" t="str">
        <f>IFERROR(VLOOKUP(E440,المخزون!$A$4:$K$1048576,2,0),"")</f>
        <v/>
      </c>
      <c r="G440" s="47"/>
      <c r="H440" s="48"/>
      <c r="I440" s="49">
        <f t="shared" si="8"/>
        <v>0</v>
      </c>
    </row>
    <row r="441" spans="1:9" ht="16.5" thickTop="1" thickBot="1">
      <c r="A441" s="38"/>
      <c r="B441" s="38"/>
      <c r="C441" s="38"/>
      <c r="D441" s="39" t="str">
        <f>IFERROR(VLOOKUP(C441,العملاء!$A:$I,2,0),"")</f>
        <v/>
      </c>
      <c r="E441" s="38"/>
      <c r="F441" s="39" t="str">
        <f>IFERROR(VLOOKUP(E441,المخزون!$A$4:$K$1048576,2,0),"")</f>
        <v/>
      </c>
      <c r="G441" s="47"/>
      <c r="H441" s="48"/>
      <c r="I441" s="49">
        <f t="shared" si="8"/>
        <v>0</v>
      </c>
    </row>
    <row r="442" spans="1:9" ht="16.5" thickTop="1" thickBot="1">
      <c r="A442" s="38"/>
      <c r="B442" s="38"/>
      <c r="C442" s="38"/>
      <c r="D442" s="39" t="str">
        <f>IFERROR(VLOOKUP(C442,العملاء!$A:$I,2,0),"")</f>
        <v/>
      </c>
      <c r="E442" s="38"/>
      <c r="F442" s="39" t="str">
        <f>IFERROR(VLOOKUP(E442,المخزون!$A$4:$K$1048576,2,0),"")</f>
        <v/>
      </c>
      <c r="G442" s="47"/>
      <c r="H442" s="48"/>
      <c r="I442" s="49">
        <f t="shared" si="8"/>
        <v>0</v>
      </c>
    </row>
    <row r="443" spans="1:9" ht="16.5" thickTop="1" thickBot="1">
      <c r="A443" s="38"/>
      <c r="B443" s="38"/>
      <c r="C443" s="38"/>
      <c r="D443" s="39" t="str">
        <f>IFERROR(VLOOKUP(C443,العملاء!$A:$I,2,0),"")</f>
        <v/>
      </c>
      <c r="E443" s="38"/>
      <c r="F443" s="39" t="str">
        <f>IFERROR(VLOOKUP(E443,المخزون!$A$4:$K$1048576,2,0),"")</f>
        <v/>
      </c>
      <c r="G443" s="47"/>
      <c r="H443" s="48"/>
      <c r="I443" s="49">
        <f t="shared" si="8"/>
        <v>0</v>
      </c>
    </row>
    <row r="444" spans="1:9" ht="16.5" thickTop="1" thickBot="1">
      <c r="A444" s="38"/>
      <c r="B444" s="38"/>
      <c r="C444" s="38"/>
      <c r="D444" s="39" t="str">
        <f>IFERROR(VLOOKUP(C444,العملاء!$A:$I,2,0),"")</f>
        <v/>
      </c>
      <c r="E444" s="38"/>
      <c r="F444" s="39" t="str">
        <f>IFERROR(VLOOKUP(E444,المخزون!$A$4:$K$1048576,2,0),"")</f>
        <v/>
      </c>
      <c r="G444" s="47"/>
      <c r="H444" s="48"/>
      <c r="I444" s="49">
        <f t="shared" si="8"/>
        <v>0</v>
      </c>
    </row>
    <row r="445" spans="1:9" ht="16.5" thickTop="1" thickBot="1">
      <c r="A445" s="38"/>
      <c r="B445" s="38"/>
      <c r="C445" s="38"/>
      <c r="D445" s="39" t="str">
        <f>IFERROR(VLOOKUP(C445,العملاء!$A:$I,2,0),"")</f>
        <v/>
      </c>
      <c r="E445" s="38"/>
      <c r="F445" s="39" t="str">
        <f>IFERROR(VLOOKUP(E445,المخزون!$A$4:$K$1048576,2,0),"")</f>
        <v/>
      </c>
      <c r="G445" s="47"/>
      <c r="H445" s="48"/>
      <c r="I445" s="49">
        <f t="shared" si="8"/>
        <v>0</v>
      </c>
    </row>
    <row r="446" spans="1:9" ht="16.5" thickTop="1" thickBot="1">
      <c r="A446" s="38"/>
      <c r="B446" s="38"/>
      <c r="C446" s="38"/>
      <c r="D446" s="39" t="str">
        <f>IFERROR(VLOOKUP(C446,العملاء!$A:$I,2,0),"")</f>
        <v/>
      </c>
      <c r="E446" s="38"/>
      <c r="F446" s="39" t="str">
        <f>IFERROR(VLOOKUP(E446,المخزون!$A$4:$K$1048576,2,0),"")</f>
        <v/>
      </c>
      <c r="G446" s="47"/>
      <c r="H446" s="48"/>
      <c r="I446" s="49">
        <f t="shared" si="8"/>
        <v>0</v>
      </c>
    </row>
    <row r="447" spans="1:9" ht="16.5" thickTop="1" thickBot="1">
      <c r="A447" s="38"/>
      <c r="B447" s="38"/>
      <c r="C447" s="38"/>
      <c r="D447" s="39" t="str">
        <f>IFERROR(VLOOKUP(C447,العملاء!$A:$I,2,0),"")</f>
        <v/>
      </c>
      <c r="E447" s="38"/>
      <c r="F447" s="39" t="str">
        <f>IFERROR(VLOOKUP(E447,المخزون!$A$4:$K$1048576,2,0),"")</f>
        <v/>
      </c>
      <c r="G447" s="47"/>
      <c r="H447" s="48"/>
      <c r="I447" s="49">
        <f t="shared" si="8"/>
        <v>0</v>
      </c>
    </row>
    <row r="448" spans="1:9" ht="16.5" thickTop="1" thickBot="1">
      <c r="A448" s="38"/>
      <c r="B448" s="38"/>
      <c r="C448" s="38"/>
      <c r="D448" s="39" t="str">
        <f>IFERROR(VLOOKUP(C448,العملاء!$A:$I,2,0),"")</f>
        <v/>
      </c>
      <c r="E448" s="38"/>
      <c r="F448" s="39" t="str">
        <f>IFERROR(VLOOKUP(E448,المخزون!$A$4:$K$1048576,2,0),"")</f>
        <v/>
      </c>
      <c r="G448" s="47"/>
      <c r="H448" s="48"/>
      <c r="I448" s="49">
        <f t="shared" si="8"/>
        <v>0</v>
      </c>
    </row>
    <row r="449" spans="1:9" ht="16.5" thickTop="1" thickBot="1">
      <c r="A449" s="38"/>
      <c r="B449" s="38"/>
      <c r="C449" s="38"/>
      <c r="D449" s="39" t="str">
        <f>IFERROR(VLOOKUP(C449,العملاء!$A:$I,2,0),"")</f>
        <v/>
      </c>
      <c r="E449" s="38"/>
      <c r="F449" s="39" t="str">
        <f>IFERROR(VLOOKUP(E449,المخزون!$A$4:$K$1048576,2,0),"")</f>
        <v/>
      </c>
      <c r="G449" s="47"/>
      <c r="H449" s="48"/>
      <c r="I449" s="49">
        <f t="shared" si="8"/>
        <v>0</v>
      </c>
    </row>
    <row r="450" spans="1:9" ht="16.5" thickTop="1" thickBot="1">
      <c r="A450" s="38"/>
      <c r="B450" s="38"/>
      <c r="C450" s="38"/>
      <c r="D450" s="39" t="str">
        <f>IFERROR(VLOOKUP(C450,العملاء!$A:$I,2,0),"")</f>
        <v/>
      </c>
      <c r="E450" s="38"/>
      <c r="F450" s="39" t="str">
        <f>IFERROR(VLOOKUP(E450,المخزون!$A$4:$K$1048576,2,0),"")</f>
        <v/>
      </c>
      <c r="G450" s="47"/>
      <c r="H450" s="48"/>
      <c r="I450" s="49">
        <f t="shared" si="8"/>
        <v>0</v>
      </c>
    </row>
    <row r="451" spans="1:9" ht="16.5" thickTop="1" thickBot="1">
      <c r="A451" s="38"/>
      <c r="B451" s="38"/>
      <c r="C451" s="38"/>
      <c r="D451" s="39" t="str">
        <f>IFERROR(VLOOKUP(C451,العملاء!$A:$I,2,0),"")</f>
        <v/>
      </c>
      <c r="E451" s="38"/>
      <c r="F451" s="39" t="str">
        <f>IFERROR(VLOOKUP(E451,المخزون!$A$4:$K$1048576,2,0),"")</f>
        <v/>
      </c>
      <c r="G451" s="47"/>
      <c r="H451" s="48"/>
      <c r="I451" s="49">
        <f t="shared" si="8"/>
        <v>0</v>
      </c>
    </row>
    <row r="452" spans="1:9" ht="16.5" thickTop="1" thickBot="1">
      <c r="A452" s="38"/>
      <c r="B452" s="38"/>
      <c r="C452" s="38"/>
      <c r="D452" s="39" t="str">
        <f>IFERROR(VLOOKUP(C452,العملاء!$A:$I,2,0),"")</f>
        <v/>
      </c>
      <c r="E452" s="38"/>
      <c r="F452" s="39" t="str">
        <f>IFERROR(VLOOKUP(E452,المخزون!$A$4:$K$1048576,2,0),"")</f>
        <v/>
      </c>
      <c r="G452" s="47"/>
      <c r="H452" s="48"/>
      <c r="I452" s="49">
        <f t="shared" si="8"/>
        <v>0</v>
      </c>
    </row>
    <row r="453" spans="1:9" ht="16.5" thickTop="1" thickBot="1">
      <c r="A453" s="38"/>
      <c r="B453" s="38"/>
      <c r="C453" s="38"/>
      <c r="D453" s="39" t="str">
        <f>IFERROR(VLOOKUP(C453,العملاء!$A:$I,2,0),"")</f>
        <v/>
      </c>
      <c r="E453" s="38"/>
      <c r="F453" s="39" t="str">
        <f>IFERROR(VLOOKUP(E453,المخزون!$A$4:$K$1048576,2,0),"")</f>
        <v/>
      </c>
      <c r="G453" s="47"/>
      <c r="H453" s="48"/>
      <c r="I453" s="49">
        <f t="shared" si="8"/>
        <v>0</v>
      </c>
    </row>
    <row r="454" spans="1:9" ht="16.5" thickTop="1" thickBot="1">
      <c r="A454" s="38"/>
      <c r="B454" s="38"/>
      <c r="C454" s="38"/>
      <c r="D454" s="39" t="str">
        <f>IFERROR(VLOOKUP(C454,العملاء!$A:$I,2,0),"")</f>
        <v/>
      </c>
      <c r="E454" s="38"/>
      <c r="F454" s="39" t="str">
        <f>IFERROR(VLOOKUP(E454,المخزون!$A$4:$K$1048576,2,0),"")</f>
        <v/>
      </c>
      <c r="G454" s="47"/>
      <c r="H454" s="48"/>
      <c r="I454" s="49">
        <f t="shared" si="8"/>
        <v>0</v>
      </c>
    </row>
    <row r="455" spans="1:9" ht="16.5" thickTop="1" thickBot="1">
      <c r="A455" s="38"/>
      <c r="B455" s="38"/>
      <c r="C455" s="38"/>
      <c r="D455" s="39" t="str">
        <f>IFERROR(VLOOKUP(C455,العملاء!$A:$I,2,0),"")</f>
        <v/>
      </c>
      <c r="E455" s="38"/>
      <c r="F455" s="39" t="str">
        <f>IFERROR(VLOOKUP(E455,المخزون!$A$4:$K$1048576,2,0),"")</f>
        <v/>
      </c>
      <c r="G455" s="47"/>
      <c r="H455" s="48"/>
      <c r="I455" s="49">
        <f t="shared" si="8"/>
        <v>0</v>
      </c>
    </row>
    <row r="456" spans="1:9" ht="16.5" thickTop="1" thickBot="1">
      <c r="A456" s="38"/>
      <c r="B456" s="38"/>
      <c r="C456" s="38"/>
      <c r="D456" s="39" t="str">
        <f>IFERROR(VLOOKUP(C456,العملاء!$A:$I,2,0),"")</f>
        <v/>
      </c>
      <c r="E456" s="38"/>
      <c r="F456" s="39" t="str">
        <f>IFERROR(VLOOKUP(E456,المخزون!$A$4:$K$1048576,2,0),"")</f>
        <v/>
      </c>
      <c r="G456" s="47"/>
      <c r="H456" s="48"/>
      <c r="I456" s="49">
        <f t="shared" si="8"/>
        <v>0</v>
      </c>
    </row>
    <row r="457" spans="1:9" ht="16.5" thickTop="1" thickBot="1">
      <c r="A457" s="38"/>
      <c r="B457" s="38"/>
      <c r="C457" s="38"/>
      <c r="D457" s="39" t="str">
        <f>IFERROR(VLOOKUP(C457,العملاء!$A:$I,2,0),"")</f>
        <v/>
      </c>
      <c r="E457" s="38"/>
      <c r="F457" s="39" t="str">
        <f>IFERROR(VLOOKUP(E457,المخزون!$A$4:$K$1048576,2,0),"")</f>
        <v/>
      </c>
      <c r="G457" s="47"/>
      <c r="H457" s="48"/>
      <c r="I457" s="49">
        <f t="shared" si="8"/>
        <v>0</v>
      </c>
    </row>
    <row r="458" spans="1:9" ht="16.5" thickTop="1" thickBot="1">
      <c r="A458" s="38"/>
      <c r="B458" s="38"/>
      <c r="C458" s="38"/>
      <c r="D458" s="39" t="str">
        <f>IFERROR(VLOOKUP(C458,العملاء!$A:$I,2,0),"")</f>
        <v/>
      </c>
      <c r="E458" s="38"/>
      <c r="F458" s="39" t="str">
        <f>IFERROR(VLOOKUP(E458,المخزون!$A$4:$K$1048576,2,0),"")</f>
        <v/>
      </c>
      <c r="G458" s="47"/>
      <c r="H458" s="48"/>
      <c r="I458" s="49">
        <f t="shared" si="8"/>
        <v>0</v>
      </c>
    </row>
    <row r="459" spans="1:9" ht="16.5" thickTop="1" thickBot="1">
      <c r="A459" s="38"/>
      <c r="B459" s="38"/>
      <c r="C459" s="38"/>
      <c r="D459" s="39" t="str">
        <f>IFERROR(VLOOKUP(C459,العملاء!$A:$I,2,0),"")</f>
        <v/>
      </c>
      <c r="E459" s="38"/>
      <c r="F459" s="39" t="str">
        <f>IFERROR(VLOOKUP(E459,المخزون!$A$4:$K$1048576,2,0),"")</f>
        <v/>
      </c>
      <c r="G459" s="47"/>
      <c r="H459" s="48"/>
      <c r="I459" s="49">
        <f t="shared" si="8"/>
        <v>0</v>
      </c>
    </row>
    <row r="460" spans="1:9" ht="16.5" thickTop="1" thickBot="1">
      <c r="A460" s="38"/>
      <c r="B460" s="38"/>
      <c r="C460" s="38"/>
      <c r="D460" s="39" t="str">
        <f>IFERROR(VLOOKUP(C460,العملاء!$A:$I,2,0),"")</f>
        <v/>
      </c>
      <c r="E460" s="38"/>
      <c r="F460" s="39" t="str">
        <f>IFERROR(VLOOKUP(E460,المخزون!$A$4:$K$1048576,2,0),"")</f>
        <v/>
      </c>
      <c r="G460" s="47"/>
      <c r="H460" s="48"/>
      <c r="I460" s="49">
        <f t="shared" si="8"/>
        <v>0</v>
      </c>
    </row>
    <row r="461" spans="1:9" ht="16.5" thickTop="1" thickBot="1">
      <c r="A461" s="38"/>
      <c r="B461" s="38"/>
      <c r="C461" s="38"/>
      <c r="D461" s="39" t="str">
        <f>IFERROR(VLOOKUP(C461,العملاء!$A:$I,2,0),"")</f>
        <v/>
      </c>
      <c r="E461" s="38"/>
      <c r="F461" s="39" t="str">
        <f>IFERROR(VLOOKUP(E461,المخزون!$A$4:$K$1048576,2,0),"")</f>
        <v/>
      </c>
      <c r="G461" s="47"/>
      <c r="H461" s="48"/>
      <c r="I461" s="49">
        <f t="shared" si="8"/>
        <v>0</v>
      </c>
    </row>
    <row r="462" spans="1:9" ht="16.5" thickTop="1" thickBot="1">
      <c r="A462" s="38"/>
      <c r="B462" s="38"/>
      <c r="C462" s="38"/>
      <c r="D462" s="39" t="str">
        <f>IFERROR(VLOOKUP(C462,العملاء!$A:$I,2,0),"")</f>
        <v/>
      </c>
      <c r="E462" s="38"/>
      <c r="F462" s="39" t="str">
        <f>IFERROR(VLOOKUP(E462,المخزون!$A$4:$K$1048576,2,0),"")</f>
        <v/>
      </c>
      <c r="G462" s="47"/>
      <c r="H462" s="48"/>
      <c r="I462" s="49">
        <f t="shared" si="8"/>
        <v>0</v>
      </c>
    </row>
    <row r="463" spans="1:9" ht="16.5" thickTop="1" thickBot="1">
      <c r="A463" s="38"/>
      <c r="B463" s="38"/>
      <c r="C463" s="38"/>
      <c r="D463" s="39" t="str">
        <f>IFERROR(VLOOKUP(C463,العملاء!$A:$I,2,0),"")</f>
        <v/>
      </c>
      <c r="E463" s="38"/>
      <c r="F463" s="39" t="str">
        <f>IFERROR(VLOOKUP(E463,المخزون!$A$4:$K$1048576,2,0),"")</f>
        <v/>
      </c>
      <c r="G463" s="47"/>
      <c r="H463" s="48"/>
      <c r="I463" s="49">
        <f t="shared" si="8"/>
        <v>0</v>
      </c>
    </row>
    <row r="464" spans="1:9" ht="16.5" thickTop="1" thickBot="1">
      <c r="A464" s="38"/>
      <c r="B464" s="38"/>
      <c r="C464" s="38"/>
      <c r="D464" s="39" t="str">
        <f>IFERROR(VLOOKUP(C464,العملاء!$A:$I,2,0),"")</f>
        <v/>
      </c>
      <c r="E464" s="38"/>
      <c r="F464" s="39" t="str">
        <f>IFERROR(VLOOKUP(E464,المخزون!$A$4:$K$1048576,2,0),"")</f>
        <v/>
      </c>
      <c r="G464" s="47"/>
      <c r="H464" s="48"/>
      <c r="I464" s="49">
        <f t="shared" si="8"/>
        <v>0</v>
      </c>
    </row>
    <row r="465" spans="1:9" ht="16.5" thickTop="1" thickBot="1">
      <c r="A465" s="38"/>
      <c r="B465" s="38"/>
      <c r="C465" s="38"/>
      <c r="D465" s="39" t="str">
        <f>IFERROR(VLOOKUP(C465,العملاء!$A:$I,2,0),"")</f>
        <v/>
      </c>
      <c r="E465" s="38"/>
      <c r="F465" s="39" t="str">
        <f>IFERROR(VLOOKUP(E465,المخزون!$A$4:$K$1048576,2,0),"")</f>
        <v/>
      </c>
      <c r="G465" s="47"/>
      <c r="H465" s="48"/>
      <c r="I465" s="49">
        <f t="shared" si="8"/>
        <v>0</v>
      </c>
    </row>
    <row r="466" spans="1:9" ht="16.5" thickTop="1" thickBot="1">
      <c r="A466" s="38"/>
      <c r="B466" s="38"/>
      <c r="C466" s="38"/>
      <c r="D466" s="39" t="str">
        <f>IFERROR(VLOOKUP(C466,العملاء!$A:$I,2,0),"")</f>
        <v/>
      </c>
      <c r="E466" s="38"/>
      <c r="F466" s="39" t="str">
        <f>IFERROR(VLOOKUP(E466,المخزون!$A$4:$K$1048576,2,0),"")</f>
        <v/>
      </c>
      <c r="G466" s="47"/>
      <c r="H466" s="48"/>
      <c r="I466" s="49">
        <f t="shared" si="8"/>
        <v>0</v>
      </c>
    </row>
    <row r="467" spans="1:9" ht="16.5" thickTop="1" thickBot="1">
      <c r="A467" s="38"/>
      <c r="B467" s="38"/>
      <c r="C467" s="38"/>
      <c r="D467" s="39" t="str">
        <f>IFERROR(VLOOKUP(C467,العملاء!$A:$I,2,0),"")</f>
        <v/>
      </c>
      <c r="E467" s="38"/>
      <c r="F467" s="39" t="str">
        <f>IFERROR(VLOOKUP(E467,المخزون!$A$4:$K$1048576,2,0),"")</f>
        <v/>
      </c>
      <c r="G467" s="47"/>
      <c r="H467" s="48"/>
      <c r="I467" s="49">
        <f t="shared" si="8"/>
        <v>0</v>
      </c>
    </row>
    <row r="468" spans="1:9" ht="16.5" thickTop="1" thickBot="1">
      <c r="A468" s="38"/>
      <c r="B468" s="38"/>
      <c r="C468" s="38"/>
      <c r="D468" s="39" t="str">
        <f>IFERROR(VLOOKUP(C468,العملاء!$A:$I,2,0),"")</f>
        <v/>
      </c>
      <c r="E468" s="38"/>
      <c r="F468" s="39" t="str">
        <f>IFERROR(VLOOKUP(E468,المخزون!$A$4:$K$1048576,2,0),"")</f>
        <v/>
      </c>
      <c r="G468" s="47"/>
      <c r="H468" s="48"/>
      <c r="I468" s="49">
        <f t="shared" si="8"/>
        <v>0</v>
      </c>
    </row>
    <row r="469" spans="1:9" ht="16.5" thickTop="1" thickBot="1">
      <c r="A469" s="38"/>
      <c r="B469" s="38"/>
      <c r="C469" s="38"/>
      <c r="D469" s="39" t="str">
        <f>IFERROR(VLOOKUP(C469,العملاء!$A:$I,2,0),"")</f>
        <v/>
      </c>
      <c r="E469" s="38"/>
      <c r="F469" s="39" t="str">
        <f>IFERROR(VLOOKUP(E469,المخزون!$A$4:$K$1048576,2,0),"")</f>
        <v/>
      </c>
      <c r="G469" s="47"/>
      <c r="H469" s="48"/>
      <c r="I469" s="49">
        <f t="shared" si="8"/>
        <v>0</v>
      </c>
    </row>
    <row r="470" spans="1:9" ht="16.5" thickTop="1" thickBot="1">
      <c r="A470" s="38"/>
      <c r="B470" s="38"/>
      <c r="C470" s="38"/>
      <c r="D470" s="39" t="str">
        <f>IFERROR(VLOOKUP(C470,العملاء!$A:$I,2,0),"")</f>
        <v/>
      </c>
      <c r="E470" s="38"/>
      <c r="F470" s="39" t="str">
        <f>IFERROR(VLOOKUP(E470,المخزون!$A$4:$K$1048576,2,0),"")</f>
        <v/>
      </c>
      <c r="G470" s="47"/>
      <c r="H470" s="48"/>
      <c r="I470" s="49">
        <f t="shared" si="8"/>
        <v>0</v>
      </c>
    </row>
    <row r="471" spans="1:9" ht="16.5" thickTop="1" thickBot="1">
      <c r="A471" s="38"/>
      <c r="B471" s="38"/>
      <c r="C471" s="38"/>
      <c r="D471" s="39" t="str">
        <f>IFERROR(VLOOKUP(C471,العملاء!$A:$I,2,0),"")</f>
        <v/>
      </c>
      <c r="E471" s="38"/>
      <c r="F471" s="39" t="str">
        <f>IFERROR(VLOOKUP(E471,المخزون!$A$4:$K$1048576,2,0),"")</f>
        <v/>
      </c>
      <c r="G471" s="47"/>
      <c r="H471" s="48"/>
      <c r="I471" s="49">
        <f t="shared" si="8"/>
        <v>0</v>
      </c>
    </row>
    <row r="472" spans="1:9" ht="16.5" thickTop="1" thickBot="1">
      <c r="A472" s="38"/>
      <c r="B472" s="38"/>
      <c r="C472" s="38"/>
      <c r="D472" s="39" t="str">
        <f>IFERROR(VLOOKUP(C472,العملاء!$A:$I,2,0),"")</f>
        <v/>
      </c>
      <c r="E472" s="38"/>
      <c r="F472" s="39" t="str">
        <f>IFERROR(VLOOKUP(E472,المخزون!$A$4:$K$1048576,2,0),"")</f>
        <v/>
      </c>
      <c r="G472" s="47"/>
      <c r="H472" s="48"/>
      <c r="I472" s="49">
        <f t="shared" si="8"/>
        <v>0</v>
      </c>
    </row>
    <row r="473" spans="1:9" ht="16.5" thickTop="1" thickBot="1">
      <c r="A473" s="38"/>
      <c r="B473" s="38"/>
      <c r="C473" s="38"/>
      <c r="D473" s="39" t="str">
        <f>IFERROR(VLOOKUP(C473,العملاء!$A:$I,2,0),"")</f>
        <v/>
      </c>
      <c r="E473" s="38"/>
      <c r="F473" s="39" t="str">
        <f>IFERROR(VLOOKUP(E473,المخزون!$A$4:$K$1048576,2,0),"")</f>
        <v/>
      </c>
      <c r="G473" s="47"/>
      <c r="H473" s="48"/>
      <c r="I473" s="49">
        <f t="shared" si="8"/>
        <v>0</v>
      </c>
    </row>
    <row r="474" spans="1:9" ht="16.5" thickTop="1" thickBot="1">
      <c r="A474" s="38"/>
      <c r="B474" s="38"/>
      <c r="C474" s="38"/>
      <c r="D474" s="39" t="str">
        <f>IFERROR(VLOOKUP(C474,العملاء!$A:$I,2,0),"")</f>
        <v/>
      </c>
      <c r="E474" s="38"/>
      <c r="F474" s="39" t="str">
        <f>IFERROR(VLOOKUP(E474,المخزون!$A$4:$K$1048576,2,0),"")</f>
        <v/>
      </c>
      <c r="G474" s="47"/>
      <c r="H474" s="48"/>
      <c r="I474" s="49">
        <f t="shared" si="8"/>
        <v>0</v>
      </c>
    </row>
    <row r="475" spans="1:9" ht="16.5" thickTop="1" thickBot="1">
      <c r="A475" s="38"/>
      <c r="B475" s="38"/>
      <c r="C475" s="38"/>
      <c r="D475" s="39" t="str">
        <f>IFERROR(VLOOKUP(C475,العملاء!$A:$I,2,0),"")</f>
        <v/>
      </c>
      <c r="E475" s="38"/>
      <c r="F475" s="39" t="str">
        <f>IFERROR(VLOOKUP(E475,المخزون!$A$4:$K$1048576,2,0),"")</f>
        <v/>
      </c>
      <c r="G475" s="47"/>
      <c r="H475" s="48"/>
      <c r="I475" s="49">
        <f t="shared" si="8"/>
        <v>0</v>
      </c>
    </row>
    <row r="476" spans="1:9" ht="16.5" thickTop="1" thickBot="1">
      <c r="A476" s="38"/>
      <c r="B476" s="38"/>
      <c r="C476" s="38"/>
      <c r="D476" s="39" t="str">
        <f>IFERROR(VLOOKUP(C476,العملاء!$A:$I,2,0),"")</f>
        <v/>
      </c>
      <c r="E476" s="38"/>
      <c r="F476" s="39" t="str">
        <f>IFERROR(VLOOKUP(E476,المخزون!$A$4:$K$1048576,2,0),"")</f>
        <v/>
      </c>
      <c r="G476" s="47"/>
      <c r="H476" s="48"/>
      <c r="I476" s="49">
        <f t="shared" si="8"/>
        <v>0</v>
      </c>
    </row>
    <row r="477" spans="1:9" ht="16.5" thickTop="1" thickBot="1">
      <c r="A477" s="38"/>
      <c r="B477" s="38"/>
      <c r="C477" s="38"/>
      <c r="D477" s="39" t="str">
        <f>IFERROR(VLOOKUP(C477,العملاء!$A:$I,2,0),"")</f>
        <v/>
      </c>
      <c r="E477" s="38"/>
      <c r="F477" s="39" t="str">
        <f>IFERROR(VLOOKUP(E477,المخزون!$A$4:$K$1048576,2,0),"")</f>
        <v/>
      </c>
      <c r="G477" s="47"/>
      <c r="H477" s="48"/>
      <c r="I477" s="49">
        <f t="shared" si="8"/>
        <v>0</v>
      </c>
    </row>
    <row r="478" spans="1:9" ht="16.5" thickTop="1" thickBot="1">
      <c r="A478" s="38"/>
      <c r="B478" s="38"/>
      <c r="C478" s="38"/>
      <c r="D478" s="39" t="str">
        <f>IFERROR(VLOOKUP(C478,العملاء!$A:$I,2,0),"")</f>
        <v/>
      </c>
      <c r="E478" s="38"/>
      <c r="F478" s="39" t="str">
        <f>IFERROR(VLOOKUP(E478,المخزون!$A$4:$K$1048576,2,0),"")</f>
        <v/>
      </c>
      <c r="G478" s="47"/>
      <c r="H478" s="48"/>
      <c r="I478" s="49">
        <f t="shared" si="8"/>
        <v>0</v>
      </c>
    </row>
    <row r="479" spans="1:9" ht="16.5" thickTop="1" thickBot="1">
      <c r="A479" s="38"/>
      <c r="B479" s="38"/>
      <c r="C479" s="38"/>
      <c r="D479" s="39" t="str">
        <f>IFERROR(VLOOKUP(C479,العملاء!$A:$I,2,0),"")</f>
        <v/>
      </c>
      <c r="E479" s="38"/>
      <c r="F479" s="39" t="str">
        <f>IFERROR(VLOOKUP(E479,المخزون!$A$4:$K$1048576,2,0),"")</f>
        <v/>
      </c>
      <c r="G479" s="47"/>
      <c r="H479" s="48"/>
      <c r="I479" s="49">
        <f t="shared" si="8"/>
        <v>0</v>
      </c>
    </row>
    <row r="480" spans="1:9" ht="16.5" thickTop="1" thickBot="1">
      <c r="A480" s="38"/>
      <c r="B480" s="38"/>
      <c r="C480" s="38"/>
      <c r="D480" s="39" t="str">
        <f>IFERROR(VLOOKUP(C480,العملاء!$A:$I,2,0),"")</f>
        <v/>
      </c>
      <c r="E480" s="38"/>
      <c r="F480" s="39" t="str">
        <f>IFERROR(VLOOKUP(E480,المخزون!$A$4:$K$1048576,2,0),"")</f>
        <v/>
      </c>
      <c r="G480" s="47"/>
      <c r="H480" s="48"/>
      <c r="I480" s="49">
        <f t="shared" si="8"/>
        <v>0</v>
      </c>
    </row>
    <row r="481" spans="1:9" ht="16.5" thickTop="1" thickBot="1">
      <c r="A481" s="38"/>
      <c r="B481" s="38"/>
      <c r="C481" s="38"/>
      <c r="D481" s="39" t="str">
        <f>IFERROR(VLOOKUP(C481,العملاء!$A:$I,2,0),"")</f>
        <v/>
      </c>
      <c r="E481" s="38"/>
      <c r="F481" s="39" t="str">
        <f>IFERROR(VLOOKUP(E481,المخزون!$A$4:$K$1048576,2,0),"")</f>
        <v/>
      </c>
      <c r="G481" s="47"/>
      <c r="H481" s="48"/>
      <c r="I481" s="49">
        <f t="shared" si="8"/>
        <v>0</v>
      </c>
    </row>
    <row r="482" spans="1:9" ht="16.5" thickTop="1" thickBot="1">
      <c r="A482" s="38"/>
      <c r="B482" s="38"/>
      <c r="C482" s="38"/>
      <c r="D482" s="39" t="str">
        <f>IFERROR(VLOOKUP(C482,العملاء!$A:$I,2,0),"")</f>
        <v/>
      </c>
      <c r="E482" s="38"/>
      <c r="F482" s="39" t="str">
        <f>IFERROR(VLOOKUP(E482,المخزون!$A$4:$K$1048576,2,0),"")</f>
        <v/>
      </c>
      <c r="G482" s="47"/>
      <c r="H482" s="48"/>
      <c r="I482" s="49">
        <f t="shared" si="8"/>
        <v>0</v>
      </c>
    </row>
    <row r="483" spans="1:9" ht="16.5" thickTop="1" thickBot="1">
      <c r="A483" s="38"/>
      <c r="B483" s="38"/>
      <c r="C483" s="38"/>
      <c r="D483" s="39" t="str">
        <f>IFERROR(VLOOKUP(C483,العملاء!$A:$I,2,0),"")</f>
        <v/>
      </c>
      <c r="E483" s="38"/>
      <c r="F483" s="39" t="str">
        <f>IFERROR(VLOOKUP(E483,المخزون!$A$4:$K$1048576,2,0),"")</f>
        <v/>
      </c>
      <c r="G483" s="47"/>
      <c r="H483" s="48"/>
      <c r="I483" s="49">
        <f t="shared" si="8"/>
        <v>0</v>
      </c>
    </row>
    <row r="484" spans="1:9" ht="16.5" thickTop="1" thickBot="1">
      <c r="A484" s="38"/>
      <c r="B484" s="38"/>
      <c r="C484" s="38"/>
      <c r="D484" s="39" t="str">
        <f>IFERROR(VLOOKUP(C484,العملاء!$A:$I,2,0),"")</f>
        <v/>
      </c>
      <c r="E484" s="38"/>
      <c r="F484" s="39" t="str">
        <f>IFERROR(VLOOKUP(E484,المخزون!$A$4:$K$1048576,2,0),"")</f>
        <v/>
      </c>
      <c r="G484" s="47"/>
      <c r="H484" s="48"/>
      <c r="I484" s="49">
        <f t="shared" si="8"/>
        <v>0</v>
      </c>
    </row>
    <row r="485" spans="1:9" ht="16.5" thickTop="1" thickBot="1">
      <c r="A485" s="38"/>
      <c r="B485" s="38"/>
      <c r="C485" s="38"/>
      <c r="D485" s="39" t="str">
        <f>IFERROR(VLOOKUP(C485,العملاء!$A:$I,2,0),"")</f>
        <v/>
      </c>
      <c r="E485" s="38"/>
      <c r="F485" s="39" t="str">
        <f>IFERROR(VLOOKUP(E485,المخزون!$A$4:$K$1048576,2,0),"")</f>
        <v/>
      </c>
      <c r="G485" s="47"/>
      <c r="H485" s="48"/>
      <c r="I485" s="49">
        <f t="shared" si="8"/>
        <v>0</v>
      </c>
    </row>
    <row r="486" spans="1:9" ht="16.5" thickTop="1" thickBot="1">
      <c r="A486" s="38"/>
      <c r="B486" s="38"/>
      <c r="C486" s="38"/>
      <c r="D486" s="39" t="str">
        <f>IFERROR(VLOOKUP(C486,العملاء!$A:$I,2,0),"")</f>
        <v/>
      </c>
      <c r="E486" s="38"/>
      <c r="F486" s="39" t="str">
        <f>IFERROR(VLOOKUP(E486,المخزون!$A$4:$K$1048576,2,0),"")</f>
        <v/>
      </c>
      <c r="G486" s="47"/>
      <c r="H486" s="48"/>
      <c r="I486" s="49">
        <f t="shared" si="8"/>
        <v>0</v>
      </c>
    </row>
    <row r="487" spans="1:9" ht="16.5" thickTop="1" thickBot="1">
      <c r="A487" s="38"/>
      <c r="B487" s="38"/>
      <c r="C487" s="38"/>
      <c r="D487" s="39" t="str">
        <f>IFERROR(VLOOKUP(C487,العملاء!$A:$I,2,0),"")</f>
        <v/>
      </c>
      <c r="E487" s="38"/>
      <c r="F487" s="39" t="str">
        <f>IFERROR(VLOOKUP(E487,المخزون!$A$4:$K$1048576,2,0),"")</f>
        <v/>
      </c>
      <c r="G487" s="47"/>
      <c r="H487" s="48"/>
      <c r="I487" s="49">
        <f t="shared" si="8"/>
        <v>0</v>
      </c>
    </row>
    <row r="488" spans="1:9" ht="16.5" thickTop="1" thickBot="1">
      <c r="A488" s="38"/>
      <c r="B488" s="38"/>
      <c r="C488" s="38"/>
      <c r="D488" s="39" t="str">
        <f>IFERROR(VLOOKUP(C488,العملاء!$A:$I,2,0),"")</f>
        <v/>
      </c>
      <c r="E488" s="38"/>
      <c r="F488" s="39" t="str">
        <f>IFERROR(VLOOKUP(E488,المخزون!$A$4:$K$1048576,2,0),"")</f>
        <v/>
      </c>
      <c r="G488" s="47"/>
      <c r="H488" s="48"/>
      <c r="I488" s="49">
        <f t="shared" si="8"/>
        <v>0</v>
      </c>
    </row>
    <row r="489" spans="1:9" ht="16.5" thickTop="1" thickBot="1">
      <c r="A489" s="38"/>
      <c r="B489" s="38"/>
      <c r="C489" s="38"/>
      <c r="D489" s="39" t="str">
        <f>IFERROR(VLOOKUP(C489,العملاء!$A:$I,2,0),"")</f>
        <v/>
      </c>
      <c r="E489" s="38"/>
      <c r="F489" s="39" t="str">
        <f>IFERROR(VLOOKUP(E489,المخزون!$A$4:$K$1048576,2,0),"")</f>
        <v/>
      </c>
      <c r="G489" s="47"/>
      <c r="H489" s="48"/>
      <c r="I489" s="49">
        <f t="shared" si="8"/>
        <v>0</v>
      </c>
    </row>
    <row r="490" spans="1:9" ht="16.5" thickTop="1" thickBot="1">
      <c r="A490" s="38"/>
      <c r="B490" s="38"/>
      <c r="C490" s="38"/>
      <c r="D490" s="39" t="str">
        <f>IFERROR(VLOOKUP(C490,العملاء!$A:$I,2,0),"")</f>
        <v/>
      </c>
      <c r="E490" s="38"/>
      <c r="F490" s="39" t="str">
        <f>IFERROR(VLOOKUP(E490,المخزون!$A$4:$K$1048576,2,0),"")</f>
        <v/>
      </c>
      <c r="G490" s="47"/>
      <c r="H490" s="48"/>
      <c r="I490" s="49">
        <f t="shared" si="8"/>
        <v>0</v>
      </c>
    </row>
    <row r="491" spans="1:9" ht="16.5" thickTop="1" thickBot="1">
      <c r="A491" s="38"/>
      <c r="B491" s="38"/>
      <c r="C491" s="38"/>
      <c r="D491" s="39" t="str">
        <f>IFERROR(VLOOKUP(C491,العملاء!$A:$I,2,0),"")</f>
        <v/>
      </c>
      <c r="E491" s="38"/>
      <c r="F491" s="39" t="str">
        <f>IFERROR(VLOOKUP(E491,المخزون!$A$4:$K$1048576,2,0),"")</f>
        <v/>
      </c>
      <c r="G491" s="47"/>
      <c r="H491" s="48"/>
      <c r="I491" s="49">
        <f t="shared" si="8"/>
        <v>0</v>
      </c>
    </row>
    <row r="492" spans="1:9" ht="16.5" thickTop="1" thickBot="1">
      <c r="A492" s="38"/>
      <c r="B492" s="38"/>
      <c r="C492" s="38"/>
      <c r="D492" s="39" t="str">
        <f>IFERROR(VLOOKUP(C492,العملاء!$A:$I,2,0),"")</f>
        <v/>
      </c>
      <c r="E492" s="38"/>
      <c r="F492" s="39" t="str">
        <f>IFERROR(VLOOKUP(E492,المخزون!$A$4:$K$1048576,2,0),"")</f>
        <v/>
      </c>
      <c r="G492" s="47"/>
      <c r="H492" s="48"/>
      <c r="I492" s="49">
        <f t="shared" si="8"/>
        <v>0</v>
      </c>
    </row>
    <row r="493" spans="1:9" ht="16.5" thickTop="1" thickBot="1">
      <c r="A493" s="38"/>
      <c r="B493" s="38"/>
      <c r="C493" s="38"/>
      <c r="D493" s="39" t="str">
        <f>IFERROR(VLOOKUP(C493,العملاء!$A:$I,2,0),"")</f>
        <v/>
      </c>
      <c r="E493" s="38"/>
      <c r="F493" s="39" t="str">
        <f>IFERROR(VLOOKUP(E493,المخزون!$A$4:$K$1048576,2,0),"")</f>
        <v/>
      </c>
      <c r="G493" s="47"/>
      <c r="H493" s="48"/>
      <c r="I493" s="49">
        <f t="shared" si="8"/>
        <v>0</v>
      </c>
    </row>
    <row r="494" spans="1:9" ht="16.5" thickTop="1" thickBot="1">
      <c r="A494" s="38"/>
      <c r="B494" s="38"/>
      <c r="C494" s="38"/>
      <c r="D494" s="39" t="str">
        <f>IFERROR(VLOOKUP(C494,العملاء!$A:$I,2,0),"")</f>
        <v/>
      </c>
      <c r="E494" s="38"/>
      <c r="F494" s="39" t="str">
        <f>IFERROR(VLOOKUP(E494,المخزون!$A$4:$K$1048576,2,0),"")</f>
        <v/>
      </c>
      <c r="G494" s="47"/>
      <c r="H494" s="48"/>
      <c r="I494" s="49">
        <f t="shared" si="8"/>
        <v>0</v>
      </c>
    </row>
    <row r="495" spans="1:9" ht="16.5" thickTop="1" thickBot="1">
      <c r="A495" s="38"/>
      <c r="B495" s="38"/>
      <c r="C495" s="38"/>
      <c r="D495" s="39" t="str">
        <f>IFERROR(VLOOKUP(C495,العملاء!$A:$I,2,0),"")</f>
        <v/>
      </c>
      <c r="E495" s="38"/>
      <c r="F495" s="39" t="str">
        <f>IFERROR(VLOOKUP(E495,المخزون!$A$4:$K$1048576,2,0),"")</f>
        <v/>
      </c>
      <c r="G495" s="47"/>
      <c r="H495" s="48"/>
      <c r="I495" s="49">
        <f t="shared" si="8"/>
        <v>0</v>
      </c>
    </row>
    <row r="496" spans="1:9" ht="16.5" thickTop="1" thickBot="1">
      <c r="A496" s="38"/>
      <c r="B496" s="38"/>
      <c r="C496" s="38"/>
      <c r="D496" s="39" t="str">
        <f>IFERROR(VLOOKUP(C496,العملاء!$A:$I,2,0),"")</f>
        <v/>
      </c>
      <c r="E496" s="38"/>
      <c r="F496" s="39" t="str">
        <f>IFERROR(VLOOKUP(E496,المخزون!$A$4:$K$1048576,2,0),"")</f>
        <v/>
      </c>
      <c r="G496" s="47"/>
      <c r="H496" s="48"/>
      <c r="I496" s="49">
        <f t="shared" si="8"/>
        <v>0</v>
      </c>
    </row>
    <row r="497" spans="1:9" ht="16.5" thickTop="1" thickBot="1">
      <c r="A497" s="38"/>
      <c r="B497" s="38"/>
      <c r="C497" s="38"/>
      <c r="D497" s="39" t="str">
        <f>IFERROR(VLOOKUP(C497,العملاء!$A:$I,2,0),"")</f>
        <v/>
      </c>
      <c r="E497" s="38"/>
      <c r="F497" s="39" t="str">
        <f>IFERROR(VLOOKUP(E497,المخزون!$A$4:$K$1048576,2,0),"")</f>
        <v/>
      </c>
      <c r="G497" s="47"/>
      <c r="H497" s="48"/>
      <c r="I497" s="49">
        <f t="shared" si="8"/>
        <v>0</v>
      </c>
    </row>
    <row r="498" spans="1:9" ht="16.5" thickTop="1" thickBot="1">
      <c r="A498" s="38"/>
      <c r="B498" s="38"/>
      <c r="C498" s="38"/>
      <c r="D498" s="39" t="str">
        <f>IFERROR(VLOOKUP(C498,العملاء!$A:$I,2,0),"")</f>
        <v/>
      </c>
      <c r="E498" s="38"/>
      <c r="F498" s="39" t="str">
        <f>IFERROR(VLOOKUP(E498,المخزون!$A$4:$K$1048576,2,0),"")</f>
        <v/>
      </c>
      <c r="G498" s="47"/>
      <c r="H498" s="48"/>
      <c r="I498" s="49">
        <f t="shared" si="8"/>
        <v>0</v>
      </c>
    </row>
    <row r="499" spans="1:9" ht="16.5" thickTop="1" thickBot="1">
      <c r="A499" s="38"/>
      <c r="B499" s="38"/>
      <c r="C499" s="38"/>
      <c r="D499" s="39" t="str">
        <f>IFERROR(VLOOKUP(C499,العملاء!$A:$I,2,0),"")</f>
        <v/>
      </c>
      <c r="E499" s="38"/>
      <c r="F499" s="39" t="str">
        <f>IFERROR(VLOOKUP(E499,المخزون!$A$4:$K$1048576,2,0),"")</f>
        <v/>
      </c>
      <c r="G499" s="47"/>
      <c r="H499" s="48"/>
      <c r="I499" s="49">
        <f t="shared" ref="I499:I501" si="9">G499*H499</f>
        <v>0</v>
      </c>
    </row>
    <row r="500" spans="1:9" ht="16.5" thickTop="1" thickBot="1">
      <c r="A500" s="38"/>
      <c r="B500" s="38"/>
      <c r="C500" s="38"/>
      <c r="D500" s="39" t="str">
        <f>IFERROR(VLOOKUP(C500,العملاء!$A:$I,2,0),"")</f>
        <v/>
      </c>
      <c r="E500" s="38"/>
      <c r="F500" s="39" t="str">
        <f>IFERROR(VLOOKUP(E500,المخزون!$A$4:$K$1048576,2,0),"")</f>
        <v/>
      </c>
      <c r="G500" s="47"/>
      <c r="H500" s="48"/>
      <c r="I500" s="49">
        <f t="shared" si="9"/>
        <v>0</v>
      </c>
    </row>
    <row r="501" spans="1:9" ht="16.5" thickTop="1" thickBot="1">
      <c r="A501" s="38"/>
      <c r="B501" s="38"/>
      <c r="C501" s="38"/>
      <c r="D501" s="39" t="str">
        <f>IFERROR(VLOOKUP(C501,العملاء!$A:$I,2,0),"")</f>
        <v/>
      </c>
      <c r="E501" s="38">
        <v>17</v>
      </c>
      <c r="F501" s="39" t="str">
        <f>IFERROR(VLOOKUP(E501,المخزون!$A$4:$K$1048576,2,0),"")</f>
        <v/>
      </c>
      <c r="G501" s="47">
        <v>20</v>
      </c>
      <c r="H501" s="48">
        <v>35</v>
      </c>
      <c r="I501" s="49">
        <f t="shared" si="9"/>
        <v>700</v>
      </c>
    </row>
    <row r="502" spans="1:9" ht="15.75" thickTop="1"/>
  </sheetData>
  <mergeCells count="9">
    <mergeCell ref="G1:G4"/>
    <mergeCell ref="H1:H4"/>
    <mergeCell ref="I1:I4"/>
    <mergeCell ref="A1:A4"/>
    <mergeCell ref="B1:B4"/>
    <mergeCell ref="C1:C4"/>
    <mergeCell ref="D1:D4"/>
    <mergeCell ref="E1:E4"/>
    <mergeCell ref="F1:F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2"/>
  <sheetViews>
    <sheetView showGridLines="0" showRowColHeaders="0" rightToLeft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D6" sqref="D6"/>
    </sheetView>
  </sheetViews>
  <sheetFormatPr defaultColWidth="9" defaultRowHeight="15"/>
  <cols>
    <col min="1" max="1" width="24.7109375" style="7" customWidth="1"/>
    <col min="2" max="2" width="26" style="4" customWidth="1"/>
    <col min="3" max="3" width="20.5703125" style="4" customWidth="1"/>
    <col min="4" max="4" width="25" style="11" customWidth="1"/>
    <col min="5" max="5" width="23" style="3" customWidth="1"/>
    <col min="6" max="16384" width="9" style="1"/>
  </cols>
  <sheetData>
    <row r="1" spans="1:5" ht="16.5" thickTop="1" thickBot="1">
      <c r="A1" s="57" t="s">
        <v>12</v>
      </c>
      <c r="B1" s="57" t="s">
        <v>13</v>
      </c>
      <c r="C1" s="57" t="s">
        <v>29</v>
      </c>
      <c r="D1" s="56" t="s">
        <v>30</v>
      </c>
      <c r="E1" s="59" t="s">
        <v>31</v>
      </c>
    </row>
    <row r="2" spans="1:5" ht="16.5" thickTop="1" thickBot="1">
      <c r="A2" s="57"/>
      <c r="B2" s="57"/>
      <c r="C2" s="57"/>
      <c r="D2" s="56"/>
      <c r="E2" s="59"/>
    </row>
    <row r="3" spans="1:5" ht="11.25" customHeight="1" thickTop="1" thickBot="1">
      <c r="A3" s="57"/>
      <c r="B3" s="57"/>
      <c r="C3" s="57"/>
      <c r="D3" s="56"/>
      <c r="E3" s="59"/>
    </row>
    <row r="4" spans="1:5" ht="16.5" hidden="1" thickTop="1" thickBot="1">
      <c r="A4" s="57"/>
      <c r="B4" s="57"/>
      <c r="C4" s="57"/>
      <c r="D4" s="56"/>
      <c r="E4" s="59"/>
    </row>
    <row r="5" spans="1:5" ht="16.5" thickTop="1" thickBot="1">
      <c r="A5" s="51"/>
      <c r="B5" s="40"/>
      <c r="C5" s="40"/>
      <c r="D5" s="41" t="str">
        <f>IFERROR(VLOOKUP(C5,العملاء!$A:$I,2,0),"")</f>
        <v/>
      </c>
      <c r="E5" s="42"/>
    </row>
    <row r="6" spans="1:5" ht="16.5" thickTop="1" thickBot="1">
      <c r="A6" s="51"/>
      <c r="B6" s="40"/>
      <c r="C6" s="40"/>
      <c r="D6" s="41" t="str">
        <f>IFERROR(VLOOKUP(C6,العملاء!$A:$I,2,0),"")</f>
        <v/>
      </c>
      <c r="E6" s="42"/>
    </row>
    <row r="7" spans="1:5" ht="16.5" thickTop="1" thickBot="1">
      <c r="A7" s="51"/>
      <c r="B7" s="40"/>
      <c r="C7" s="40"/>
      <c r="D7" s="41" t="str">
        <f>IFERROR(VLOOKUP(C7,العملاء!$A:$I,2,0),"")</f>
        <v/>
      </c>
      <c r="E7" s="42"/>
    </row>
    <row r="8" spans="1:5" ht="16.5" thickTop="1" thickBot="1">
      <c r="A8" s="51"/>
      <c r="B8" s="40"/>
      <c r="C8" s="40"/>
      <c r="D8" s="41" t="str">
        <f>IFERROR(VLOOKUP(C8,العملاء!$A:$I,2,0),"")</f>
        <v/>
      </c>
      <c r="E8" s="42"/>
    </row>
    <row r="9" spans="1:5" ht="16.5" thickTop="1" thickBot="1">
      <c r="A9" s="51"/>
      <c r="B9" s="40"/>
      <c r="C9" s="40"/>
      <c r="D9" s="41" t="str">
        <f>IFERROR(VLOOKUP(C9,العملاء!$A:$I,2,0),"")</f>
        <v/>
      </c>
      <c r="E9" s="42"/>
    </row>
    <row r="10" spans="1:5" ht="16.5" thickTop="1" thickBot="1">
      <c r="A10" s="51"/>
      <c r="B10" s="40"/>
      <c r="C10" s="40"/>
      <c r="D10" s="41" t="str">
        <f>IFERROR(VLOOKUP(C10,العملاء!$A:$I,2,0),"")</f>
        <v/>
      </c>
      <c r="E10" s="42"/>
    </row>
    <row r="11" spans="1:5" ht="16.5" thickTop="1" thickBot="1">
      <c r="A11" s="51"/>
      <c r="B11" s="40"/>
      <c r="C11" s="40"/>
      <c r="D11" s="41" t="str">
        <f>IFERROR(VLOOKUP(C11,العملاء!$A:$I,2,0),"")</f>
        <v/>
      </c>
      <c r="E11" s="42"/>
    </row>
    <row r="12" spans="1:5" ht="16.5" thickTop="1" thickBot="1">
      <c r="A12" s="51"/>
      <c r="B12" s="40"/>
      <c r="C12" s="40"/>
      <c r="D12" s="41" t="str">
        <f>IFERROR(VLOOKUP(C12,العملاء!$A:$I,2,0),"")</f>
        <v/>
      </c>
      <c r="E12" s="42"/>
    </row>
    <row r="13" spans="1:5" ht="16.5" thickTop="1" thickBot="1">
      <c r="A13" s="51"/>
      <c r="B13" s="40"/>
      <c r="C13" s="40"/>
      <c r="D13" s="41" t="str">
        <f>IFERROR(VLOOKUP(C13,العملاء!$A:$I,2,0),"")</f>
        <v/>
      </c>
      <c r="E13" s="42"/>
    </row>
    <row r="14" spans="1:5" ht="16.5" thickTop="1" thickBot="1">
      <c r="A14" s="51"/>
      <c r="B14" s="40"/>
      <c r="C14" s="40"/>
      <c r="D14" s="41" t="str">
        <f>IFERROR(VLOOKUP(C14,العملاء!$A:$I,2,0),"")</f>
        <v/>
      </c>
      <c r="E14" s="42"/>
    </row>
    <row r="15" spans="1:5" ht="16.5" thickTop="1" thickBot="1">
      <c r="A15" s="51"/>
      <c r="B15" s="40"/>
      <c r="C15" s="40"/>
      <c r="D15" s="41" t="str">
        <f>IFERROR(VLOOKUP(C15,العملاء!$A:$I,2,0),"")</f>
        <v/>
      </c>
      <c r="E15" s="42"/>
    </row>
    <row r="16" spans="1:5" ht="16.5" thickTop="1" thickBot="1">
      <c r="A16" s="51"/>
      <c r="B16" s="40"/>
      <c r="C16" s="40"/>
      <c r="D16" s="41" t="str">
        <f>IFERROR(VLOOKUP(C16,العملاء!$A:$I,2,0),"")</f>
        <v/>
      </c>
      <c r="E16" s="42"/>
    </row>
    <row r="17" spans="1:5" ht="16.5" thickTop="1" thickBot="1">
      <c r="A17" s="51"/>
      <c r="B17" s="40"/>
      <c r="C17" s="40"/>
      <c r="D17" s="41" t="str">
        <f>IFERROR(VLOOKUP(C17,العملاء!$A:$I,2,0),"")</f>
        <v/>
      </c>
      <c r="E17" s="42"/>
    </row>
    <row r="18" spans="1:5" ht="16.5" thickTop="1" thickBot="1">
      <c r="A18" s="51"/>
      <c r="B18" s="40"/>
      <c r="C18" s="40"/>
      <c r="D18" s="41" t="str">
        <f>IFERROR(VLOOKUP(C18,العملاء!$A:$I,2,0),"")</f>
        <v/>
      </c>
      <c r="E18" s="42"/>
    </row>
    <row r="19" spans="1:5" ht="16.5" thickTop="1" thickBot="1">
      <c r="A19" s="51"/>
      <c r="B19" s="40"/>
      <c r="C19" s="40"/>
      <c r="D19" s="41" t="str">
        <f>IFERROR(VLOOKUP(C19,العملاء!$A:$I,2,0),"")</f>
        <v/>
      </c>
      <c r="E19" s="42"/>
    </row>
    <row r="20" spans="1:5" ht="16.5" thickTop="1" thickBot="1">
      <c r="A20" s="51"/>
      <c r="B20" s="40"/>
      <c r="C20" s="40"/>
      <c r="D20" s="41" t="str">
        <f>IFERROR(VLOOKUP(C20,العملاء!$A:$I,2,0),"")</f>
        <v/>
      </c>
      <c r="E20" s="42"/>
    </row>
    <row r="21" spans="1:5" ht="16.5" thickTop="1" thickBot="1">
      <c r="A21" s="51"/>
      <c r="B21" s="40"/>
      <c r="C21" s="40"/>
      <c r="D21" s="41" t="str">
        <f>IFERROR(VLOOKUP(C21,العملاء!$A:$I,2,0),"")</f>
        <v/>
      </c>
      <c r="E21" s="42"/>
    </row>
    <row r="22" spans="1:5" ht="16.5" thickTop="1" thickBot="1">
      <c r="A22" s="51"/>
      <c r="B22" s="40"/>
      <c r="C22" s="40"/>
      <c r="D22" s="41" t="str">
        <f>IFERROR(VLOOKUP(C22,العملاء!$A:$I,2,0),"")</f>
        <v/>
      </c>
      <c r="E22" s="42"/>
    </row>
    <row r="23" spans="1:5" ht="16.5" thickTop="1" thickBot="1">
      <c r="A23" s="51"/>
      <c r="B23" s="40"/>
      <c r="C23" s="40"/>
      <c r="D23" s="41" t="str">
        <f>IFERROR(VLOOKUP(C23,العملاء!$A:$I,2,0),"")</f>
        <v/>
      </c>
      <c r="E23" s="42"/>
    </row>
    <row r="24" spans="1:5" ht="16.5" thickTop="1" thickBot="1">
      <c r="A24" s="51"/>
      <c r="B24" s="40"/>
      <c r="C24" s="40"/>
      <c r="D24" s="41" t="str">
        <f>IFERROR(VLOOKUP(C24,العملاء!$A:$I,2,0),"")</f>
        <v/>
      </c>
      <c r="E24" s="42"/>
    </row>
    <row r="25" spans="1:5" ht="16.5" thickTop="1" thickBot="1">
      <c r="A25" s="51"/>
      <c r="B25" s="40"/>
      <c r="C25" s="40"/>
      <c r="D25" s="41" t="str">
        <f>IFERROR(VLOOKUP(C25,العملاء!$A:$I,2,0),"")</f>
        <v/>
      </c>
      <c r="E25" s="42"/>
    </row>
    <row r="26" spans="1:5" ht="16.5" thickTop="1" thickBot="1">
      <c r="A26" s="51"/>
      <c r="B26" s="40"/>
      <c r="C26" s="40"/>
      <c r="D26" s="41" t="str">
        <f>IFERROR(VLOOKUP(C26,العملاء!$A:$I,2,0),"")</f>
        <v/>
      </c>
      <c r="E26" s="42"/>
    </row>
    <row r="27" spans="1:5" ht="16.5" thickTop="1" thickBot="1">
      <c r="A27" s="51"/>
      <c r="B27" s="40"/>
      <c r="C27" s="40"/>
      <c r="D27" s="41" t="str">
        <f>IFERROR(VLOOKUP(C27,العملاء!$A:$I,2,0),"")</f>
        <v/>
      </c>
      <c r="E27" s="42"/>
    </row>
    <row r="28" spans="1:5" ht="16.5" thickTop="1" thickBot="1">
      <c r="A28" s="51"/>
      <c r="B28" s="40"/>
      <c r="C28" s="40"/>
      <c r="D28" s="41" t="str">
        <f>IFERROR(VLOOKUP(C28,العملاء!$A:$I,2,0),"")</f>
        <v/>
      </c>
      <c r="E28" s="42"/>
    </row>
    <row r="29" spans="1:5" ht="16.5" thickTop="1" thickBot="1">
      <c r="A29" s="51"/>
      <c r="B29" s="40"/>
      <c r="C29" s="40"/>
      <c r="D29" s="41" t="str">
        <f>IFERROR(VLOOKUP(C29,العملاء!$A:$I,2,0),"")</f>
        <v/>
      </c>
      <c r="E29" s="42"/>
    </row>
    <row r="30" spans="1:5" ht="16.5" thickTop="1" thickBot="1">
      <c r="A30" s="51"/>
      <c r="B30" s="40"/>
      <c r="C30" s="40"/>
      <c r="D30" s="41" t="str">
        <f>IFERROR(VLOOKUP(C30,العملاء!$A:$I,2,0),"")</f>
        <v/>
      </c>
      <c r="E30" s="42"/>
    </row>
    <row r="31" spans="1:5" ht="16.5" thickTop="1" thickBot="1">
      <c r="A31" s="51"/>
      <c r="B31" s="40"/>
      <c r="C31" s="40"/>
      <c r="D31" s="41" t="str">
        <f>IFERROR(VLOOKUP(C31,العملاء!$A:$I,2,0),"")</f>
        <v/>
      </c>
      <c r="E31" s="42"/>
    </row>
    <row r="32" spans="1:5" ht="16.5" thickTop="1" thickBot="1">
      <c r="A32" s="51"/>
      <c r="B32" s="40"/>
      <c r="C32" s="40"/>
      <c r="D32" s="41" t="str">
        <f>IFERROR(VLOOKUP(C32,العملاء!$A:$I,2,0),"")</f>
        <v/>
      </c>
      <c r="E32" s="42"/>
    </row>
    <row r="33" spans="1:5" ht="16.5" thickTop="1" thickBot="1">
      <c r="A33" s="51"/>
      <c r="B33" s="40"/>
      <c r="C33" s="40"/>
      <c r="D33" s="41" t="str">
        <f>IFERROR(VLOOKUP(C33,العملاء!$A:$I,2,0),"")</f>
        <v/>
      </c>
      <c r="E33" s="42"/>
    </row>
    <row r="34" spans="1:5" ht="16.5" thickTop="1" thickBot="1">
      <c r="A34" s="51"/>
      <c r="B34" s="40"/>
      <c r="C34" s="40"/>
      <c r="D34" s="41" t="str">
        <f>IFERROR(VLOOKUP(C34,العملاء!$A:$I,2,0),"")</f>
        <v/>
      </c>
      <c r="E34" s="42"/>
    </row>
    <row r="35" spans="1:5" ht="16.5" thickTop="1" thickBot="1">
      <c r="A35" s="51"/>
      <c r="B35" s="40"/>
      <c r="C35" s="40"/>
      <c r="D35" s="41" t="str">
        <f>IFERROR(VLOOKUP(C35,العملاء!$A:$I,2,0),"")</f>
        <v/>
      </c>
      <c r="E35" s="42"/>
    </row>
    <row r="36" spans="1:5" ht="16.5" thickTop="1" thickBot="1">
      <c r="A36" s="51"/>
      <c r="B36" s="40"/>
      <c r="C36" s="40"/>
      <c r="D36" s="41" t="str">
        <f>IFERROR(VLOOKUP(C36,العملاء!$A:$I,2,0),"")</f>
        <v/>
      </c>
      <c r="E36" s="42"/>
    </row>
    <row r="37" spans="1:5" ht="16.5" thickTop="1" thickBot="1">
      <c r="A37" s="51"/>
      <c r="B37" s="40"/>
      <c r="C37" s="40"/>
      <c r="D37" s="41" t="str">
        <f>IFERROR(VLOOKUP(C37,العملاء!$A:$I,2,0),"")</f>
        <v/>
      </c>
      <c r="E37" s="42"/>
    </row>
    <row r="38" spans="1:5" ht="16.5" thickTop="1" thickBot="1">
      <c r="A38" s="51"/>
      <c r="B38" s="40"/>
      <c r="C38" s="40"/>
      <c r="D38" s="41" t="str">
        <f>IFERROR(VLOOKUP(C38,العملاء!$A:$I,2,0),"")</f>
        <v/>
      </c>
      <c r="E38" s="42"/>
    </row>
    <row r="39" spans="1:5" ht="16.5" thickTop="1" thickBot="1">
      <c r="A39" s="51"/>
      <c r="B39" s="40"/>
      <c r="C39" s="40"/>
      <c r="D39" s="41" t="str">
        <f>IFERROR(VLOOKUP(C39,العملاء!$A:$I,2,0),"")</f>
        <v/>
      </c>
      <c r="E39" s="42"/>
    </row>
    <row r="40" spans="1:5" ht="16.5" thickTop="1" thickBot="1">
      <c r="A40" s="51"/>
      <c r="B40" s="40"/>
      <c r="C40" s="40"/>
      <c r="D40" s="41" t="str">
        <f>IFERROR(VLOOKUP(C40,العملاء!$A:$I,2,0),"")</f>
        <v/>
      </c>
      <c r="E40" s="42"/>
    </row>
    <row r="41" spans="1:5" ht="16.5" thickTop="1" thickBot="1">
      <c r="A41" s="51"/>
      <c r="B41" s="40"/>
      <c r="C41" s="40"/>
      <c r="D41" s="41" t="str">
        <f>IFERROR(VLOOKUP(C41,العملاء!$A:$I,2,0),"")</f>
        <v/>
      </c>
      <c r="E41" s="42"/>
    </row>
    <row r="42" spans="1:5" ht="16.5" thickTop="1" thickBot="1">
      <c r="A42" s="51"/>
      <c r="B42" s="40"/>
      <c r="C42" s="40"/>
      <c r="D42" s="41" t="str">
        <f>IFERROR(VLOOKUP(C42,العملاء!$A:$I,2,0),"")</f>
        <v/>
      </c>
      <c r="E42" s="42"/>
    </row>
    <row r="43" spans="1:5" ht="16.5" thickTop="1" thickBot="1">
      <c r="A43" s="51"/>
      <c r="B43" s="40"/>
      <c r="C43" s="40"/>
      <c r="D43" s="41" t="str">
        <f>IFERROR(VLOOKUP(C43,العملاء!$A:$I,2,0),"")</f>
        <v/>
      </c>
      <c r="E43" s="42"/>
    </row>
    <row r="44" spans="1:5" ht="16.5" thickTop="1" thickBot="1">
      <c r="A44" s="51"/>
      <c r="B44" s="40"/>
      <c r="C44" s="40"/>
      <c r="D44" s="41" t="str">
        <f>IFERROR(VLOOKUP(C44,العملاء!$A:$I,2,0),"")</f>
        <v/>
      </c>
      <c r="E44" s="42"/>
    </row>
    <row r="45" spans="1:5" ht="16.5" thickTop="1" thickBot="1">
      <c r="A45" s="51"/>
      <c r="B45" s="40"/>
      <c r="C45" s="40"/>
      <c r="D45" s="41" t="str">
        <f>IFERROR(VLOOKUP(C45,العملاء!$A:$I,2,0),"")</f>
        <v/>
      </c>
      <c r="E45" s="42"/>
    </row>
    <row r="46" spans="1:5" ht="16.5" thickTop="1" thickBot="1">
      <c r="A46" s="51"/>
      <c r="B46" s="40"/>
      <c r="C46" s="40"/>
      <c r="D46" s="41" t="str">
        <f>IFERROR(VLOOKUP(C46,العملاء!$A:$I,2,0),"")</f>
        <v/>
      </c>
      <c r="E46" s="42"/>
    </row>
    <row r="47" spans="1:5" ht="16.5" thickTop="1" thickBot="1">
      <c r="A47" s="51"/>
      <c r="B47" s="40"/>
      <c r="C47" s="40"/>
      <c r="D47" s="41" t="str">
        <f>IFERROR(VLOOKUP(C47,العملاء!$A:$I,2,0),"")</f>
        <v/>
      </c>
      <c r="E47" s="42"/>
    </row>
    <row r="48" spans="1:5" ht="16.5" thickTop="1" thickBot="1">
      <c r="A48" s="51"/>
      <c r="B48" s="40"/>
      <c r="C48" s="40"/>
      <c r="D48" s="41" t="str">
        <f>IFERROR(VLOOKUP(C48,العملاء!$A:$I,2,0),"")</f>
        <v/>
      </c>
      <c r="E48" s="42"/>
    </row>
    <row r="49" spans="1:5" ht="16.5" thickTop="1" thickBot="1">
      <c r="A49" s="51"/>
      <c r="B49" s="40"/>
      <c r="C49" s="40"/>
      <c r="D49" s="41" t="str">
        <f>IFERROR(VLOOKUP(C49,العملاء!$A:$I,2,0),"")</f>
        <v/>
      </c>
      <c r="E49" s="42"/>
    </row>
    <row r="50" spans="1:5" ht="16.5" thickTop="1" thickBot="1">
      <c r="A50" s="51"/>
      <c r="B50" s="40"/>
      <c r="C50" s="40"/>
      <c r="D50" s="41" t="str">
        <f>IFERROR(VLOOKUP(C50,العملاء!$A:$I,2,0),"")</f>
        <v/>
      </c>
      <c r="E50" s="42"/>
    </row>
    <row r="51" spans="1:5" ht="16.5" thickTop="1" thickBot="1">
      <c r="A51" s="51"/>
      <c r="B51" s="40"/>
      <c r="C51" s="40"/>
      <c r="D51" s="41" t="str">
        <f>IFERROR(VLOOKUP(C51,العملاء!$A:$I,2,0),"")</f>
        <v/>
      </c>
      <c r="E51" s="42"/>
    </row>
    <row r="52" spans="1:5" ht="16.5" thickTop="1" thickBot="1">
      <c r="A52" s="51"/>
      <c r="B52" s="40"/>
      <c r="C52" s="40"/>
      <c r="D52" s="41" t="str">
        <f>IFERROR(VLOOKUP(C52,العملاء!$A:$I,2,0),"")</f>
        <v/>
      </c>
      <c r="E52" s="42"/>
    </row>
    <row r="53" spans="1:5" ht="16.5" thickTop="1" thickBot="1">
      <c r="A53" s="51"/>
      <c r="B53" s="40"/>
      <c r="C53" s="40"/>
      <c r="D53" s="41" t="str">
        <f>IFERROR(VLOOKUP(C53,العملاء!$A:$I,2,0),"")</f>
        <v/>
      </c>
      <c r="E53" s="42"/>
    </row>
    <row r="54" spans="1:5" ht="16.5" thickTop="1" thickBot="1">
      <c r="A54" s="51"/>
      <c r="B54" s="40"/>
      <c r="C54" s="40"/>
      <c r="D54" s="41" t="str">
        <f>IFERROR(VLOOKUP(C54,العملاء!$A:$I,2,0),"")</f>
        <v/>
      </c>
      <c r="E54" s="42"/>
    </row>
    <row r="55" spans="1:5" ht="16.5" thickTop="1" thickBot="1">
      <c r="A55" s="51"/>
      <c r="B55" s="40"/>
      <c r="C55" s="40"/>
      <c r="D55" s="41" t="str">
        <f>IFERROR(VLOOKUP(C55,العملاء!$A:$I,2,0),"")</f>
        <v/>
      </c>
      <c r="E55" s="42"/>
    </row>
    <row r="56" spans="1:5" ht="16.5" thickTop="1" thickBot="1">
      <c r="A56" s="51"/>
      <c r="B56" s="40"/>
      <c r="C56" s="40"/>
      <c r="D56" s="41" t="str">
        <f>IFERROR(VLOOKUP(C56,العملاء!$A:$I,2,0),"")</f>
        <v/>
      </c>
      <c r="E56" s="42"/>
    </row>
    <row r="57" spans="1:5" ht="16.5" thickTop="1" thickBot="1">
      <c r="A57" s="51"/>
      <c r="B57" s="40"/>
      <c r="C57" s="40"/>
      <c r="D57" s="41" t="str">
        <f>IFERROR(VLOOKUP(C57,العملاء!$A:$I,2,0),"")</f>
        <v/>
      </c>
      <c r="E57" s="42"/>
    </row>
    <row r="58" spans="1:5" ht="16.5" thickTop="1" thickBot="1">
      <c r="A58" s="51"/>
      <c r="B58" s="40"/>
      <c r="C58" s="40"/>
      <c r="D58" s="41" t="str">
        <f>IFERROR(VLOOKUP(C58,العملاء!$A:$I,2,0),"")</f>
        <v/>
      </c>
      <c r="E58" s="42"/>
    </row>
    <row r="59" spans="1:5" ht="16.5" thickTop="1" thickBot="1">
      <c r="A59" s="51"/>
      <c r="B59" s="40"/>
      <c r="C59" s="40"/>
      <c r="D59" s="41" t="str">
        <f>IFERROR(VLOOKUP(C59,العملاء!$A:$I,2,0),"")</f>
        <v/>
      </c>
      <c r="E59" s="42"/>
    </row>
    <row r="60" spans="1:5" ht="16.5" thickTop="1" thickBot="1">
      <c r="A60" s="51"/>
      <c r="B60" s="40"/>
      <c r="C60" s="40"/>
      <c r="D60" s="41" t="str">
        <f>IFERROR(VLOOKUP(C60,العملاء!$A:$I,2,0),"")</f>
        <v/>
      </c>
      <c r="E60" s="42"/>
    </row>
    <row r="61" spans="1:5" ht="16.5" thickTop="1" thickBot="1">
      <c r="A61" s="51"/>
      <c r="B61" s="40"/>
      <c r="C61" s="40"/>
      <c r="D61" s="41" t="str">
        <f>IFERROR(VLOOKUP(C61,العملاء!$A:$I,2,0),"")</f>
        <v/>
      </c>
      <c r="E61" s="42"/>
    </row>
    <row r="62" spans="1:5" ht="16.5" thickTop="1" thickBot="1">
      <c r="A62" s="51"/>
      <c r="B62" s="40"/>
      <c r="C62" s="40"/>
      <c r="D62" s="41" t="str">
        <f>IFERROR(VLOOKUP(C62,العملاء!$A:$I,2,0),"")</f>
        <v/>
      </c>
      <c r="E62" s="42"/>
    </row>
    <row r="63" spans="1:5" ht="16.5" thickTop="1" thickBot="1">
      <c r="A63" s="51"/>
      <c r="B63" s="40"/>
      <c r="C63" s="40"/>
      <c r="D63" s="41" t="str">
        <f>IFERROR(VLOOKUP(C63,العملاء!$A:$I,2,0),"")</f>
        <v/>
      </c>
      <c r="E63" s="42"/>
    </row>
    <row r="64" spans="1:5" ht="16.5" thickTop="1" thickBot="1">
      <c r="A64" s="51"/>
      <c r="B64" s="40"/>
      <c r="C64" s="40"/>
      <c r="D64" s="41" t="str">
        <f>IFERROR(VLOOKUP(C64,العملاء!$A:$I,2,0),"")</f>
        <v/>
      </c>
      <c r="E64" s="42"/>
    </row>
    <row r="65" spans="1:5" ht="16.5" thickTop="1" thickBot="1">
      <c r="A65" s="51"/>
      <c r="B65" s="40"/>
      <c r="C65" s="40"/>
      <c r="D65" s="41" t="str">
        <f>IFERROR(VLOOKUP(C65,العملاء!$A:$I,2,0),"")</f>
        <v/>
      </c>
      <c r="E65" s="42"/>
    </row>
    <row r="66" spans="1:5" ht="16.5" thickTop="1" thickBot="1">
      <c r="A66" s="51"/>
      <c r="B66" s="40"/>
      <c r="C66" s="40"/>
      <c r="D66" s="41" t="str">
        <f>IFERROR(VLOOKUP(C66,العملاء!$A:$I,2,0),"")</f>
        <v/>
      </c>
      <c r="E66" s="42"/>
    </row>
    <row r="67" spans="1:5" ht="16.5" thickTop="1" thickBot="1">
      <c r="A67" s="51"/>
      <c r="B67" s="40"/>
      <c r="C67" s="40"/>
      <c r="D67" s="41" t="str">
        <f>IFERROR(VLOOKUP(C67,العملاء!$A:$I,2,0),"")</f>
        <v/>
      </c>
      <c r="E67" s="42"/>
    </row>
    <row r="68" spans="1:5" ht="16.5" thickTop="1" thickBot="1">
      <c r="A68" s="51"/>
      <c r="B68" s="40"/>
      <c r="C68" s="40"/>
      <c r="D68" s="41" t="str">
        <f>IFERROR(VLOOKUP(C68,العملاء!$A:$I,2,0),"")</f>
        <v/>
      </c>
      <c r="E68" s="42"/>
    </row>
    <row r="69" spans="1:5" ht="16.5" thickTop="1" thickBot="1">
      <c r="A69" s="51"/>
      <c r="B69" s="40"/>
      <c r="C69" s="40"/>
      <c r="D69" s="41" t="str">
        <f>IFERROR(VLOOKUP(C69,العملاء!$A:$I,2,0),"")</f>
        <v/>
      </c>
      <c r="E69" s="42"/>
    </row>
    <row r="70" spans="1:5" ht="16.5" thickTop="1" thickBot="1">
      <c r="A70" s="51"/>
      <c r="B70" s="40"/>
      <c r="C70" s="40"/>
      <c r="D70" s="41" t="str">
        <f>IFERROR(VLOOKUP(C70,العملاء!$A:$I,2,0),"")</f>
        <v/>
      </c>
      <c r="E70" s="42"/>
    </row>
    <row r="71" spans="1:5" ht="16.5" thickTop="1" thickBot="1">
      <c r="A71" s="51"/>
      <c r="B71" s="40"/>
      <c r="C71" s="40"/>
      <c r="D71" s="41" t="str">
        <f>IFERROR(VLOOKUP(C71,العملاء!$A:$I,2,0),"")</f>
        <v/>
      </c>
      <c r="E71" s="42"/>
    </row>
    <row r="72" spans="1:5" ht="16.5" thickTop="1" thickBot="1">
      <c r="A72" s="51"/>
      <c r="B72" s="40"/>
      <c r="C72" s="40"/>
      <c r="D72" s="41" t="str">
        <f>IFERROR(VLOOKUP(C72,العملاء!$A:$I,2,0),"")</f>
        <v/>
      </c>
      <c r="E72" s="42"/>
    </row>
    <row r="73" spans="1:5" ht="16.5" thickTop="1" thickBot="1">
      <c r="A73" s="51"/>
      <c r="B73" s="40"/>
      <c r="C73" s="40"/>
      <c r="D73" s="41" t="str">
        <f>IFERROR(VLOOKUP(C73,العملاء!$A:$I,2,0),"")</f>
        <v/>
      </c>
      <c r="E73" s="42"/>
    </row>
    <row r="74" spans="1:5" ht="16.5" thickTop="1" thickBot="1">
      <c r="A74" s="51"/>
      <c r="B74" s="40"/>
      <c r="C74" s="40"/>
      <c r="D74" s="41" t="str">
        <f>IFERROR(VLOOKUP(C74,العملاء!$A:$I,2,0),"")</f>
        <v/>
      </c>
      <c r="E74" s="42"/>
    </row>
    <row r="75" spans="1:5" ht="16.5" thickTop="1" thickBot="1">
      <c r="A75" s="51"/>
      <c r="B75" s="40"/>
      <c r="C75" s="40"/>
      <c r="D75" s="41" t="str">
        <f>IFERROR(VLOOKUP(C75,العملاء!$A:$I,2,0),"")</f>
        <v/>
      </c>
      <c r="E75" s="42"/>
    </row>
    <row r="76" spans="1:5" ht="16.5" thickTop="1" thickBot="1">
      <c r="A76" s="51"/>
      <c r="B76" s="40"/>
      <c r="C76" s="40"/>
      <c r="D76" s="41" t="str">
        <f>IFERROR(VLOOKUP(C76,العملاء!$A:$I,2,0),"")</f>
        <v/>
      </c>
      <c r="E76" s="42"/>
    </row>
    <row r="77" spans="1:5" ht="16.5" thickTop="1" thickBot="1">
      <c r="A77" s="51"/>
      <c r="B77" s="40"/>
      <c r="C77" s="40"/>
      <c r="D77" s="41" t="str">
        <f>IFERROR(VLOOKUP(C77,العملاء!$A:$I,2,0),"")</f>
        <v/>
      </c>
      <c r="E77" s="42"/>
    </row>
    <row r="78" spans="1:5" ht="16.5" thickTop="1" thickBot="1">
      <c r="A78" s="51"/>
      <c r="B78" s="40"/>
      <c r="C78" s="40"/>
      <c r="D78" s="41" t="str">
        <f>IFERROR(VLOOKUP(C78,العملاء!$A:$I,2,0),"")</f>
        <v/>
      </c>
      <c r="E78" s="42"/>
    </row>
    <row r="79" spans="1:5" ht="16.5" thickTop="1" thickBot="1">
      <c r="A79" s="51"/>
      <c r="B79" s="40"/>
      <c r="C79" s="40"/>
      <c r="D79" s="41" t="str">
        <f>IFERROR(VLOOKUP(C79,العملاء!$A:$I,2,0),"")</f>
        <v/>
      </c>
      <c r="E79" s="42"/>
    </row>
    <row r="80" spans="1:5" ht="16.5" thickTop="1" thickBot="1">
      <c r="A80" s="51"/>
      <c r="B80" s="40"/>
      <c r="C80" s="40"/>
      <c r="D80" s="41" t="str">
        <f>IFERROR(VLOOKUP(C80,العملاء!$A:$I,2,0),"")</f>
        <v/>
      </c>
      <c r="E80" s="42"/>
    </row>
    <row r="81" spans="1:5" ht="16.5" thickTop="1" thickBot="1">
      <c r="A81" s="51"/>
      <c r="B81" s="40"/>
      <c r="C81" s="40"/>
      <c r="D81" s="41" t="str">
        <f>IFERROR(VLOOKUP(C81,العملاء!$A:$I,2,0),"")</f>
        <v/>
      </c>
      <c r="E81" s="42"/>
    </row>
    <row r="82" spans="1:5" ht="16.5" thickTop="1" thickBot="1">
      <c r="A82" s="51"/>
      <c r="B82" s="40"/>
      <c r="C82" s="40"/>
      <c r="D82" s="41" t="str">
        <f>IFERROR(VLOOKUP(C82,العملاء!$A:$I,2,0),"")</f>
        <v/>
      </c>
      <c r="E82" s="42"/>
    </row>
    <row r="83" spans="1:5" ht="16.5" thickTop="1" thickBot="1">
      <c r="A83" s="51"/>
      <c r="B83" s="40"/>
      <c r="C83" s="40"/>
      <c r="D83" s="41" t="str">
        <f>IFERROR(VLOOKUP(C83,العملاء!$A:$I,2,0),"")</f>
        <v/>
      </c>
      <c r="E83" s="42"/>
    </row>
    <row r="84" spans="1:5" ht="16.5" thickTop="1" thickBot="1">
      <c r="A84" s="51"/>
      <c r="B84" s="40"/>
      <c r="C84" s="40"/>
      <c r="D84" s="41" t="str">
        <f>IFERROR(VLOOKUP(C84,العملاء!$A:$I,2,0),"")</f>
        <v/>
      </c>
      <c r="E84" s="42"/>
    </row>
    <row r="85" spans="1:5" ht="16.5" thickTop="1" thickBot="1">
      <c r="A85" s="51"/>
      <c r="B85" s="40"/>
      <c r="C85" s="40"/>
      <c r="D85" s="41" t="str">
        <f>IFERROR(VLOOKUP(C85,العملاء!$A:$I,2,0),"")</f>
        <v/>
      </c>
      <c r="E85" s="42"/>
    </row>
    <row r="86" spans="1:5" ht="16.5" thickTop="1" thickBot="1">
      <c r="A86" s="51"/>
      <c r="B86" s="40"/>
      <c r="C86" s="40"/>
      <c r="D86" s="41" t="str">
        <f>IFERROR(VLOOKUP(C86,العملاء!$A:$I,2,0),"")</f>
        <v/>
      </c>
      <c r="E86" s="42"/>
    </row>
    <row r="87" spans="1:5" ht="16.5" thickTop="1" thickBot="1">
      <c r="A87" s="51"/>
      <c r="B87" s="40"/>
      <c r="C87" s="40"/>
      <c r="D87" s="41" t="str">
        <f>IFERROR(VLOOKUP(C87,العملاء!$A:$I,2,0),"")</f>
        <v/>
      </c>
      <c r="E87" s="42"/>
    </row>
    <row r="88" spans="1:5" ht="16.5" thickTop="1" thickBot="1">
      <c r="A88" s="51"/>
      <c r="B88" s="40"/>
      <c r="C88" s="40"/>
      <c r="D88" s="41" t="str">
        <f>IFERROR(VLOOKUP(C88,العملاء!$A:$I,2,0),"")</f>
        <v/>
      </c>
      <c r="E88" s="42"/>
    </row>
    <row r="89" spans="1:5" ht="16.5" thickTop="1" thickBot="1">
      <c r="A89" s="51"/>
      <c r="B89" s="40"/>
      <c r="C89" s="40"/>
      <c r="D89" s="41" t="str">
        <f>IFERROR(VLOOKUP(C89,العملاء!$A:$I,2,0),"")</f>
        <v/>
      </c>
      <c r="E89" s="42"/>
    </row>
    <row r="90" spans="1:5" ht="16.5" thickTop="1" thickBot="1">
      <c r="A90" s="51"/>
      <c r="B90" s="40"/>
      <c r="C90" s="40"/>
      <c r="D90" s="41" t="str">
        <f>IFERROR(VLOOKUP(C90,العملاء!$A:$I,2,0),"")</f>
        <v/>
      </c>
      <c r="E90" s="42"/>
    </row>
    <row r="91" spans="1:5" ht="16.5" thickTop="1" thickBot="1">
      <c r="A91" s="51"/>
      <c r="B91" s="40"/>
      <c r="C91" s="40"/>
      <c r="D91" s="41" t="str">
        <f>IFERROR(VLOOKUP(C91,العملاء!$A:$I,2,0),"")</f>
        <v/>
      </c>
      <c r="E91" s="42"/>
    </row>
    <row r="92" spans="1:5" ht="16.5" thickTop="1" thickBot="1">
      <c r="A92" s="51"/>
      <c r="B92" s="40"/>
      <c r="C92" s="40"/>
      <c r="D92" s="41" t="str">
        <f>IFERROR(VLOOKUP(C92,العملاء!$A:$I,2,0),"")</f>
        <v/>
      </c>
      <c r="E92" s="42"/>
    </row>
    <row r="93" spans="1:5" ht="16.5" thickTop="1" thickBot="1">
      <c r="A93" s="51"/>
      <c r="B93" s="40"/>
      <c r="C93" s="40"/>
      <c r="D93" s="41" t="str">
        <f>IFERROR(VLOOKUP(C93,العملاء!$A:$I,2,0),"")</f>
        <v/>
      </c>
      <c r="E93" s="42"/>
    </row>
    <row r="94" spans="1:5" ht="16.5" thickTop="1" thickBot="1">
      <c r="A94" s="51"/>
      <c r="B94" s="40"/>
      <c r="C94" s="40"/>
      <c r="D94" s="41" t="str">
        <f>IFERROR(VLOOKUP(C94,العملاء!$A:$I,2,0),"")</f>
        <v/>
      </c>
      <c r="E94" s="42"/>
    </row>
    <row r="95" spans="1:5" ht="16.5" thickTop="1" thickBot="1">
      <c r="A95" s="51"/>
      <c r="B95" s="40"/>
      <c r="C95" s="40"/>
      <c r="D95" s="41" t="str">
        <f>IFERROR(VLOOKUP(C95,العملاء!$A:$I,2,0),"")</f>
        <v/>
      </c>
      <c r="E95" s="42"/>
    </row>
    <row r="96" spans="1:5" ht="16.5" thickTop="1" thickBot="1">
      <c r="A96" s="51"/>
      <c r="B96" s="40"/>
      <c r="C96" s="40"/>
      <c r="D96" s="41" t="str">
        <f>IFERROR(VLOOKUP(C96,العملاء!$A:$I,2,0),"")</f>
        <v/>
      </c>
      <c r="E96" s="42"/>
    </row>
    <row r="97" spans="1:5" ht="16.5" thickTop="1" thickBot="1">
      <c r="A97" s="51"/>
      <c r="B97" s="40"/>
      <c r="C97" s="40"/>
      <c r="D97" s="41" t="str">
        <f>IFERROR(VLOOKUP(C97,العملاء!$A:$I,2,0),"")</f>
        <v/>
      </c>
      <c r="E97" s="42"/>
    </row>
    <row r="98" spans="1:5" ht="16.5" thickTop="1" thickBot="1">
      <c r="A98" s="51"/>
      <c r="B98" s="40"/>
      <c r="C98" s="40"/>
      <c r="D98" s="41" t="str">
        <f>IFERROR(VLOOKUP(C98,العملاء!$A:$I,2,0),"")</f>
        <v/>
      </c>
      <c r="E98" s="42"/>
    </row>
    <row r="99" spans="1:5" ht="16.5" thickTop="1" thickBot="1">
      <c r="A99" s="51"/>
      <c r="B99" s="40"/>
      <c r="C99" s="40"/>
      <c r="D99" s="41" t="str">
        <f>IFERROR(VLOOKUP(C99,العملاء!$A:$I,2,0),"")</f>
        <v/>
      </c>
      <c r="E99" s="42"/>
    </row>
    <row r="100" spans="1:5" ht="16.5" thickTop="1" thickBot="1">
      <c r="A100" s="51"/>
      <c r="B100" s="40"/>
      <c r="C100" s="40"/>
      <c r="D100" s="41" t="str">
        <f>IFERROR(VLOOKUP(C100,العملاء!$A:$I,2,0),"")</f>
        <v/>
      </c>
      <c r="E100" s="42"/>
    </row>
    <row r="101" spans="1:5" ht="16.5" thickTop="1" thickBot="1">
      <c r="A101" s="51"/>
      <c r="B101" s="40"/>
      <c r="C101" s="40"/>
      <c r="D101" s="41" t="str">
        <f>IFERROR(VLOOKUP(C101,العملاء!$A:$I,2,0),"")</f>
        <v/>
      </c>
      <c r="E101" s="42"/>
    </row>
    <row r="102" spans="1:5" ht="16.5" thickTop="1" thickBot="1">
      <c r="A102" s="51"/>
      <c r="B102" s="40"/>
      <c r="C102" s="40"/>
      <c r="D102" s="41" t="str">
        <f>IFERROR(VLOOKUP(C102,العملاء!$A:$I,2,0),"")</f>
        <v/>
      </c>
      <c r="E102" s="42"/>
    </row>
    <row r="103" spans="1:5" ht="16.5" thickTop="1" thickBot="1">
      <c r="A103" s="51"/>
      <c r="B103" s="40"/>
      <c r="C103" s="40"/>
      <c r="D103" s="41" t="str">
        <f>IFERROR(VLOOKUP(C103,العملاء!$A:$I,2,0),"")</f>
        <v/>
      </c>
      <c r="E103" s="42"/>
    </row>
    <row r="104" spans="1:5" ht="16.5" thickTop="1" thickBot="1">
      <c r="A104" s="51"/>
      <c r="B104" s="40"/>
      <c r="C104" s="40"/>
      <c r="D104" s="41" t="str">
        <f>IFERROR(VLOOKUP(C104,العملاء!$A:$I,2,0),"")</f>
        <v/>
      </c>
      <c r="E104" s="42"/>
    </row>
    <row r="105" spans="1:5" ht="16.5" thickTop="1" thickBot="1">
      <c r="A105" s="51"/>
      <c r="B105" s="40"/>
      <c r="C105" s="40"/>
      <c r="D105" s="41" t="str">
        <f>IFERROR(VLOOKUP(C105,العملاء!$A:$I,2,0),"")</f>
        <v/>
      </c>
      <c r="E105" s="42"/>
    </row>
    <row r="106" spans="1:5" ht="16.5" thickTop="1" thickBot="1">
      <c r="A106" s="51"/>
      <c r="B106" s="40"/>
      <c r="C106" s="40"/>
      <c r="D106" s="41" t="str">
        <f>IFERROR(VLOOKUP(C106,العملاء!$A:$I,2,0),"")</f>
        <v/>
      </c>
      <c r="E106" s="42"/>
    </row>
    <row r="107" spans="1:5" ht="16.5" thickTop="1" thickBot="1">
      <c r="A107" s="51"/>
      <c r="B107" s="40"/>
      <c r="C107" s="40"/>
      <c r="D107" s="41" t="str">
        <f>IFERROR(VLOOKUP(C107,العملاء!$A:$I,2,0),"")</f>
        <v/>
      </c>
      <c r="E107" s="42"/>
    </row>
    <row r="108" spans="1:5" ht="16.5" thickTop="1" thickBot="1">
      <c r="A108" s="51"/>
      <c r="B108" s="40"/>
      <c r="C108" s="40"/>
      <c r="D108" s="41" t="str">
        <f>IFERROR(VLOOKUP(C108,العملاء!$A:$I,2,0),"")</f>
        <v/>
      </c>
      <c r="E108" s="42"/>
    </row>
    <row r="109" spans="1:5" ht="16.5" thickTop="1" thickBot="1">
      <c r="A109" s="51"/>
      <c r="B109" s="40"/>
      <c r="C109" s="40"/>
      <c r="D109" s="41" t="str">
        <f>IFERROR(VLOOKUP(C109,العملاء!$A:$I,2,0),"")</f>
        <v/>
      </c>
      <c r="E109" s="42"/>
    </row>
    <row r="110" spans="1:5" ht="16.5" thickTop="1" thickBot="1">
      <c r="A110" s="51"/>
      <c r="B110" s="40"/>
      <c r="C110" s="40"/>
      <c r="D110" s="41" t="str">
        <f>IFERROR(VLOOKUP(C110,العملاء!$A:$I,2,0),"")</f>
        <v/>
      </c>
      <c r="E110" s="42"/>
    </row>
    <row r="111" spans="1:5" ht="16.5" thickTop="1" thickBot="1">
      <c r="A111" s="51"/>
      <c r="B111" s="40"/>
      <c r="C111" s="40"/>
      <c r="D111" s="41" t="str">
        <f>IFERROR(VLOOKUP(C111,العملاء!$A:$I,2,0),"")</f>
        <v/>
      </c>
      <c r="E111" s="42"/>
    </row>
    <row r="112" spans="1:5" ht="16.5" thickTop="1" thickBot="1">
      <c r="A112" s="51"/>
      <c r="B112" s="40"/>
      <c r="C112" s="40"/>
      <c r="D112" s="41" t="str">
        <f>IFERROR(VLOOKUP(C112,العملاء!$A:$I,2,0),"")</f>
        <v/>
      </c>
      <c r="E112" s="42"/>
    </row>
    <row r="113" spans="1:5" ht="16.5" thickTop="1" thickBot="1">
      <c r="A113" s="51"/>
      <c r="B113" s="40"/>
      <c r="C113" s="40"/>
      <c r="D113" s="41" t="str">
        <f>IFERROR(VLOOKUP(C113,العملاء!$A:$I,2,0),"")</f>
        <v/>
      </c>
      <c r="E113" s="42"/>
    </row>
    <row r="114" spans="1:5" ht="16.5" thickTop="1" thickBot="1">
      <c r="A114" s="51"/>
      <c r="B114" s="40"/>
      <c r="C114" s="40"/>
      <c r="D114" s="41" t="str">
        <f>IFERROR(VLOOKUP(C114,العملاء!$A:$I,2,0),"")</f>
        <v/>
      </c>
      <c r="E114" s="42"/>
    </row>
    <row r="115" spans="1:5" ht="16.5" thickTop="1" thickBot="1">
      <c r="A115" s="51"/>
      <c r="B115" s="40"/>
      <c r="C115" s="40"/>
      <c r="D115" s="41" t="str">
        <f>IFERROR(VLOOKUP(C115,العملاء!$A:$I,2,0),"")</f>
        <v/>
      </c>
      <c r="E115" s="42"/>
    </row>
    <row r="116" spans="1:5" ht="16.5" thickTop="1" thickBot="1">
      <c r="A116" s="51"/>
      <c r="B116" s="40"/>
      <c r="C116" s="40"/>
      <c r="D116" s="41" t="str">
        <f>IFERROR(VLOOKUP(C116,العملاء!$A:$I,2,0),"")</f>
        <v/>
      </c>
      <c r="E116" s="42"/>
    </row>
    <row r="117" spans="1:5" ht="16.5" thickTop="1" thickBot="1">
      <c r="A117" s="51"/>
      <c r="B117" s="40"/>
      <c r="C117" s="40"/>
      <c r="D117" s="41" t="str">
        <f>IFERROR(VLOOKUP(C117,العملاء!$A:$I,2,0),"")</f>
        <v/>
      </c>
      <c r="E117" s="42"/>
    </row>
    <row r="118" spans="1:5" ht="16.5" thickTop="1" thickBot="1">
      <c r="A118" s="51"/>
      <c r="B118" s="40"/>
      <c r="C118" s="40"/>
      <c r="D118" s="41" t="str">
        <f>IFERROR(VLOOKUP(C118,العملاء!$A:$I,2,0),"")</f>
        <v/>
      </c>
      <c r="E118" s="42"/>
    </row>
    <row r="119" spans="1:5" ht="16.5" thickTop="1" thickBot="1">
      <c r="A119" s="51"/>
      <c r="B119" s="40"/>
      <c r="C119" s="40"/>
      <c r="D119" s="41" t="str">
        <f>IFERROR(VLOOKUP(C119,العملاء!$A:$I,2,0),"")</f>
        <v/>
      </c>
      <c r="E119" s="42"/>
    </row>
    <row r="120" spans="1:5" ht="16.5" thickTop="1" thickBot="1">
      <c r="A120" s="51"/>
      <c r="B120" s="40"/>
      <c r="C120" s="40"/>
      <c r="D120" s="41" t="str">
        <f>IFERROR(VLOOKUP(C120,العملاء!$A:$I,2,0),"")</f>
        <v/>
      </c>
      <c r="E120" s="42"/>
    </row>
    <row r="121" spans="1:5" ht="16.5" thickTop="1" thickBot="1">
      <c r="A121" s="51"/>
      <c r="B121" s="40"/>
      <c r="C121" s="40"/>
      <c r="D121" s="41" t="str">
        <f>IFERROR(VLOOKUP(C121,العملاء!$A:$I,2,0),"")</f>
        <v/>
      </c>
      <c r="E121" s="42"/>
    </row>
    <row r="122" spans="1:5" ht="16.5" thickTop="1" thickBot="1">
      <c r="A122" s="51"/>
      <c r="B122" s="40"/>
      <c r="C122" s="40"/>
      <c r="D122" s="41" t="str">
        <f>IFERROR(VLOOKUP(C122,العملاء!$A:$I,2,0),"")</f>
        <v/>
      </c>
      <c r="E122" s="42"/>
    </row>
    <row r="123" spans="1:5" ht="16.5" thickTop="1" thickBot="1">
      <c r="A123" s="51"/>
      <c r="B123" s="40"/>
      <c r="C123" s="40"/>
      <c r="D123" s="41" t="str">
        <f>IFERROR(VLOOKUP(C123,العملاء!$A:$I,2,0),"")</f>
        <v/>
      </c>
      <c r="E123" s="42"/>
    </row>
    <row r="124" spans="1:5" ht="16.5" thickTop="1" thickBot="1">
      <c r="A124" s="51"/>
      <c r="B124" s="40"/>
      <c r="C124" s="40"/>
      <c r="D124" s="41" t="str">
        <f>IFERROR(VLOOKUP(C124,العملاء!$A:$I,2,0),"")</f>
        <v/>
      </c>
      <c r="E124" s="42"/>
    </row>
    <row r="125" spans="1:5" ht="16.5" thickTop="1" thickBot="1">
      <c r="A125" s="51"/>
      <c r="B125" s="40"/>
      <c r="C125" s="40"/>
      <c r="D125" s="41" t="str">
        <f>IFERROR(VLOOKUP(C125,العملاء!$A:$I,2,0),"")</f>
        <v/>
      </c>
      <c r="E125" s="42"/>
    </row>
    <row r="126" spans="1:5" ht="16.5" thickTop="1" thickBot="1">
      <c r="A126" s="51"/>
      <c r="B126" s="40"/>
      <c r="C126" s="40"/>
      <c r="D126" s="41" t="str">
        <f>IFERROR(VLOOKUP(C126,العملاء!$A:$I,2,0),"")</f>
        <v/>
      </c>
      <c r="E126" s="42"/>
    </row>
    <row r="127" spans="1:5" ht="16.5" thickTop="1" thickBot="1">
      <c r="A127" s="51"/>
      <c r="B127" s="40"/>
      <c r="C127" s="40"/>
      <c r="D127" s="41" t="str">
        <f>IFERROR(VLOOKUP(C127,العملاء!$A:$I,2,0),"")</f>
        <v/>
      </c>
      <c r="E127" s="42"/>
    </row>
    <row r="128" spans="1:5" ht="16.5" thickTop="1" thickBot="1">
      <c r="A128" s="51"/>
      <c r="B128" s="40"/>
      <c r="C128" s="40"/>
      <c r="D128" s="41" t="str">
        <f>IFERROR(VLOOKUP(C128,العملاء!$A:$I,2,0),"")</f>
        <v/>
      </c>
      <c r="E128" s="42"/>
    </row>
    <row r="129" spans="1:5" ht="16.5" thickTop="1" thickBot="1">
      <c r="A129" s="51"/>
      <c r="B129" s="40"/>
      <c r="C129" s="40"/>
      <c r="D129" s="41" t="str">
        <f>IFERROR(VLOOKUP(C129,العملاء!$A:$I,2,0),"")</f>
        <v/>
      </c>
      <c r="E129" s="42"/>
    </row>
    <row r="130" spans="1:5" ht="16.5" thickTop="1" thickBot="1">
      <c r="A130" s="51"/>
      <c r="B130" s="40"/>
      <c r="C130" s="40"/>
      <c r="D130" s="41" t="str">
        <f>IFERROR(VLOOKUP(C130,العملاء!$A:$I,2,0),"")</f>
        <v/>
      </c>
      <c r="E130" s="42"/>
    </row>
    <row r="131" spans="1:5" ht="16.5" thickTop="1" thickBot="1">
      <c r="A131" s="51"/>
      <c r="B131" s="40"/>
      <c r="C131" s="40"/>
      <c r="D131" s="41" t="str">
        <f>IFERROR(VLOOKUP(C131,العملاء!$A:$I,2,0),"")</f>
        <v/>
      </c>
      <c r="E131" s="42"/>
    </row>
    <row r="132" spans="1:5" ht="16.5" thickTop="1" thickBot="1">
      <c r="A132" s="51"/>
      <c r="B132" s="40"/>
      <c r="C132" s="40"/>
      <c r="D132" s="41" t="str">
        <f>IFERROR(VLOOKUP(C132,العملاء!$A:$I,2,0),"")</f>
        <v/>
      </c>
      <c r="E132" s="42"/>
    </row>
    <row r="133" spans="1:5" ht="16.5" thickTop="1" thickBot="1">
      <c r="A133" s="51"/>
      <c r="B133" s="40"/>
      <c r="C133" s="40"/>
      <c r="D133" s="41" t="str">
        <f>IFERROR(VLOOKUP(C133,العملاء!$A:$I,2,0),"")</f>
        <v/>
      </c>
      <c r="E133" s="42"/>
    </row>
    <row r="134" spans="1:5" ht="16.5" thickTop="1" thickBot="1">
      <c r="A134" s="51"/>
      <c r="B134" s="40"/>
      <c r="C134" s="40"/>
      <c r="D134" s="41" t="str">
        <f>IFERROR(VLOOKUP(C134,العملاء!$A:$I,2,0),"")</f>
        <v/>
      </c>
      <c r="E134" s="42"/>
    </row>
    <row r="135" spans="1:5" ht="16.5" thickTop="1" thickBot="1">
      <c r="A135" s="51"/>
      <c r="B135" s="40"/>
      <c r="C135" s="40"/>
      <c r="D135" s="41" t="str">
        <f>IFERROR(VLOOKUP(C135,العملاء!$A:$I,2,0),"")</f>
        <v/>
      </c>
      <c r="E135" s="42"/>
    </row>
    <row r="136" spans="1:5" ht="16.5" thickTop="1" thickBot="1">
      <c r="A136" s="51"/>
      <c r="B136" s="40"/>
      <c r="C136" s="40"/>
      <c r="D136" s="41" t="str">
        <f>IFERROR(VLOOKUP(C136,العملاء!$A:$I,2,0),"")</f>
        <v/>
      </c>
      <c r="E136" s="42"/>
    </row>
    <row r="137" spans="1:5" ht="16.5" thickTop="1" thickBot="1">
      <c r="A137" s="51"/>
      <c r="B137" s="40"/>
      <c r="C137" s="40"/>
      <c r="D137" s="41" t="str">
        <f>IFERROR(VLOOKUP(C137,العملاء!$A:$I,2,0),"")</f>
        <v/>
      </c>
      <c r="E137" s="42"/>
    </row>
    <row r="138" spans="1:5" ht="16.5" thickTop="1" thickBot="1">
      <c r="A138" s="51"/>
      <c r="B138" s="40"/>
      <c r="C138" s="40"/>
      <c r="D138" s="41" t="str">
        <f>IFERROR(VLOOKUP(C138,العملاء!$A:$I,2,0),"")</f>
        <v/>
      </c>
      <c r="E138" s="42"/>
    </row>
    <row r="139" spans="1:5" ht="16.5" thickTop="1" thickBot="1">
      <c r="A139" s="51"/>
      <c r="B139" s="40"/>
      <c r="C139" s="40"/>
      <c r="D139" s="41" t="str">
        <f>IFERROR(VLOOKUP(C139,العملاء!$A:$I,2,0),"")</f>
        <v/>
      </c>
      <c r="E139" s="42"/>
    </row>
    <row r="140" spans="1:5" ht="16.5" thickTop="1" thickBot="1">
      <c r="A140" s="51"/>
      <c r="B140" s="40"/>
      <c r="C140" s="40"/>
      <c r="D140" s="41" t="str">
        <f>IFERROR(VLOOKUP(C140,العملاء!$A:$I,2,0),"")</f>
        <v/>
      </c>
      <c r="E140" s="42"/>
    </row>
    <row r="141" spans="1:5" ht="16.5" thickTop="1" thickBot="1">
      <c r="A141" s="51"/>
      <c r="B141" s="40"/>
      <c r="C141" s="40"/>
      <c r="D141" s="41" t="str">
        <f>IFERROR(VLOOKUP(C141,العملاء!$A:$I,2,0),"")</f>
        <v/>
      </c>
      <c r="E141" s="42"/>
    </row>
    <row r="142" spans="1:5" ht="16.5" thickTop="1" thickBot="1">
      <c r="A142" s="51"/>
      <c r="B142" s="40"/>
      <c r="C142" s="40"/>
      <c r="D142" s="41" t="str">
        <f>IFERROR(VLOOKUP(C142,العملاء!$A:$I,2,0),"")</f>
        <v/>
      </c>
      <c r="E142" s="42"/>
    </row>
    <row r="143" spans="1:5" ht="16.5" thickTop="1" thickBot="1">
      <c r="A143" s="51"/>
      <c r="B143" s="40"/>
      <c r="C143" s="40"/>
      <c r="D143" s="41" t="str">
        <f>IFERROR(VLOOKUP(C143,العملاء!$A:$I,2,0),"")</f>
        <v/>
      </c>
      <c r="E143" s="42"/>
    </row>
    <row r="144" spans="1:5" ht="16.5" thickTop="1" thickBot="1">
      <c r="A144" s="51"/>
      <c r="B144" s="40"/>
      <c r="C144" s="40"/>
      <c r="D144" s="41" t="str">
        <f>IFERROR(VLOOKUP(C144,العملاء!$A:$I,2,0),"")</f>
        <v/>
      </c>
      <c r="E144" s="42"/>
    </row>
    <row r="145" spans="1:5" ht="16.5" thickTop="1" thickBot="1">
      <c r="A145" s="51"/>
      <c r="B145" s="40"/>
      <c r="C145" s="40"/>
      <c r="D145" s="41" t="str">
        <f>IFERROR(VLOOKUP(C145,العملاء!$A:$I,2,0),"")</f>
        <v/>
      </c>
      <c r="E145" s="42"/>
    </row>
    <row r="146" spans="1:5" ht="16.5" thickTop="1" thickBot="1">
      <c r="A146" s="51"/>
      <c r="B146" s="40"/>
      <c r="C146" s="40"/>
      <c r="D146" s="41" t="str">
        <f>IFERROR(VLOOKUP(C146,العملاء!$A:$I,2,0),"")</f>
        <v/>
      </c>
      <c r="E146" s="42"/>
    </row>
    <row r="147" spans="1:5" ht="16.5" thickTop="1" thickBot="1">
      <c r="A147" s="51"/>
      <c r="B147" s="40"/>
      <c r="C147" s="40"/>
      <c r="D147" s="41" t="str">
        <f>IFERROR(VLOOKUP(C147,العملاء!$A:$I,2,0),"")</f>
        <v/>
      </c>
      <c r="E147" s="42"/>
    </row>
    <row r="148" spans="1:5" ht="16.5" thickTop="1" thickBot="1">
      <c r="A148" s="51"/>
      <c r="B148" s="40"/>
      <c r="C148" s="40"/>
      <c r="D148" s="41" t="str">
        <f>IFERROR(VLOOKUP(C148,العملاء!$A:$I,2,0),"")</f>
        <v/>
      </c>
      <c r="E148" s="42"/>
    </row>
    <row r="149" spans="1:5" ht="16.5" thickTop="1" thickBot="1">
      <c r="A149" s="51"/>
      <c r="B149" s="40"/>
      <c r="C149" s="40"/>
      <c r="D149" s="41" t="str">
        <f>IFERROR(VLOOKUP(C149,العملاء!$A:$I,2,0),"")</f>
        <v/>
      </c>
      <c r="E149" s="42"/>
    </row>
    <row r="150" spans="1:5" ht="16.5" thickTop="1" thickBot="1">
      <c r="A150" s="51"/>
      <c r="B150" s="40"/>
      <c r="C150" s="40"/>
      <c r="D150" s="41" t="str">
        <f>IFERROR(VLOOKUP(C150,العملاء!$A:$I,2,0),"")</f>
        <v/>
      </c>
      <c r="E150" s="42"/>
    </row>
    <row r="151" spans="1:5" ht="16.5" thickTop="1" thickBot="1">
      <c r="A151" s="51"/>
      <c r="B151" s="40"/>
      <c r="C151" s="40"/>
      <c r="D151" s="41" t="str">
        <f>IFERROR(VLOOKUP(C151,العملاء!$A:$I,2,0),"")</f>
        <v/>
      </c>
      <c r="E151" s="42"/>
    </row>
    <row r="152" spans="1:5" ht="16.5" thickTop="1" thickBot="1">
      <c r="A152" s="51"/>
      <c r="B152" s="40"/>
      <c r="C152" s="40"/>
      <c r="D152" s="41" t="str">
        <f>IFERROR(VLOOKUP(C152,العملاء!$A:$I,2,0),"")</f>
        <v/>
      </c>
      <c r="E152" s="42"/>
    </row>
    <row r="153" spans="1:5" ht="16.5" thickTop="1" thickBot="1">
      <c r="A153" s="51"/>
      <c r="B153" s="40"/>
      <c r="C153" s="40"/>
      <c r="D153" s="41" t="str">
        <f>IFERROR(VLOOKUP(C153,العملاء!$A:$I,2,0),"")</f>
        <v/>
      </c>
      <c r="E153" s="42"/>
    </row>
    <row r="154" spans="1:5" ht="16.5" thickTop="1" thickBot="1">
      <c r="A154" s="51"/>
      <c r="B154" s="40"/>
      <c r="C154" s="40"/>
      <c r="D154" s="41" t="str">
        <f>IFERROR(VLOOKUP(C154,العملاء!$A:$I,2,0),"")</f>
        <v/>
      </c>
      <c r="E154" s="42"/>
    </row>
    <row r="155" spans="1:5" ht="16.5" thickTop="1" thickBot="1">
      <c r="A155" s="51"/>
      <c r="B155" s="40"/>
      <c r="C155" s="40"/>
      <c r="D155" s="41" t="str">
        <f>IFERROR(VLOOKUP(C155,العملاء!$A:$I,2,0),"")</f>
        <v/>
      </c>
      <c r="E155" s="42"/>
    </row>
    <row r="156" spans="1:5" ht="16.5" thickTop="1" thickBot="1">
      <c r="A156" s="51"/>
      <c r="B156" s="40"/>
      <c r="C156" s="40"/>
      <c r="D156" s="41" t="str">
        <f>IFERROR(VLOOKUP(C156,العملاء!$A:$I,2,0),"")</f>
        <v/>
      </c>
      <c r="E156" s="42"/>
    </row>
    <row r="157" spans="1:5" ht="16.5" thickTop="1" thickBot="1">
      <c r="A157" s="51"/>
      <c r="B157" s="40"/>
      <c r="C157" s="40"/>
      <c r="D157" s="41" t="str">
        <f>IFERROR(VLOOKUP(C157,العملاء!$A:$I,2,0),"")</f>
        <v/>
      </c>
      <c r="E157" s="42"/>
    </row>
    <row r="158" spans="1:5" ht="16.5" thickTop="1" thickBot="1">
      <c r="A158" s="51"/>
      <c r="B158" s="40"/>
      <c r="C158" s="40"/>
      <c r="D158" s="41" t="str">
        <f>IFERROR(VLOOKUP(C158,العملاء!$A:$I,2,0),"")</f>
        <v/>
      </c>
      <c r="E158" s="42"/>
    </row>
    <row r="159" spans="1:5" ht="16.5" thickTop="1" thickBot="1">
      <c r="A159" s="51"/>
      <c r="B159" s="40"/>
      <c r="C159" s="40"/>
      <c r="D159" s="41" t="str">
        <f>IFERROR(VLOOKUP(C159,العملاء!$A:$I,2,0),"")</f>
        <v/>
      </c>
      <c r="E159" s="42"/>
    </row>
    <row r="160" spans="1:5" ht="16.5" thickTop="1" thickBot="1">
      <c r="A160" s="51"/>
      <c r="B160" s="40"/>
      <c r="C160" s="40"/>
      <c r="D160" s="41" t="str">
        <f>IFERROR(VLOOKUP(C160,العملاء!$A:$I,2,0),"")</f>
        <v/>
      </c>
      <c r="E160" s="42"/>
    </row>
    <row r="161" spans="1:5" ht="16.5" thickTop="1" thickBot="1">
      <c r="A161" s="51"/>
      <c r="B161" s="40"/>
      <c r="C161" s="40"/>
      <c r="D161" s="41" t="str">
        <f>IFERROR(VLOOKUP(C161,العملاء!$A:$I,2,0),"")</f>
        <v/>
      </c>
      <c r="E161" s="42"/>
    </row>
    <row r="162" spans="1:5" ht="16.5" thickTop="1" thickBot="1">
      <c r="A162" s="51"/>
      <c r="B162" s="40"/>
      <c r="C162" s="40"/>
      <c r="D162" s="41" t="str">
        <f>IFERROR(VLOOKUP(C162,العملاء!$A:$I,2,0),"")</f>
        <v/>
      </c>
      <c r="E162" s="42"/>
    </row>
    <row r="163" spans="1:5" ht="16.5" thickTop="1" thickBot="1">
      <c r="A163" s="51"/>
      <c r="B163" s="40"/>
      <c r="C163" s="40"/>
      <c r="D163" s="41" t="str">
        <f>IFERROR(VLOOKUP(C163,العملاء!$A:$I,2,0),"")</f>
        <v/>
      </c>
      <c r="E163" s="42"/>
    </row>
    <row r="164" spans="1:5" ht="16.5" thickTop="1" thickBot="1">
      <c r="A164" s="51"/>
      <c r="B164" s="40"/>
      <c r="C164" s="40"/>
      <c r="D164" s="41" t="str">
        <f>IFERROR(VLOOKUP(C164,العملاء!$A:$I,2,0),"")</f>
        <v/>
      </c>
      <c r="E164" s="42"/>
    </row>
    <row r="165" spans="1:5" ht="16.5" thickTop="1" thickBot="1">
      <c r="A165" s="51"/>
      <c r="B165" s="40"/>
      <c r="C165" s="40"/>
      <c r="D165" s="41" t="str">
        <f>IFERROR(VLOOKUP(C165,العملاء!$A:$I,2,0),"")</f>
        <v/>
      </c>
      <c r="E165" s="42"/>
    </row>
    <row r="166" spans="1:5" ht="16.5" thickTop="1" thickBot="1">
      <c r="A166" s="51"/>
      <c r="B166" s="40"/>
      <c r="C166" s="40"/>
      <c r="D166" s="41" t="str">
        <f>IFERROR(VLOOKUP(C166,العملاء!$A:$I,2,0),"")</f>
        <v/>
      </c>
      <c r="E166" s="42"/>
    </row>
    <row r="167" spans="1:5" ht="16.5" thickTop="1" thickBot="1">
      <c r="A167" s="51"/>
      <c r="B167" s="40"/>
      <c r="C167" s="40"/>
      <c r="D167" s="41" t="str">
        <f>IFERROR(VLOOKUP(C167,العملاء!$A:$I,2,0),"")</f>
        <v/>
      </c>
      <c r="E167" s="42"/>
    </row>
    <row r="168" spans="1:5" ht="16.5" thickTop="1" thickBot="1">
      <c r="A168" s="51"/>
      <c r="B168" s="40"/>
      <c r="C168" s="40"/>
      <c r="D168" s="41" t="str">
        <f>IFERROR(VLOOKUP(C168,العملاء!$A:$I,2,0),"")</f>
        <v/>
      </c>
      <c r="E168" s="42"/>
    </row>
    <row r="169" spans="1:5" ht="16.5" thickTop="1" thickBot="1">
      <c r="A169" s="51"/>
      <c r="B169" s="40"/>
      <c r="C169" s="40"/>
      <c r="D169" s="41" t="str">
        <f>IFERROR(VLOOKUP(C169,العملاء!$A:$I,2,0),"")</f>
        <v/>
      </c>
      <c r="E169" s="42"/>
    </row>
    <row r="170" spans="1:5" ht="16.5" thickTop="1" thickBot="1">
      <c r="A170" s="51"/>
      <c r="B170" s="40"/>
      <c r="C170" s="40"/>
      <c r="D170" s="41" t="str">
        <f>IFERROR(VLOOKUP(C170,العملاء!$A:$I,2,0),"")</f>
        <v/>
      </c>
      <c r="E170" s="42"/>
    </row>
    <row r="171" spans="1:5" ht="16.5" thickTop="1" thickBot="1">
      <c r="A171" s="51"/>
      <c r="B171" s="40"/>
      <c r="C171" s="40"/>
      <c r="D171" s="41" t="str">
        <f>IFERROR(VLOOKUP(C171,العملاء!$A:$I,2,0),"")</f>
        <v/>
      </c>
      <c r="E171" s="42"/>
    </row>
    <row r="172" spans="1:5" ht="16.5" thickTop="1" thickBot="1">
      <c r="A172" s="51"/>
      <c r="B172" s="40"/>
      <c r="C172" s="40"/>
      <c r="D172" s="41" t="str">
        <f>IFERROR(VLOOKUP(C172,العملاء!$A:$I,2,0),"")</f>
        <v/>
      </c>
      <c r="E172" s="42"/>
    </row>
    <row r="173" spans="1:5" ht="16.5" thickTop="1" thickBot="1">
      <c r="A173" s="51"/>
      <c r="B173" s="40"/>
      <c r="C173" s="40"/>
      <c r="D173" s="41" t="str">
        <f>IFERROR(VLOOKUP(C173,العملاء!$A:$I,2,0),"")</f>
        <v/>
      </c>
      <c r="E173" s="42"/>
    </row>
    <row r="174" spans="1:5" ht="16.5" thickTop="1" thickBot="1">
      <c r="A174" s="51"/>
      <c r="B174" s="40"/>
      <c r="C174" s="40"/>
      <c r="D174" s="41" t="str">
        <f>IFERROR(VLOOKUP(C174,العملاء!$A:$I,2,0),"")</f>
        <v/>
      </c>
      <c r="E174" s="42"/>
    </row>
    <row r="175" spans="1:5" ht="16.5" thickTop="1" thickBot="1">
      <c r="A175" s="51"/>
      <c r="B175" s="40"/>
      <c r="C175" s="40"/>
      <c r="D175" s="41" t="str">
        <f>IFERROR(VLOOKUP(C175,العملاء!$A:$I,2,0),"")</f>
        <v/>
      </c>
      <c r="E175" s="42"/>
    </row>
    <row r="176" spans="1:5" ht="16.5" thickTop="1" thickBot="1">
      <c r="A176" s="51"/>
      <c r="B176" s="40"/>
      <c r="C176" s="40"/>
      <c r="D176" s="41" t="str">
        <f>IFERROR(VLOOKUP(C176,العملاء!$A:$I,2,0),"")</f>
        <v/>
      </c>
      <c r="E176" s="42"/>
    </row>
    <row r="177" spans="1:5" ht="16.5" thickTop="1" thickBot="1">
      <c r="A177" s="51"/>
      <c r="B177" s="40"/>
      <c r="C177" s="40"/>
      <c r="D177" s="41" t="str">
        <f>IFERROR(VLOOKUP(C177,العملاء!$A:$I,2,0),"")</f>
        <v/>
      </c>
      <c r="E177" s="42"/>
    </row>
    <row r="178" spans="1:5" ht="16.5" thickTop="1" thickBot="1">
      <c r="A178" s="51"/>
      <c r="B178" s="40"/>
      <c r="C178" s="40"/>
      <c r="D178" s="41" t="str">
        <f>IFERROR(VLOOKUP(C178,العملاء!$A:$I,2,0),"")</f>
        <v/>
      </c>
      <c r="E178" s="42"/>
    </row>
    <row r="179" spans="1:5" ht="16.5" thickTop="1" thickBot="1">
      <c r="A179" s="51"/>
      <c r="B179" s="40"/>
      <c r="C179" s="40"/>
      <c r="D179" s="41" t="str">
        <f>IFERROR(VLOOKUP(C179,العملاء!$A:$I,2,0),"")</f>
        <v/>
      </c>
      <c r="E179" s="42"/>
    </row>
    <row r="180" spans="1:5" ht="16.5" thickTop="1" thickBot="1">
      <c r="A180" s="51"/>
      <c r="B180" s="40"/>
      <c r="C180" s="40"/>
      <c r="D180" s="41" t="str">
        <f>IFERROR(VLOOKUP(C180,العملاء!$A:$I,2,0),"")</f>
        <v/>
      </c>
      <c r="E180" s="42"/>
    </row>
    <row r="181" spans="1:5" ht="16.5" thickTop="1" thickBot="1">
      <c r="A181" s="51"/>
      <c r="B181" s="40"/>
      <c r="C181" s="40"/>
      <c r="D181" s="41" t="str">
        <f>IFERROR(VLOOKUP(C181,العملاء!$A:$I,2,0),"")</f>
        <v/>
      </c>
      <c r="E181" s="42"/>
    </row>
    <row r="182" spans="1:5" ht="16.5" thickTop="1" thickBot="1">
      <c r="A182" s="51"/>
      <c r="B182" s="40"/>
      <c r="C182" s="40"/>
      <c r="D182" s="41" t="str">
        <f>IFERROR(VLOOKUP(C182,العملاء!$A:$I,2,0),"")</f>
        <v/>
      </c>
      <c r="E182" s="42"/>
    </row>
    <row r="183" spans="1:5" ht="16.5" thickTop="1" thickBot="1">
      <c r="A183" s="51"/>
      <c r="B183" s="40"/>
      <c r="C183" s="40"/>
      <c r="D183" s="41" t="str">
        <f>IFERROR(VLOOKUP(C183,العملاء!$A:$I,2,0),"")</f>
        <v/>
      </c>
      <c r="E183" s="42"/>
    </row>
    <row r="184" spans="1:5" ht="16.5" thickTop="1" thickBot="1">
      <c r="A184" s="51"/>
      <c r="B184" s="40"/>
      <c r="C184" s="40"/>
      <c r="D184" s="41" t="str">
        <f>IFERROR(VLOOKUP(C184,العملاء!$A:$I,2,0),"")</f>
        <v/>
      </c>
      <c r="E184" s="42"/>
    </row>
    <row r="185" spans="1:5" ht="16.5" thickTop="1" thickBot="1">
      <c r="A185" s="51"/>
      <c r="B185" s="40"/>
      <c r="C185" s="40"/>
      <c r="D185" s="41" t="str">
        <f>IFERROR(VLOOKUP(C185,العملاء!$A:$I,2,0),"")</f>
        <v/>
      </c>
      <c r="E185" s="42"/>
    </row>
    <row r="186" spans="1:5" ht="16.5" thickTop="1" thickBot="1">
      <c r="A186" s="51"/>
      <c r="B186" s="40"/>
      <c r="C186" s="40"/>
      <c r="D186" s="41" t="str">
        <f>IFERROR(VLOOKUP(C186,العملاء!$A:$I,2,0),"")</f>
        <v/>
      </c>
      <c r="E186" s="42"/>
    </row>
    <row r="187" spans="1:5" ht="16.5" thickTop="1" thickBot="1">
      <c r="A187" s="51"/>
      <c r="B187" s="40"/>
      <c r="C187" s="40"/>
      <c r="D187" s="41" t="str">
        <f>IFERROR(VLOOKUP(C187,العملاء!$A:$I,2,0),"")</f>
        <v/>
      </c>
      <c r="E187" s="42"/>
    </row>
    <row r="188" spans="1:5" ht="16.5" thickTop="1" thickBot="1">
      <c r="A188" s="51"/>
      <c r="B188" s="40"/>
      <c r="C188" s="40"/>
      <c r="D188" s="41" t="str">
        <f>IFERROR(VLOOKUP(C188,العملاء!$A:$I,2,0),"")</f>
        <v/>
      </c>
      <c r="E188" s="42"/>
    </row>
    <row r="189" spans="1:5" ht="16.5" thickTop="1" thickBot="1">
      <c r="A189" s="51"/>
      <c r="B189" s="40"/>
      <c r="C189" s="40"/>
      <c r="D189" s="41" t="str">
        <f>IFERROR(VLOOKUP(C189,العملاء!$A:$I,2,0),"")</f>
        <v/>
      </c>
      <c r="E189" s="42"/>
    </row>
    <row r="190" spans="1:5" ht="16.5" thickTop="1" thickBot="1">
      <c r="A190" s="51"/>
      <c r="B190" s="40"/>
      <c r="C190" s="40"/>
      <c r="D190" s="41" t="str">
        <f>IFERROR(VLOOKUP(C190,العملاء!$A:$I,2,0),"")</f>
        <v/>
      </c>
      <c r="E190" s="42"/>
    </row>
    <row r="191" spans="1:5" ht="16.5" thickTop="1" thickBot="1">
      <c r="A191" s="51"/>
      <c r="B191" s="40"/>
      <c r="C191" s="40"/>
      <c r="D191" s="41" t="str">
        <f>IFERROR(VLOOKUP(C191,العملاء!$A:$I,2,0),"")</f>
        <v/>
      </c>
      <c r="E191" s="42"/>
    </row>
    <row r="192" spans="1:5" ht="16.5" thickTop="1" thickBot="1">
      <c r="A192" s="51"/>
      <c r="B192" s="40"/>
      <c r="C192" s="40"/>
      <c r="D192" s="41" t="str">
        <f>IFERROR(VLOOKUP(C192,العملاء!$A:$I,2,0),"")</f>
        <v/>
      </c>
      <c r="E192" s="42"/>
    </row>
    <row r="193" spans="1:5" ht="16.5" thickTop="1" thickBot="1">
      <c r="A193" s="51"/>
      <c r="B193" s="40"/>
      <c r="C193" s="40"/>
      <c r="D193" s="41" t="str">
        <f>IFERROR(VLOOKUP(C193,العملاء!$A:$I,2,0),"")</f>
        <v/>
      </c>
      <c r="E193" s="42"/>
    </row>
    <row r="194" spans="1:5" ht="16.5" thickTop="1" thickBot="1">
      <c r="A194" s="51"/>
      <c r="B194" s="40"/>
      <c r="C194" s="40"/>
      <c r="D194" s="41" t="str">
        <f>IFERROR(VLOOKUP(C194,العملاء!$A:$I,2,0),"")</f>
        <v/>
      </c>
      <c r="E194" s="42"/>
    </row>
    <row r="195" spans="1:5" ht="16.5" thickTop="1" thickBot="1">
      <c r="A195" s="51"/>
      <c r="B195" s="40"/>
      <c r="C195" s="40"/>
      <c r="D195" s="41" t="str">
        <f>IFERROR(VLOOKUP(C195,العملاء!$A:$I,2,0),"")</f>
        <v/>
      </c>
      <c r="E195" s="42"/>
    </row>
    <row r="196" spans="1:5" ht="16.5" thickTop="1" thickBot="1">
      <c r="A196" s="51"/>
      <c r="B196" s="40"/>
      <c r="C196" s="40"/>
      <c r="D196" s="41" t="str">
        <f>IFERROR(VLOOKUP(C196,العملاء!$A:$I,2,0),"")</f>
        <v/>
      </c>
      <c r="E196" s="42"/>
    </row>
    <row r="197" spans="1:5" ht="16.5" thickTop="1" thickBot="1">
      <c r="A197" s="51"/>
      <c r="B197" s="40"/>
      <c r="C197" s="40"/>
      <c r="D197" s="41" t="str">
        <f>IFERROR(VLOOKUP(C197,العملاء!$A:$I,2,0),"")</f>
        <v/>
      </c>
      <c r="E197" s="42"/>
    </row>
    <row r="198" spans="1:5" ht="16.5" thickTop="1" thickBot="1">
      <c r="A198" s="51"/>
      <c r="B198" s="40"/>
      <c r="C198" s="40"/>
      <c r="D198" s="41" t="str">
        <f>IFERROR(VLOOKUP(C198,العملاء!$A:$I,2,0),"")</f>
        <v/>
      </c>
      <c r="E198" s="42"/>
    </row>
    <row r="199" spans="1:5" ht="16.5" thickTop="1" thickBot="1">
      <c r="A199" s="51"/>
      <c r="B199" s="40"/>
      <c r="C199" s="40"/>
      <c r="D199" s="41" t="str">
        <f>IFERROR(VLOOKUP(C199,العملاء!$A:$I,2,0),"")</f>
        <v/>
      </c>
      <c r="E199" s="42"/>
    </row>
    <row r="200" spans="1:5" ht="16.5" thickTop="1" thickBot="1">
      <c r="A200" s="51"/>
      <c r="B200" s="40"/>
      <c r="C200" s="40"/>
      <c r="D200" s="41" t="str">
        <f>IFERROR(VLOOKUP(C200,العملاء!$A:$I,2,0),"")</f>
        <v/>
      </c>
      <c r="E200" s="42"/>
    </row>
    <row r="201" spans="1:5" ht="16.5" thickTop="1" thickBot="1">
      <c r="A201" s="51"/>
      <c r="B201" s="40"/>
      <c r="C201" s="40"/>
      <c r="D201" s="41" t="str">
        <f>IFERROR(VLOOKUP(C201,العملاء!$A:$I,2,0),"")</f>
        <v/>
      </c>
      <c r="E201" s="42"/>
    </row>
    <row r="202" spans="1:5" ht="16.5" thickTop="1" thickBot="1">
      <c r="A202" s="51"/>
      <c r="B202" s="40"/>
      <c r="C202" s="40"/>
      <c r="D202" s="41" t="str">
        <f>IFERROR(VLOOKUP(C202,العملاء!$A:$I,2,0),"")</f>
        <v/>
      </c>
      <c r="E202" s="42"/>
    </row>
    <row r="203" spans="1:5" ht="16.5" thickTop="1" thickBot="1">
      <c r="A203" s="51"/>
      <c r="B203" s="40"/>
      <c r="C203" s="40"/>
      <c r="D203" s="41" t="str">
        <f>IFERROR(VLOOKUP(C203,العملاء!$A:$I,2,0),"")</f>
        <v/>
      </c>
      <c r="E203" s="42"/>
    </row>
    <row r="204" spans="1:5" ht="16.5" thickTop="1" thickBot="1">
      <c r="A204" s="51"/>
      <c r="B204" s="40"/>
      <c r="C204" s="40"/>
      <c r="D204" s="41" t="str">
        <f>IFERROR(VLOOKUP(C204,العملاء!$A:$I,2,0),"")</f>
        <v/>
      </c>
      <c r="E204" s="42"/>
    </row>
    <row r="205" spans="1:5" ht="16.5" thickTop="1" thickBot="1">
      <c r="A205" s="51"/>
      <c r="B205" s="40"/>
      <c r="C205" s="40"/>
      <c r="D205" s="41" t="str">
        <f>IFERROR(VLOOKUP(C205,العملاء!$A:$I,2,0),"")</f>
        <v/>
      </c>
      <c r="E205" s="42"/>
    </row>
    <row r="206" spans="1:5" ht="16.5" thickTop="1" thickBot="1">
      <c r="A206" s="51"/>
      <c r="B206" s="40"/>
      <c r="C206" s="40"/>
      <c r="D206" s="41" t="str">
        <f>IFERROR(VLOOKUP(C206,العملاء!$A:$I,2,0),"")</f>
        <v/>
      </c>
      <c r="E206" s="42"/>
    </row>
    <row r="207" spans="1:5" ht="16.5" thickTop="1" thickBot="1">
      <c r="A207" s="51"/>
      <c r="B207" s="40"/>
      <c r="C207" s="40"/>
      <c r="D207" s="41" t="str">
        <f>IFERROR(VLOOKUP(C207,العملاء!$A:$I,2,0),"")</f>
        <v/>
      </c>
      <c r="E207" s="42"/>
    </row>
    <row r="208" spans="1:5" ht="16.5" thickTop="1" thickBot="1">
      <c r="A208" s="51"/>
      <c r="B208" s="40"/>
      <c r="C208" s="40"/>
      <c r="D208" s="41" t="str">
        <f>IFERROR(VLOOKUP(C208,العملاء!$A:$I,2,0),"")</f>
        <v/>
      </c>
      <c r="E208" s="42"/>
    </row>
    <row r="209" spans="1:5" ht="16.5" thickTop="1" thickBot="1">
      <c r="A209" s="51"/>
      <c r="B209" s="40"/>
      <c r="C209" s="40"/>
      <c r="D209" s="41" t="str">
        <f>IFERROR(VLOOKUP(C209,العملاء!$A:$I,2,0),"")</f>
        <v/>
      </c>
      <c r="E209" s="42"/>
    </row>
    <row r="210" spans="1:5" ht="16.5" thickTop="1" thickBot="1">
      <c r="A210" s="51"/>
      <c r="B210" s="40"/>
      <c r="C210" s="40"/>
      <c r="D210" s="41" t="str">
        <f>IFERROR(VLOOKUP(C210,العملاء!$A:$I,2,0),"")</f>
        <v/>
      </c>
      <c r="E210" s="42"/>
    </row>
    <row r="211" spans="1:5" ht="16.5" thickTop="1" thickBot="1">
      <c r="A211" s="51"/>
      <c r="B211" s="40"/>
      <c r="C211" s="40"/>
      <c r="D211" s="41" t="str">
        <f>IFERROR(VLOOKUP(C211,العملاء!$A:$I,2,0),"")</f>
        <v/>
      </c>
      <c r="E211" s="42"/>
    </row>
    <row r="212" spans="1:5" ht="16.5" thickTop="1" thickBot="1">
      <c r="A212" s="51"/>
      <c r="B212" s="40"/>
      <c r="C212" s="40"/>
      <c r="D212" s="41" t="str">
        <f>IFERROR(VLOOKUP(C212,العملاء!$A:$I,2,0),"")</f>
        <v/>
      </c>
      <c r="E212" s="42"/>
    </row>
    <row r="213" spans="1:5" ht="16.5" thickTop="1" thickBot="1">
      <c r="A213" s="51"/>
      <c r="B213" s="40"/>
      <c r="C213" s="40"/>
      <c r="D213" s="41" t="str">
        <f>IFERROR(VLOOKUP(C213,العملاء!$A:$I,2,0),"")</f>
        <v/>
      </c>
      <c r="E213" s="42"/>
    </row>
    <row r="214" spans="1:5" ht="16.5" thickTop="1" thickBot="1">
      <c r="A214" s="51"/>
      <c r="B214" s="40"/>
      <c r="C214" s="40"/>
      <c r="D214" s="41" t="str">
        <f>IFERROR(VLOOKUP(C214,العملاء!$A:$I,2,0),"")</f>
        <v/>
      </c>
      <c r="E214" s="42"/>
    </row>
    <row r="215" spans="1:5" ht="16.5" thickTop="1" thickBot="1">
      <c r="A215" s="51"/>
      <c r="B215" s="40"/>
      <c r="C215" s="40"/>
      <c r="D215" s="41" t="str">
        <f>IFERROR(VLOOKUP(C215,العملاء!$A:$I,2,0),"")</f>
        <v/>
      </c>
      <c r="E215" s="42"/>
    </row>
    <row r="216" spans="1:5" ht="16.5" thickTop="1" thickBot="1">
      <c r="A216" s="51"/>
      <c r="B216" s="40"/>
      <c r="C216" s="40"/>
      <c r="D216" s="41" t="str">
        <f>IFERROR(VLOOKUP(C216,العملاء!$A:$I,2,0),"")</f>
        <v/>
      </c>
      <c r="E216" s="42"/>
    </row>
    <row r="217" spans="1:5" ht="16.5" thickTop="1" thickBot="1">
      <c r="A217" s="51"/>
      <c r="B217" s="40"/>
      <c r="C217" s="40"/>
      <c r="D217" s="41" t="str">
        <f>IFERROR(VLOOKUP(C217,العملاء!$A:$I,2,0),"")</f>
        <v/>
      </c>
      <c r="E217" s="42"/>
    </row>
    <row r="218" spans="1:5" ht="16.5" thickTop="1" thickBot="1">
      <c r="A218" s="51"/>
      <c r="B218" s="40"/>
      <c r="C218" s="40"/>
      <c r="D218" s="41" t="str">
        <f>IFERROR(VLOOKUP(C218,العملاء!$A:$I,2,0),"")</f>
        <v/>
      </c>
      <c r="E218" s="42"/>
    </row>
    <row r="219" spans="1:5" ht="16.5" thickTop="1" thickBot="1">
      <c r="A219" s="51"/>
      <c r="B219" s="40"/>
      <c r="C219" s="40"/>
      <c r="D219" s="41" t="str">
        <f>IFERROR(VLOOKUP(C219,العملاء!$A:$I,2,0),"")</f>
        <v/>
      </c>
      <c r="E219" s="42"/>
    </row>
    <row r="220" spans="1:5" ht="16.5" thickTop="1" thickBot="1">
      <c r="A220" s="51"/>
      <c r="B220" s="40"/>
      <c r="C220" s="40"/>
      <c r="D220" s="41" t="str">
        <f>IFERROR(VLOOKUP(C220,العملاء!$A:$I,2,0),"")</f>
        <v/>
      </c>
      <c r="E220" s="42"/>
    </row>
    <row r="221" spans="1:5" ht="16.5" thickTop="1" thickBot="1">
      <c r="A221" s="51"/>
      <c r="B221" s="40"/>
      <c r="C221" s="40"/>
      <c r="D221" s="41" t="str">
        <f>IFERROR(VLOOKUP(C221,العملاء!$A:$I,2,0),"")</f>
        <v/>
      </c>
      <c r="E221" s="42"/>
    </row>
    <row r="222" spans="1:5" ht="16.5" thickTop="1" thickBot="1">
      <c r="A222" s="51"/>
      <c r="B222" s="40"/>
      <c r="C222" s="40"/>
      <c r="D222" s="41" t="str">
        <f>IFERROR(VLOOKUP(C222,العملاء!$A:$I,2,0),"")</f>
        <v/>
      </c>
      <c r="E222" s="42"/>
    </row>
    <row r="223" spans="1:5" ht="16.5" thickTop="1" thickBot="1">
      <c r="A223" s="51"/>
      <c r="B223" s="40"/>
      <c r="C223" s="40"/>
      <c r="D223" s="41" t="str">
        <f>IFERROR(VLOOKUP(C223,العملاء!$A:$I,2,0),"")</f>
        <v/>
      </c>
      <c r="E223" s="42"/>
    </row>
    <row r="224" spans="1:5" ht="16.5" thickTop="1" thickBot="1">
      <c r="A224" s="51"/>
      <c r="B224" s="40"/>
      <c r="C224" s="40"/>
      <c r="D224" s="41" t="str">
        <f>IFERROR(VLOOKUP(C224,العملاء!$A:$I,2,0),"")</f>
        <v/>
      </c>
      <c r="E224" s="42"/>
    </row>
    <row r="225" spans="1:5" ht="16.5" thickTop="1" thickBot="1">
      <c r="A225" s="51"/>
      <c r="B225" s="40"/>
      <c r="C225" s="40"/>
      <c r="D225" s="41" t="str">
        <f>IFERROR(VLOOKUP(C225,العملاء!$A:$I,2,0),"")</f>
        <v/>
      </c>
      <c r="E225" s="42"/>
    </row>
    <row r="226" spans="1:5" ht="16.5" thickTop="1" thickBot="1">
      <c r="A226" s="51"/>
      <c r="B226" s="40"/>
      <c r="C226" s="40"/>
      <c r="D226" s="41" t="str">
        <f>IFERROR(VLOOKUP(C226,العملاء!$A:$I,2,0),"")</f>
        <v/>
      </c>
      <c r="E226" s="42"/>
    </row>
    <row r="227" spans="1:5" ht="16.5" thickTop="1" thickBot="1">
      <c r="A227" s="51"/>
      <c r="B227" s="40"/>
      <c r="C227" s="40"/>
      <c r="D227" s="41" t="str">
        <f>IFERROR(VLOOKUP(C227,العملاء!$A:$I,2,0),"")</f>
        <v/>
      </c>
      <c r="E227" s="42"/>
    </row>
    <row r="228" spans="1:5" ht="16.5" thickTop="1" thickBot="1">
      <c r="A228" s="51"/>
      <c r="B228" s="40"/>
      <c r="C228" s="40"/>
      <c r="D228" s="41" t="str">
        <f>IFERROR(VLOOKUP(C228,العملاء!$A:$I,2,0),"")</f>
        <v/>
      </c>
      <c r="E228" s="42"/>
    </row>
    <row r="229" spans="1:5" ht="16.5" thickTop="1" thickBot="1">
      <c r="A229" s="51"/>
      <c r="B229" s="40"/>
      <c r="C229" s="40"/>
      <c r="D229" s="41" t="str">
        <f>IFERROR(VLOOKUP(C229,العملاء!$A:$I,2,0),"")</f>
        <v/>
      </c>
      <c r="E229" s="42"/>
    </row>
    <row r="230" spans="1:5" ht="16.5" thickTop="1" thickBot="1">
      <c r="A230" s="51"/>
      <c r="B230" s="40"/>
      <c r="C230" s="40"/>
      <c r="D230" s="41" t="str">
        <f>IFERROR(VLOOKUP(C230,العملاء!$A:$I,2,0),"")</f>
        <v/>
      </c>
      <c r="E230" s="42"/>
    </row>
    <row r="231" spans="1:5" ht="16.5" thickTop="1" thickBot="1">
      <c r="A231" s="51"/>
      <c r="B231" s="40"/>
      <c r="C231" s="40"/>
      <c r="D231" s="41" t="str">
        <f>IFERROR(VLOOKUP(C231,العملاء!$A:$I,2,0),"")</f>
        <v/>
      </c>
      <c r="E231" s="42"/>
    </row>
    <row r="232" spans="1:5" ht="16.5" thickTop="1" thickBot="1">
      <c r="A232" s="51"/>
      <c r="B232" s="40"/>
      <c r="C232" s="40"/>
      <c r="D232" s="41" t="str">
        <f>IFERROR(VLOOKUP(C232,العملاء!$A:$I,2,0),"")</f>
        <v/>
      </c>
      <c r="E232" s="42"/>
    </row>
    <row r="233" spans="1:5" ht="16.5" thickTop="1" thickBot="1">
      <c r="A233" s="51"/>
      <c r="B233" s="40"/>
      <c r="C233" s="40"/>
      <c r="D233" s="41" t="str">
        <f>IFERROR(VLOOKUP(C233,العملاء!$A:$I,2,0),"")</f>
        <v/>
      </c>
      <c r="E233" s="42"/>
    </row>
    <row r="234" spans="1:5" ht="16.5" thickTop="1" thickBot="1">
      <c r="A234" s="51"/>
      <c r="B234" s="40"/>
      <c r="C234" s="40"/>
      <c r="D234" s="41" t="str">
        <f>IFERROR(VLOOKUP(C234,العملاء!$A:$I,2,0),"")</f>
        <v/>
      </c>
      <c r="E234" s="42"/>
    </row>
    <row r="235" spans="1:5" ht="16.5" thickTop="1" thickBot="1">
      <c r="A235" s="51"/>
      <c r="B235" s="40"/>
      <c r="C235" s="40"/>
      <c r="D235" s="41" t="str">
        <f>IFERROR(VLOOKUP(C235,العملاء!$A:$I,2,0),"")</f>
        <v/>
      </c>
      <c r="E235" s="42"/>
    </row>
    <row r="236" spans="1:5" ht="16.5" thickTop="1" thickBot="1">
      <c r="A236" s="51"/>
      <c r="B236" s="40"/>
      <c r="C236" s="40"/>
      <c r="D236" s="41" t="str">
        <f>IFERROR(VLOOKUP(C236,العملاء!$A:$I,2,0),"")</f>
        <v/>
      </c>
      <c r="E236" s="42"/>
    </row>
    <row r="237" spans="1:5" ht="16.5" thickTop="1" thickBot="1">
      <c r="A237" s="51"/>
      <c r="B237" s="40"/>
      <c r="C237" s="40"/>
      <c r="D237" s="41" t="str">
        <f>IFERROR(VLOOKUP(C237,العملاء!$A:$I,2,0),"")</f>
        <v/>
      </c>
      <c r="E237" s="42"/>
    </row>
    <row r="238" spans="1:5" ht="16.5" thickTop="1" thickBot="1">
      <c r="A238" s="51"/>
      <c r="B238" s="40"/>
      <c r="C238" s="40"/>
      <c r="D238" s="41" t="str">
        <f>IFERROR(VLOOKUP(C238,العملاء!$A:$I,2,0),"")</f>
        <v/>
      </c>
      <c r="E238" s="42"/>
    </row>
    <row r="239" spans="1:5" ht="16.5" thickTop="1" thickBot="1">
      <c r="A239" s="51"/>
      <c r="B239" s="40"/>
      <c r="C239" s="40"/>
      <c r="D239" s="41" t="str">
        <f>IFERROR(VLOOKUP(C239,العملاء!$A:$I,2,0),"")</f>
        <v/>
      </c>
      <c r="E239" s="42"/>
    </row>
    <row r="240" spans="1:5" ht="16.5" thickTop="1" thickBot="1">
      <c r="A240" s="51"/>
      <c r="B240" s="40"/>
      <c r="C240" s="40"/>
      <c r="D240" s="41" t="str">
        <f>IFERROR(VLOOKUP(C240,العملاء!$A:$I,2,0),"")</f>
        <v/>
      </c>
      <c r="E240" s="42"/>
    </row>
    <row r="241" spans="1:5" ht="16.5" thickTop="1" thickBot="1">
      <c r="A241" s="51"/>
      <c r="B241" s="40"/>
      <c r="C241" s="40"/>
      <c r="D241" s="41" t="str">
        <f>IFERROR(VLOOKUP(C241,العملاء!$A:$I,2,0),"")</f>
        <v/>
      </c>
      <c r="E241" s="42"/>
    </row>
    <row r="242" spans="1:5" ht="16.5" thickTop="1" thickBot="1">
      <c r="A242" s="51"/>
      <c r="B242" s="40"/>
      <c r="C242" s="40"/>
      <c r="D242" s="41" t="str">
        <f>IFERROR(VLOOKUP(C242,العملاء!$A:$I,2,0),"")</f>
        <v/>
      </c>
      <c r="E242" s="42"/>
    </row>
    <row r="243" spans="1:5" ht="16.5" thickTop="1" thickBot="1">
      <c r="A243" s="51"/>
      <c r="B243" s="40"/>
      <c r="C243" s="40"/>
      <c r="D243" s="41" t="str">
        <f>IFERROR(VLOOKUP(C243,العملاء!$A:$I,2,0),"")</f>
        <v/>
      </c>
      <c r="E243" s="42"/>
    </row>
    <row r="244" spans="1:5" ht="16.5" thickTop="1" thickBot="1">
      <c r="A244" s="51"/>
      <c r="B244" s="40"/>
      <c r="C244" s="40"/>
      <c r="D244" s="41" t="str">
        <f>IFERROR(VLOOKUP(C244,العملاء!$A:$I,2,0),"")</f>
        <v/>
      </c>
      <c r="E244" s="42"/>
    </row>
    <row r="245" spans="1:5" ht="16.5" thickTop="1" thickBot="1">
      <c r="A245" s="51"/>
      <c r="B245" s="40"/>
      <c r="C245" s="40"/>
      <c r="D245" s="41" t="str">
        <f>IFERROR(VLOOKUP(C245,العملاء!$A:$I,2,0),"")</f>
        <v/>
      </c>
      <c r="E245" s="42"/>
    </row>
    <row r="246" spans="1:5" ht="16.5" thickTop="1" thickBot="1">
      <c r="A246" s="51"/>
      <c r="B246" s="40"/>
      <c r="C246" s="40"/>
      <c r="D246" s="41" t="str">
        <f>IFERROR(VLOOKUP(C246,العملاء!$A:$I,2,0),"")</f>
        <v/>
      </c>
      <c r="E246" s="42"/>
    </row>
    <row r="247" spans="1:5" ht="16.5" thickTop="1" thickBot="1">
      <c r="A247" s="51"/>
      <c r="B247" s="40"/>
      <c r="C247" s="40"/>
      <c r="D247" s="41" t="str">
        <f>IFERROR(VLOOKUP(C247,العملاء!$A:$I,2,0),"")</f>
        <v/>
      </c>
      <c r="E247" s="42"/>
    </row>
    <row r="248" spans="1:5" ht="16.5" thickTop="1" thickBot="1">
      <c r="A248" s="51"/>
      <c r="B248" s="40"/>
      <c r="C248" s="40"/>
      <c r="D248" s="41" t="str">
        <f>IFERROR(VLOOKUP(C248,العملاء!$A:$I,2,0),"")</f>
        <v/>
      </c>
      <c r="E248" s="42"/>
    </row>
    <row r="249" spans="1:5" ht="16.5" thickTop="1" thickBot="1">
      <c r="A249" s="51"/>
      <c r="B249" s="40"/>
      <c r="C249" s="40"/>
      <c r="D249" s="41" t="str">
        <f>IFERROR(VLOOKUP(C249,العملاء!$A:$I,2,0),"")</f>
        <v/>
      </c>
      <c r="E249" s="42"/>
    </row>
    <row r="250" spans="1:5" ht="16.5" thickTop="1" thickBot="1">
      <c r="A250" s="51"/>
      <c r="B250" s="40"/>
      <c r="C250" s="40"/>
      <c r="D250" s="41" t="str">
        <f>IFERROR(VLOOKUP(C250,العملاء!$A:$I,2,0),"")</f>
        <v/>
      </c>
      <c r="E250" s="42"/>
    </row>
    <row r="251" spans="1:5" ht="16.5" thickTop="1" thickBot="1">
      <c r="A251" s="51"/>
      <c r="B251" s="40"/>
      <c r="C251" s="40"/>
      <c r="D251" s="41" t="str">
        <f>IFERROR(VLOOKUP(C251,العملاء!$A:$I,2,0),"")</f>
        <v/>
      </c>
      <c r="E251" s="42"/>
    </row>
    <row r="252" spans="1:5" ht="16.5" thickTop="1" thickBot="1">
      <c r="A252" s="51"/>
      <c r="B252" s="40"/>
      <c r="C252" s="40"/>
      <c r="D252" s="41" t="str">
        <f>IFERROR(VLOOKUP(C252,العملاء!$A:$I,2,0),"")</f>
        <v/>
      </c>
      <c r="E252" s="42"/>
    </row>
    <row r="253" spans="1:5" ht="16.5" thickTop="1" thickBot="1">
      <c r="A253" s="51"/>
      <c r="B253" s="40"/>
      <c r="C253" s="40"/>
      <c r="D253" s="41" t="str">
        <f>IFERROR(VLOOKUP(C253,العملاء!$A:$I,2,0),"")</f>
        <v/>
      </c>
      <c r="E253" s="42"/>
    </row>
    <row r="254" spans="1:5" ht="16.5" thickTop="1" thickBot="1">
      <c r="A254" s="51"/>
      <c r="B254" s="40"/>
      <c r="C254" s="40"/>
      <c r="D254" s="41" t="str">
        <f>IFERROR(VLOOKUP(C254,العملاء!$A:$I,2,0),"")</f>
        <v/>
      </c>
      <c r="E254" s="42"/>
    </row>
    <row r="255" spans="1:5" ht="16.5" thickTop="1" thickBot="1">
      <c r="A255" s="51"/>
      <c r="B255" s="40"/>
      <c r="C255" s="40"/>
      <c r="D255" s="41" t="str">
        <f>IFERROR(VLOOKUP(C255,العملاء!$A:$I,2,0),"")</f>
        <v/>
      </c>
      <c r="E255" s="42"/>
    </row>
    <row r="256" spans="1:5" ht="16.5" thickTop="1" thickBot="1">
      <c r="A256" s="51"/>
      <c r="B256" s="40"/>
      <c r="C256" s="40"/>
      <c r="D256" s="41" t="str">
        <f>IFERROR(VLOOKUP(C256,العملاء!$A:$I,2,0),"")</f>
        <v/>
      </c>
      <c r="E256" s="42"/>
    </row>
    <row r="257" spans="1:5" ht="16.5" thickTop="1" thickBot="1">
      <c r="A257" s="51"/>
      <c r="B257" s="40"/>
      <c r="C257" s="40"/>
      <c r="D257" s="41" t="str">
        <f>IFERROR(VLOOKUP(C257,العملاء!$A:$I,2,0),"")</f>
        <v/>
      </c>
      <c r="E257" s="42"/>
    </row>
    <row r="258" spans="1:5" ht="16.5" thickTop="1" thickBot="1">
      <c r="A258" s="51"/>
      <c r="B258" s="40"/>
      <c r="C258" s="40"/>
      <c r="D258" s="41" t="str">
        <f>IFERROR(VLOOKUP(C258,العملاء!$A:$I,2,0),"")</f>
        <v/>
      </c>
      <c r="E258" s="42"/>
    </row>
    <row r="259" spans="1:5" ht="16.5" thickTop="1" thickBot="1">
      <c r="A259" s="51"/>
      <c r="B259" s="40"/>
      <c r="C259" s="40"/>
      <c r="D259" s="41" t="str">
        <f>IFERROR(VLOOKUP(C259,العملاء!$A:$I,2,0),"")</f>
        <v/>
      </c>
      <c r="E259" s="42"/>
    </row>
    <row r="260" spans="1:5" ht="16.5" thickTop="1" thickBot="1">
      <c r="A260" s="51"/>
      <c r="B260" s="40"/>
      <c r="C260" s="40"/>
      <c r="D260" s="41" t="str">
        <f>IFERROR(VLOOKUP(C260,العملاء!$A:$I,2,0),"")</f>
        <v/>
      </c>
      <c r="E260" s="42"/>
    </row>
    <row r="261" spans="1:5" ht="16.5" thickTop="1" thickBot="1">
      <c r="A261" s="51"/>
      <c r="B261" s="40"/>
      <c r="C261" s="40"/>
      <c r="D261" s="41" t="str">
        <f>IFERROR(VLOOKUP(C261,العملاء!$A:$I,2,0),"")</f>
        <v/>
      </c>
      <c r="E261" s="42"/>
    </row>
    <row r="262" spans="1:5" ht="16.5" thickTop="1" thickBot="1">
      <c r="A262" s="51"/>
      <c r="B262" s="40"/>
      <c r="C262" s="40"/>
      <c r="D262" s="41" t="str">
        <f>IFERROR(VLOOKUP(C262,العملاء!$A:$I,2,0),"")</f>
        <v/>
      </c>
      <c r="E262" s="42"/>
    </row>
    <row r="263" spans="1:5" ht="16.5" thickTop="1" thickBot="1">
      <c r="A263" s="51"/>
      <c r="B263" s="40"/>
      <c r="C263" s="40"/>
      <c r="D263" s="41" t="str">
        <f>IFERROR(VLOOKUP(C263,العملاء!$A:$I,2,0),"")</f>
        <v/>
      </c>
      <c r="E263" s="42"/>
    </row>
    <row r="264" spans="1:5" ht="16.5" thickTop="1" thickBot="1">
      <c r="A264" s="51"/>
      <c r="B264" s="40"/>
      <c r="C264" s="40"/>
      <c r="D264" s="41" t="str">
        <f>IFERROR(VLOOKUP(C264,العملاء!$A:$I,2,0),"")</f>
        <v/>
      </c>
      <c r="E264" s="42"/>
    </row>
    <row r="265" spans="1:5" ht="16.5" thickTop="1" thickBot="1">
      <c r="A265" s="51"/>
      <c r="B265" s="40"/>
      <c r="C265" s="40"/>
      <c r="D265" s="41" t="str">
        <f>IFERROR(VLOOKUP(C265,العملاء!$A:$I,2,0),"")</f>
        <v/>
      </c>
      <c r="E265" s="42"/>
    </row>
    <row r="266" spans="1:5" ht="16.5" thickTop="1" thickBot="1">
      <c r="A266" s="51"/>
      <c r="B266" s="40"/>
      <c r="C266" s="40"/>
      <c r="D266" s="41" t="str">
        <f>IFERROR(VLOOKUP(C266,العملاء!$A:$I,2,0),"")</f>
        <v/>
      </c>
      <c r="E266" s="42"/>
    </row>
    <row r="267" spans="1:5" ht="16.5" thickTop="1" thickBot="1">
      <c r="A267" s="51"/>
      <c r="B267" s="40"/>
      <c r="C267" s="40"/>
      <c r="D267" s="41" t="str">
        <f>IFERROR(VLOOKUP(C267,العملاء!$A:$I,2,0),"")</f>
        <v/>
      </c>
      <c r="E267" s="42"/>
    </row>
    <row r="268" spans="1:5" ht="16.5" thickTop="1" thickBot="1">
      <c r="A268" s="51"/>
      <c r="B268" s="40"/>
      <c r="C268" s="40"/>
      <c r="D268" s="41" t="str">
        <f>IFERROR(VLOOKUP(C268,العملاء!$A:$I,2,0),"")</f>
        <v/>
      </c>
      <c r="E268" s="42"/>
    </row>
    <row r="269" spans="1:5" ht="16.5" thickTop="1" thickBot="1">
      <c r="A269" s="51"/>
      <c r="B269" s="40"/>
      <c r="C269" s="40"/>
      <c r="D269" s="41" t="str">
        <f>IFERROR(VLOOKUP(C269,العملاء!$A:$I,2,0),"")</f>
        <v/>
      </c>
      <c r="E269" s="42"/>
    </row>
    <row r="270" spans="1:5" ht="16.5" thickTop="1" thickBot="1">
      <c r="A270" s="51"/>
      <c r="B270" s="40"/>
      <c r="C270" s="40"/>
      <c r="D270" s="41" t="str">
        <f>IFERROR(VLOOKUP(C270,العملاء!$A:$I,2,0),"")</f>
        <v/>
      </c>
      <c r="E270" s="42"/>
    </row>
    <row r="271" spans="1:5" ht="16.5" thickTop="1" thickBot="1">
      <c r="A271" s="51"/>
      <c r="B271" s="40"/>
      <c r="C271" s="40"/>
      <c r="D271" s="41" t="str">
        <f>IFERROR(VLOOKUP(C271,العملاء!$A:$I,2,0),"")</f>
        <v/>
      </c>
      <c r="E271" s="42"/>
    </row>
    <row r="272" spans="1:5" ht="16.5" thickTop="1" thickBot="1">
      <c r="A272" s="51"/>
      <c r="B272" s="40"/>
      <c r="C272" s="40"/>
      <c r="D272" s="41" t="str">
        <f>IFERROR(VLOOKUP(C272,العملاء!$A:$I,2,0),"")</f>
        <v/>
      </c>
      <c r="E272" s="42"/>
    </row>
    <row r="273" spans="1:5" ht="16.5" thickTop="1" thickBot="1">
      <c r="A273" s="51"/>
      <c r="B273" s="40"/>
      <c r="C273" s="40"/>
      <c r="D273" s="41" t="str">
        <f>IFERROR(VLOOKUP(C273,العملاء!$A:$I,2,0),"")</f>
        <v/>
      </c>
      <c r="E273" s="42"/>
    </row>
    <row r="274" spans="1:5" ht="16.5" thickTop="1" thickBot="1">
      <c r="A274" s="51"/>
      <c r="B274" s="40"/>
      <c r="C274" s="40"/>
      <c r="D274" s="41" t="str">
        <f>IFERROR(VLOOKUP(C274,العملاء!$A:$I,2,0),"")</f>
        <v/>
      </c>
      <c r="E274" s="42"/>
    </row>
    <row r="275" spans="1:5" ht="16.5" thickTop="1" thickBot="1">
      <c r="A275" s="51"/>
      <c r="B275" s="40"/>
      <c r="C275" s="40"/>
      <c r="D275" s="41" t="str">
        <f>IFERROR(VLOOKUP(C275,العملاء!$A:$I,2,0),"")</f>
        <v/>
      </c>
      <c r="E275" s="42"/>
    </row>
    <row r="276" spans="1:5" ht="16.5" thickTop="1" thickBot="1">
      <c r="A276" s="51"/>
      <c r="B276" s="40"/>
      <c r="C276" s="40"/>
      <c r="D276" s="41" t="str">
        <f>IFERROR(VLOOKUP(C276,العملاء!$A:$I,2,0),"")</f>
        <v/>
      </c>
      <c r="E276" s="42"/>
    </row>
    <row r="277" spans="1:5" ht="16.5" thickTop="1" thickBot="1">
      <c r="A277" s="51"/>
      <c r="B277" s="40"/>
      <c r="C277" s="40"/>
      <c r="D277" s="41" t="str">
        <f>IFERROR(VLOOKUP(C277,العملاء!$A:$I,2,0),"")</f>
        <v/>
      </c>
      <c r="E277" s="42"/>
    </row>
    <row r="278" spans="1:5" ht="16.5" thickTop="1" thickBot="1">
      <c r="A278" s="51"/>
      <c r="B278" s="40"/>
      <c r="C278" s="40"/>
      <c r="D278" s="41" t="str">
        <f>IFERROR(VLOOKUP(C278,العملاء!$A:$I,2,0),"")</f>
        <v/>
      </c>
      <c r="E278" s="42"/>
    </row>
    <row r="279" spans="1:5" ht="16.5" thickTop="1" thickBot="1">
      <c r="A279" s="51"/>
      <c r="B279" s="40"/>
      <c r="C279" s="40"/>
      <c r="D279" s="41" t="str">
        <f>IFERROR(VLOOKUP(C279,العملاء!$A:$I,2,0),"")</f>
        <v/>
      </c>
      <c r="E279" s="42"/>
    </row>
    <row r="280" spans="1:5" ht="16.5" thickTop="1" thickBot="1">
      <c r="A280" s="51"/>
      <c r="B280" s="40"/>
      <c r="C280" s="40"/>
      <c r="D280" s="41" t="str">
        <f>IFERROR(VLOOKUP(C280,العملاء!$A:$I,2,0),"")</f>
        <v/>
      </c>
      <c r="E280" s="42"/>
    </row>
    <row r="281" spans="1:5" ht="16.5" thickTop="1" thickBot="1">
      <c r="A281" s="51"/>
      <c r="B281" s="40"/>
      <c r="C281" s="40"/>
      <c r="D281" s="41" t="str">
        <f>IFERROR(VLOOKUP(C281,العملاء!$A:$I,2,0),"")</f>
        <v/>
      </c>
      <c r="E281" s="42"/>
    </row>
    <row r="282" spans="1:5" ht="16.5" thickTop="1" thickBot="1">
      <c r="A282" s="51"/>
      <c r="B282" s="40"/>
      <c r="C282" s="40"/>
      <c r="D282" s="41" t="str">
        <f>IFERROR(VLOOKUP(C282,العملاء!$A:$I,2,0),"")</f>
        <v/>
      </c>
      <c r="E282" s="42"/>
    </row>
    <row r="283" spans="1:5" ht="16.5" thickTop="1" thickBot="1">
      <c r="A283" s="51"/>
      <c r="B283" s="40"/>
      <c r="C283" s="40"/>
      <c r="D283" s="41" t="str">
        <f>IFERROR(VLOOKUP(C283,العملاء!$A:$I,2,0),"")</f>
        <v/>
      </c>
      <c r="E283" s="42"/>
    </row>
    <row r="284" spans="1:5" ht="16.5" thickTop="1" thickBot="1">
      <c r="A284" s="51"/>
      <c r="B284" s="40"/>
      <c r="C284" s="40"/>
      <c r="D284" s="41" t="str">
        <f>IFERROR(VLOOKUP(C284,العملاء!$A:$I,2,0),"")</f>
        <v/>
      </c>
      <c r="E284" s="42"/>
    </row>
    <row r="285" spans="1:5" ht="16.5" thickTop="1" thickBot="1">
      <c r="A285" s="51"/>
      <c r="B285" s="40"/>
      <c r="C285" s="40"/>
      <c r="D285" s="41" t="str">
        <f>IFERROR(VLOOKUP(C285,العملاء!$A:$I,2,0),"")</f>
        <v/>
      </c>
      <c r="E285" s="42"/>
    </row>
    <row r="286" spans="1:5" ht="16.5" thickTop="1" thickBot="1">
      <c r="A286" s="51"/>
      <c r="B286" s="40"/>
      <c r="C286" s="40"/>
      <c r="D286" s="41" t="str">
        <f>IFERROR(VLOOKUP(C286,العملاء!$A:$I,2,0),"")</f>
        <v/>
      </c>
      <c r="E286" s="42"/>
    </row>
    <row r="287" spans="1:5" ht="16.5" thickTop="1" thickBot="1">
      <c r="A287" s="51"/>
      <c r="B287" s="40"/>
      <c r="C287" s="40"/>
      <c r="D287" s="41" t="str">
        <f>IFERROR(VLOOKUP(C287,العملاء!$A:$I,2,0),"")</f>
        <v/>
      </c>
      <c r="E287" s="42"/>
    </row>
    <row r="288" spans="1:5" ht="16.5" thickTop="1" thickBot="1">
      <c r="A288" s="51"/>
      <c r="B288" s="40"/>
      <c r="C288" s="40"/>
      <c r="D288" s="41" t="str">
        <f>IFERROR(VLOOKUP(C288,العملاء!$A:$I,2,0),"")</f>
        <v/>
      </c>
      <c r="E288" s="42"/>
    </row>
    <row r="289" spans="1:5" ht="16.5" thickTop="1" thickBot="1">
      <c r="A289" s="51"/>
      <c r="B289" s="40"/>
      <c r="C289" s="40"/>
      <c r="D289" s="41" t="str">
        <f>IFERROR(VLOOKUP(C289,العملاء!$A:$I,2,0),"")</f>
        <v/>
      </c>
      <c r="E289" s="42"/>
    </row>
    <row r="290" spans="1:5" ht="16.5" thickTop="1" thickBot="1">
      <c r="A290" s="51"/>
      <c r="B290" s="40"/>
      <c r="C290" s="40"/>
      <c r="D290" s="41" t="str">
        <f>IFERROR(VLOOKUP(C290,العملاء!$A:$I,2,0),"")</f>
        <v/>
      </c>
      <c r="E290" s="42"/>
    </row>
    <row r="291" spans="1:5" ht="16.5" thickTop="1" thickBot="1">
      <c r="A291" s="51"/>
      <c r="B291" s="40"/>
      <c r="C291" s="40"/>
      <c r="D291" s="41" t="str">
        <f>IFERROR(VLOOKUP(C291,العملاء!$A:$I,2,0),"")</f>
        <v/>
      </c>
      <c r="E291" s="42"/>
    </row>
    <row r="292" spans="1:5" ht="16.5" thickTop="1" thickBot="1">
      <c r="A292" s="51"/>
      <c r="B292" s="40"/>
      <c r="C292" s="40"/>
      <c r="D292" s="41" t="str">
        <f>IFERROR(VLOOKUP(C292,العملاء!$A:$I,2,0),"")</f>
        <v/>
      </c>
      <c r="E292" s="42"/>
    </row>
    <row r="293" spans="1:5" ht="16.5" thickTop="1" thickBot="1">
      <c r="A293" s="51"/>
      <c r="B293" s="40"/>
      <c r="C293" s="40"/>
      <c r="D293" s="41" t="str">
        <f>IFERROR(VLOOKUP(C293,العملاء!$A:$I,2,0),"")</f>
        <v/>
      </c>
      <c r="E293" s="42"/>
    </row>
    <row r="294" spans="1:5" ht="16.5" thickTop="1" thickBot="1">
      <c r="A294" s="51"/>
      <c r="B294" s="40"/>
      <c r="C294" s="40"/>
      <c r="D294" s="41" t="str">
        <f>IFERROR(VLOOKUP(C294,العملاء!$A:$I,2,0),"")</f>
        <v/>
      </c>
      <c r="E294" s="42"/>
    </row>
    <row r="295" spans="1:5" ht="16.5" thickTop="1" thickBot="1">
      <c r="A295" s="51"/>
      <c r="B295" s="40"/>
      <c r="C295" s="40"/>
      <c r="D295" s="41" t="str">
        <f>IFERROR(VLOOKUP(C295,العملاء!$A:$I,2,0),"")</f>
        <v/>
      </c>
      <c r="E295" s="42"/>
    </row>
    <row r="296" spans="1:5" ht="16.5" thickTop="1" thickBot="1">
      <c r="A296" s="51"/>
      <c r="B296" s="40"/>
      <c r="C296" s="40"/>
      <c r="D296" s="41" t="str">
        <f>IFERROR(VLOOKUP(C296,العملاء!$A:$I,2,0),"")</f>
        <v/>
      </c>
      <c r="E296" s="42"/>
    </row>
    <row r="297" spans="1:5" ht="16.5" thickTop="1" thickBot="1">
      <c r="A297" s="51"/>
      <c r="B297" s="40"/>
      <c r="C297" s="40"/>
      <c r="D297" s="41" t="str">
        <f>IFERROR(VLOOKUP(C297,العملاء!$A:$I,2,0),"")</f>
        <v/>
      </c>
      <c r="E297" s="42"/>
    </row>
    <row r="298" spans="1:5" ht="16.5" thickTop="1" thickBot="1">
      <c r="A298" s="51"/>
      <c r="B298" s="40"/>
      <c r="C298" s="40"/>
      <c r="D298" s="41" t="str">
        <f>IFERROR(VLOOKUP(C298,العملاء!$A:$I,2,0),"")</f>
        <v/>
      </c>
      <c r="E298" s="42"/>
    </row>
    <row r="299" spans="1:5" ht="16.5" thickTop="1" thickBot="1">
      <c r="A299" s="51"/>
      <c r="B299" s="40"/>
      <c r="C299" s="40"/>
      <c r="D299" s="41" t="str">
        <f>IFERROR(VLOOKUP(C299,العملاء!$A:$I,2,0),"")</f>
        <v/>
      </c>
      <c r="E299" s="42"/>
    </row>
    <row r="300" spans="1:5" ht="16.5" thickTop="1" thickBot="1">
      <c r="A300" s="51"/>
      <c r="B300" s="40"/>
      <c r="C300" s="40"/>
      <c r="D300" s="41" t="str">
        <f>IFERROR(VLOOKUP(C300,العملاء!$A:$I,2,0),"")</f>
        <v/>
      </c>
      <c r="E300" s="42"/>
    </row>
    <row r="301" spans="1:5" ht="16.5" thickTop="1" thickBot="1">
      <c r="A301" s="51"/>
      <c r="B301" s="40"/>
      <c r="C301" s="40"/>
      <c r="D301" s="41" t="str">
        <f>IFERROR(VLOOKUP(C301,العملاء!$A:$I,2,0),"")</f>
        <v/>
      </c>
      <c r="E301" s="42"/>
    </row>
    <row r="302" spans="1:5" ht="16.5" thickTop="1" thickBot="1">
      <c r="A302" s="51"/>
      <c r="B302" s="40"/>
      <c r="C302" s="40"/>
      <c r="D302" s="41" t="str">
        <f>IFERROR(VLOOKUP(C302,العملاء!$A:$I,2,0),"")</f>
        <v/>
      </c>
      <c r="E302" s="42"/>
    </row>
    <row r="303" spans="1:5" ht="16.5" thickTop="1" thickBot="1">
      <c r="A303" s="51"/>
      <c r="B303" s="40"/>
      <c r="C303" s="40"/>
      <c r="D303" s="41" t="str">
        <f>IFERROR(VLOOKUP(C303,العملاء!$A:$I,2,0),"")</f>
        <v/>
      </c>
      <c r="E303" s="42"/>
    </row>
    <row r="304" spans="1:5" ht="16.5" thickTop="1" thickBot="1">
      <c r="A304" s="51"/>
      <c r="B304" s="40"/>
      <c r="C304" s="40"/>
      <c r="D304" s="41" t="str">
        <f>IFERROR(VLOOKUP(C304,العملاء!$A:$I,2,0),"")</f>
        <v/>
      </c>
      <c r="E304" s="42"/>
    </row>
    <row r="305" spans="1:5" ht="16.5" thickTop="1" thickBot="1">
      <c r="A305" s="51"/>
      <c r="B305" s="40"/>
      <c r="C305" s="40"/>
      <c r="D305" s="41" t="str">
        <f>IFERROR(VLOOKUP(C305,العملاء!$A:$I,2,0),"")</f>
        <v/>
      </c>
      <c r="E305" s="42"/>
    </row>
    <row r="306" spans="1:5" ht="16.5" thickTop="1" thickBot="1">
      <c r="A306" s="51"/>
      <c r="B306" s="40"/>
      <c r="C306" s="40"/>
      <c r="D306" s="41" t="str">
        <f>IFERROR(VLOOKUP(C306,العملاء!$A:$I,2,0),"")</f>
        <v/>
      </c>
      <c r="E306" s="42"/>
    </row>
    <row r="307" spans="1:5" ht="16.5" thickTop="1" thickBot="1">
      <c r="A307" s="51"/>
      <c r="B307" s="40"/>
      <c r="C307" s="40"/>
      <c r="D307" s="41" t="str">
        <f>IFERROR(VLOOKUP(C307,العملاء!$A:$I,2,0),"")</f>
        <v/>
      </c>
      <c r="E307" s="42"/>
    </row>
    <row r="308" spans="1:5" ht="16.5" thickTop="1" thickBot="1">
      <c r="A308" s="51"/>
      <c r="B308" s="40"/>
      <c r="C308" s="40"/>
      <c r="D308" s="41" t="str">
        <f>IFERROR(VLOOKUP(C308,العملاء!$A:$I,2,0),"")</f>
        <v/>
      </c>
      <c r="E308" s="42"/>
    </row>
    <row r="309" spans="1:5" ht="16.5" thickTop="1" thickBot="1">
      <c r="A309" s="51"/>
      <c r="B309" s="40"/>
      <c r="C309" s="40"/>
      <c r="D309" s="41" t="str">
        <f>IFERROR(VLOOKUP(C309,العملاء!$A:$I,2,0),"")</f>
        <v/>
      </c>
      <c r="E309" s="42"/>
    </row>
    <row r="310" spans="1:5" ht="16.5" thickTop="1" thickBot="1">
      <c r="A310" s="51"/>
      <c r="B310" s="40"/>
      <c r="C310" s="40"/>
      <c r="D310" s="41" t="str">
        <f>IFERROR(VLOOKUP(C310,العملاء!$A:$I,2,0),"")</f>
        <v/>
      </c>
      <c r="E310" s="42"/>
    </row>
    <row r="311" spans="1:5" ht="16.5" thickTop="1" thickBot="1">
      <c r="A311" s="51"/>
      <c r="B311" s="40"/>
      <c r="C311" s="40"/>
      <c r="D311" s="41" t="str">
        <f>IFERROR(VLOOKUP(C311,العملاء!$A:$I,2,0),"")</f>
        <v/>
      </c>
      <c r="E311" s="42"/>
    </row>
    <row r="312" spans="1:5" ht="16.5" thickTop="1" thickBot="1">
      <c r="A312" s="51"/>
      <c r="B312" s="40"/>
      <c r="C312" s="40"/>
      <c r="D312" s="41" t="str">
        <f>IFERROR(VLOOKUP(C312,العملاء!$A:$I,2,0),"")</f>
        <v/>
      </c>
      <c r="E312" s="42"/>
    </row>
    <row r="313" spans="1:5" ht="16.5" thickTop="1" thickBot="1">
      <c r="A313" s="51"/>
      <c r="B313" s="40"/>
      <c r="C313" s="40"/>
      <c r="D313" s="41" t="str">
        <f>IFERROR(VLOOKUP(C313,العملاء!$A:$I,2,0),"")</f>
        <v/>
      </c>
      <c r="E313" s="42"/>
    </row>
    <row r="314" spans="1:5" ht="16.5" thickTop="1" thickBot="1">
      <c r="A314" s="51"/>
      <c r="B314" s="40"/>
      <c r="C314" s="40"/>
      <c r="D314" s="41" t="str">
        <f>IFERROR(VLOOKUP(C314,العملاء!$A:$I,2,0),"")</f>
        <v/>
      </c>
      <c r="E314" s="42"/>
    </row>
    <row r="315" spans="1:5" ht="16.5" thickTop="1" thickBot="1">
      <c r="A315" s="51"/>
      <c r="B315" s="40"/>
      <c r="C315" s="40"/>
      <c r="D315" s="41" t="str">
        <f>IFERROR(VLOOKUP(C315,العملاء!$A:$I,2,0),"")</f>
        <v/>
      </c>
      <c r="E315" s="42"/>
    </row>
    <row r="316" spans="1:5" ht="16.5" thickTop="1" thickBot="1">
      <c r="A316" s="51"/>
      <c r="B316" s="40"/>
      <c r="C316" s="40"/>
      <c r="D316" s="41" t="str">
        <f>IFERROR(VLOOKUP(C316,العملاء!$A:$I,2,0),"")</f>
        <v/>
      </c>
      <c r="E316" s="42"/>
    </row>
    <row r="317" spans="1:5" ht="16.5" thickTop="1" thickBot="1">
      <c r="A317" s="51"/>
      <c r="B317" s="40"/>
      <c r="C317" s="40"/>
      <c r="D317" s="41" t="str">
        <f>IFERROR(VLOOKUP(C317,العملاء!$A:$I,2,0),"")</f>
        <v/>
      </c>
      <c r="E317" s="42"/>
    </row>
    <row r="318" spans="1:5" ht="16.5" thickTop="1" thickBot="1">
      <c r="A318" s="51"/>
      <c r="B318" s="40"/>
      <c r="C318" s="40"/>
      <c r="D318" s="41" t="str">
        <f>IFERROR(VLOOKUP(C318,العملاء!$A:$I,2,0),"")</f>
        <v/>
      </c>
      <c r="E318" s="42"/>
    </row>
    <row r="319" spans="1:5" ht="16.5" thickTop="1" thickBot="1">
      <c r="A319" s="51"/>
      <c r="B319" s="40"/>
      <c r="C319" s="40"/>
      <c r="D319" s="41" t="str">
        <f>IFERROR(VLOOKUP(C319,العملاء!$A:$I,2,0),"")</f>
        <v/>
      </c>
      <c r="E319" s="42"/>
    </row>
    <row r="320" spans="1:5" ht="16.5" thickTop="1" thickBot="1">
      <c r="A320" s="51"/>
      <c r="B320" s="40"/>
      <c r="C320" s="40"/>
      <c r="D320" s="41" t="str">
        <f>IFERROR(VLOOKUP(C320,العملاء!$A:$I,2,0),"")</f>
        <v/>
      </c>
      <c r="E320" s="42"/>
    </row>
    <row r="321" spans="1:5" ht="16.5" thickTop="1" thickBot="1">
      <c r="A321" s="51"/>
      <c r="B321" s="40"/>
      <c r="C321" s="40"/>
      <c r="D321" s="41" t="str">
        <f>IFERROR(VLOOKUP(C321,العملاء!$A:$I,2,0),"")</f>
        <v/>
      </c>
      <c r="E321" s="42"/>
    </row>
    <row r="322" spans="1:5" ht="16.5" thickTop="1" thickBot="1">
      <c r="A322" s="51"/>
      <c r="B322" s="40"/>
      <c r="C322" s="40"/>
      <c r="D322" s="41" t="str">
        <f>IFERROR(VLOOKUP(C322,العملاء!$A:$I,2,0),"")</f>
        <v/>
      </c>
      <c r="E322" s="42"/>
    </row>
    <row r="323" spans="1:5" ht="16.5" thickTop="1" thickBot="1">
      <c r="A323" s="51"/>
      <c r="B323" s="40"/>
      <c r="C323" s="40"/>
      <c r="D323" s="41" t="str">
        <f>IFERROR(VLOOKUP(C323,العملاء!$A:$I,2,0),"")</f>
        <v/>
      </c>
      <c r="E323" s="42"/>
    </row>
    <row r="324" spans="1:5" ht="16.5" thickTop="1" thickBot="1">
      <c r="A324" s="51"/>
      <c r="B324" s="40"/>
      <c r="C324" s="40"/>
      <c r="D324" s="41" t="str">
        <f>IFERROR(VLOOKUP(C324,العملاء!$A:$I,2,0),"")</f>
        <v/>
      </c>
      <c r="E324" s="42"/>
    </row>
    <row r="325" spans="1:5" ht="16.5" thickTop="1" thickBot="1">
      <c r="A325" s="51"/>
      <c r="B325" s="40"/>
      <c r="C325" s="40"/>
      <c r="D325" s="41" t="str">
        <f>IFERROR(VLOOKUP(C325,العملاء!$A:$I,2,0),"")</f>
        <v/>
      </c>
      <c r="E325" s="42"/>
    </row>
    <row r="326" spans="1:5" ht="16.5" thickTop="1" thickBot="1">
      <c r="A326" s="51"/>
      <c r="B326" s="40"/>
      <c r="C326" s="40"/>
      <c r="D326" s="41" t="str">
        <f>IFERROR(VLOOKUP(C326,العملاء!$A:$I,2,0),"")</f>
        <v/>
      </c>
      <c r="E326" s="42"/>
    </row>
    <row r="327" spans="1:5" ht="16.5" thickTop="1" thickBot="1">
      <c r="A327" s="51"/>
      <c r="B327" s="40"/>
      <c r="C327" s="40"/>
      <c r="D327" s="41" t="str">
        <f>IFERROR(VLOOKUP(C327,العملاء!$A:$I,2,0),"")</f>
        <v/>
      </c>
      <c r="E327" s="42"/>
    </row>
    <row r="328" spans="1:5" ht="16.5" thickTop="1" thickBot="1">
      <c r="A328" s="51"/>
      <c r="B328" s="40"/>
      <c r="C328" s="40"/>
      <c r="D328" s="41" t="str">
        <f>IFERROR(VLOOKUP(C328,العملاء!$A:$I,2,0),"")</f>
        <v/>
      </c>
      <c r="E328" s="42"/>
    </row>
    <row r="329" spans="1:5" ht="16.5" thickTop="1" thickBot="1">
      <c r="A329" s="51"/>
      <c r="B329" s="40"/>
      <c r="C329" s="40"/>
      <c r="D329" s="41" t="str">
        <f>IFERROR(VLOOKUP(C329,العملاء!$A:$I,2,0),"")</f>
        <v/>
      </c>
      <c r="E329" s="42"/>
    </row>
    <row r="330" spans="1:5" ht="16.5" thickTop="1" thickBot="1">
      <c r="A330" s="51"/>
      <c r="B330" s="40"/>
      <c r="C330" s="40"/>
      <c r="D330" s="41" t="str">
        <f>IFERROR(VLOOKUP(C330,العملاء!$A:$I,2,0),"")</f>
        <v/>
      </c>
      <c r="E330" s="42"/>
    </row>
    <row r="331" spans="1:5" ht="16.5" thickTop="1" thickBot="1">
      <c r="A331" s="51"/>
      <c r="B331" s="40"/>
      <c r="C331" s="40"/>
      <c r="D331" s="41" t="str">
        <f>IFERROR(VLOOKUP(C331,العملاء!$A:$I,2,0),"")</f>
        <v/>
      </c>
      <c r="E331" s="42"/>
    </row>
    <row r="332" spans="1:5" ht="16.5" thickTop="1" thickBot="1">
      <c r="A332" s="51"/>
      <c r="B332" s="40"/>
      <c r="C332" s="40"/>
      <c r="D332" s="41" t="str">
        <f>IFERROR(VLOOKUP(C332,العملاء!$A:$I,2,0),"")</f>
        <v/>
      </c>
      <c r="E332" s="42"/>
    </row>
    <row r="333" spans="1:5" ht="16.5" thickTop="1" thickBot="1">
      <c r="A333" s="51"/>
      <c r="B333" s="40"/>
      <c r="C333" s="40"/>
      <c r="D333" s="41" t="str">
        <f>IFERROR(VLOOKUP(C333,العملاء!$A:$I,2,0),"")</f>
        <v/>
      </c>
      <c r="E333" s="42"/>
    </row>
    <row r="334" spans="1:5" ht="16.5" thickTop="1" thickBot="1">
      <c r="A334" s="51"/>
      <c r="B334" s="40"/>
      <c r="C334" s="40"/>
      <c r="D334" s="41" t="str">
        <f>IFERROR(VLOOKUP(C334,العملاء!$A:$I,2,0),"")</f>
        <v/>
      </c>
      <c r="E334" s="42"/>
    </row>
    <row r="335" spans="1:5" ht="16.5" thickTop="1" thickBot="1">
      <c r="A335" s="51"/>
      <c r="B335" s="40"/>
      <c r="C335" s="40"/>
      <c r="D335" s="41" t="str">
        <f>IFERROR(VLOOKUP(C335,العملاء!$A:$I,2,0),"")</f>
        <v/>
      </c>
      <c r="E335" s="42"/>
    </row>
    <row r="336" spans="1:5" ht="16.5" thickTop="1" thickBot="1">
      <c r="A336" s="51"/>
      <c r="B336" s="40"/>
      <c r="C336" s="40"/>
      <c r="D336" s="41" t="str">
        <f>IFERROR(VLOOKUP(C336,العملاء!$A:$I,2,0),"")</f>
        <v/>
      </c>
      <c r="E336" s="42"/>
    </row>
    <row r="337" spans="1:5" ht="16.5" thickTop="1" thickBot="1">
      <c r="A337" s="51"/>
      <c r="B337" s="40"/>
      <c r="C337" s="40"/>
      <c r="D337" s="41" t="str">
        <f>IFERROR(VLOOKUP(C337,العملاء!$A:$I,2,0),"")</f>
        <v/>
      </c>
      <c r="E337" s="42"/>
    </row>
    <row r="338" spans="1:5" ht="16.5" thickTop="1" thickBot="1">
      <c r="A338" s="51"/>
      <c r="B338" s="40"/>
      <c r="C338" s="40"/>
      <c r="D338" s="41" t="str">
        <f>IFERROR(VLOOKUP(C338,العملاء!$A:$I,2,0),"")</f>
        <v/>
      </c>
      <c r="E338" s="42"/>
    </row>
    <row r="339" spans="1:5" ht="16.5" thickTop="1" thickBot="1">
      <c r="A339" s="51"/>
      <c r="B339" s="40"/>
      <c r="C339" s="40"/>
      <c r="D339" s="41" t="str">
        <f>IFERROR(VLOOKUP(C339,العملاء!$A:$I,2,0),"")</f>
        <v/>
      </c>
      <c r="E339" s="42"/>
    </row>
    <row r="340" spans="1:5" ht="16.5" thickTop="1" thickBot="1">
      <c r="A340" s="51"/>
      <c r="B340" s="40"/>
      <c r="C340" s="40"/>
      <c r="D340" s="41" t="str">
        <f>IFERROR(VLOOKUP(C340,العملاء!$A:$I,2,0),"")</f>
        <v/>
      </c>
      <c r="E340" s="42"/>
    </row>
    <row r="341" spans="1:5" ht="16.5" thickTop="1" thickBot="1">
      <c r="A341" s="51"/>
      <c r="B341" s="40"/>
      <c r="C341" s="40"/>
      <c r="D341" s="41" t="str">
        <f>IFERROR(VLOOKUP(C341,العملاء!$A:$I,2,0),"")</f>
        <v/>
      </c>
      <c r="E341" s="42"/>
    </row>
    <row r="342" spans="1:5" ht="16.5" thickTop="1" thickBot="1">
      <c r="A342" s="51"/>
      <c r="B342" s="40"/>
      <c r="C342" s="40"/>
      <c r="D342" s="41" t="str">
        <f>IFERROR(VLOOKUP(C342,العملاء!$A:$I,2,0),"")</f>
        <v/>
      </c>
      <c r="E342" s="42"/>
    </row>
    <row r="343" spans="1:5" ht="16.5" thickTop="1" thickBot="1">
      <c r="A343" s="51"/>
      <c r="B343" s="40"/>
      <c r="C343" s="40"/>
      <c r="D343" s="41" t="str">
        <f>IFERROR(VLOOKUP(C343,العملاء!$A:$I,2,0),"")</f>
        <v/>
      </c>
      <c r="E343" s="42"/>
    </row>
    <row r="344" spans="1:5" ht="16.5" thickTop="1" thickBot="1">
      <c r="A344" s="51"/>
      <c r="B344" s="40"/>
      <c r="C344" s="40"/>
      <c r="D344" s="41" t="str">
        <f>IFERROR(VLOOKUP(C344,العملاء!$A:$I,2,0),"")</f>
        <v/>
      </c>
      <c r="E344" s="42"/>
    </row>
    <row r="345" spans="1:5" ht="16.5" thickTop="1" thickBot="1">
      <c r="A345" s="51"/>
      <c r="B345" s="40"/>
      <c r="C345" s="40"/>
      <c r="D345" s="41" t="str">
        <f>IFERROR(VLOOKUP(C345,العملاء!$A:$I,2,0),"")</f>
        <v/>
      </c>
      <c r="E345" s="42"/>
    </row>
    <row r="346" spans="1:5" ht="16.5" thickTop="1" thickBot="1">
      <c r="A346" s="51"/>
      <c r="B346" s="40"/>
      <c r="C346" s="40"/>
      <c r="D346" s="41" t="str">
        <f>IFERROR(VLOOKUP(C346,العملاء!$A:$I,2,0),"")</f>
        <v/>
      </c>
      <c r="E346" s="42"/>
    </row>
    <row r="347" spans="1:5" ht="16.5" thickTop="1" thickBot="1">
      <c r="A347" s="51"/>
      <c r="B347" s="40"/>
      <c r="C347" s="40"/>
      <c r="D347" s="41" t="str">
        <f>IFERROR(VLOOKUP(C347,العملاء!$A:$I,2,0),"")</f>
        <v/>
      </c>
      <c r="E347" s="42"/>
    </row>
    <row r="348" spans="1:5" ht="16.5" thickTop="1" thickBot="1">
      <c r="A348" s="51"/>
      <c r="B348" s="40"/>
      <c r="C348" s="40"/>
      <c r="D348" s="41" t="str">
        <f>IFERROR(VLOOKUP(C348,العملاء!$A:$I,2,0),"")</f>
        <v/>
      </c>
      <c r="E348" s="42"/>
    </row>
    <row r="349" spans="1:5" ht="16.5" thickTop="1" thickBot="1">
      <c r="A349" s="51"/>
      <c r="B349" s="40"/>
      <c r="C349" s="40"/>
      <c r="D349" s="41" t="str">
        <f>IFERROR(VLOOKUP(C349,العملاء!$A:$I,2,0),"")</f>
        <v/>
      </c>
      <c r="E349" s="42"/>
    </row>
    <row r="350" spans="1:5" ht="16.5" thickTop="1" thickBot="1">
      <c r="A350" s="51"/>
      <c r="B350" s="40"/>
      <c r="C350" s="40"/>
      <c r="D350" s="41" t="str">
        <f>IFERROR(VLOOKUP(C350,العملاء!$A:$I,2,0),"")</f>
        <v/>
      </c>
      <c r="E350" s="42"/>
    </row>
    <row r="351" spans="1:5" ht="16.5" thickTop="1" thickBot="1">
      <c r="A351" s="51"/>
      <c r="B351" s="40"/>
      <c r="C351" s="40"/>
      <c r="D351" s="41" t="str">
        <f>IFERROR(VLOOKUP(C351,العملاء!$A:$I,2,0),"")</f>
        <v/>
      </c>
      <c r="E351" s="42"/>
    </row>
    <row r="352" spans="1:5" ht="16.5" thickTop="1" thickBot="1">
      <c r="A352" s="51"/>
      <c r="B352" s="40"/>
      <c r="C352" s="40"/>
      <c r="D352" s="41" t="str">
        <f>IFERROR(VLOOKUP(C352,العملاء!$A:$I,2,0),"")</f>
        <v/>
      </c>
      <c r="E352" s="42"/>
    </row>
    <row r="353" spans="1:5" ht="16.5" thickTop="1" thickBot="1">
      <c r="A353" s="51"/>
      <c r="B353" s="40"/>
      <c r="C353" s="40"/>
      <c r="D353" s="41" t="str">
        <f>IFERROR(VLOOKUP(C353,العملاء!$A:$I,2,0),"")</f>
        <v/>
      </c>
      <c r="E353" s="42"/>
    </row>
    <row r="354" spans="1:5" ht="16.5" thickTop="1" thickBot="1">
      <c r="A354" s="51"/>
      <c r="B354" s="40"/>
      <c r="C354" s="40"/>
      <c r="D354" s="41" t="str">
        <f>IFERROR(VLOOKUP(C354,العملاء!$A:$I,2,0),"")</f>
        <v/>
      </c>
      <c r="E354" s="42"/>
    </row>
    <row r="355" spans="1:5" ht="16.5" thickTop="1" thickBot="1">
      <c r="A355" s="51"/>
      <c r="B355" s="40"/>
      <c r="C355" s="40"/>
      <c r="D355" s="41" t="str">
        <f>IFERROR(VLOOKUP(C355,العملاء!$A:$I,2,0),"")</f>
        <v/>
      </c>
      <c r="E355" s="42"/>
    </row>
    <row r="356" spans="1:5" ht="16.5" thickTop="1" thickBot="1">
      <c r="A356" s="51"/>
      <c r="B356" s="40"/>
      <c r="C356" s="40"/>
      <c r="D356" s="41" t="str">
        <f>IFERROR(VLOOKUP(C356,العملاء!$A:$I,2,0),"")</f>
        <v/>
      </c>
      <c r="E356" s="42"/>
    </row>
    <row r="357" spans="1:5" ht="16.5" thickTop="1" thickBot="1">
      <c r="A357" s="51"/>
      <c r="B357" s="40"/>
      <c r="C357" s="40"/>
      <c r="D357" s="41" t="str">
        <f>IFERROR(VLOOKUP(C357,العملاء!$A:$I,2,0),"")</f>
        <v/>
      </c>
      <c r="E357" s="42"/>
    </row>
    <row r="358" spans="1:5" ht="16.5" thickTop="1" thickBot="1">
      <c r="A358" s="51"/>
      <c r="B358" s="40"/>
      <c r="C358" s="40"/>
      <c r="D358" s="41" t="str">
        <f>IFERROR(VLOOKUP(C358,العملاء!$A:$I,2,0),"")</f>
        <v/>
      </c>
      <c r="E358" s="42"/>
    </row>
    <row r="359" spans="1:5" ht="16.5" thickTop="1" thickBot="1">
      <c r="A359" s="51"/>
      <c r="B359" s="40"/>
      <c r="C359" s="40"/>
      <c r="D359" s="41" t="str">
        <f>IFERROR(VLOOKUP(C359,العملاء!$A:$I,2,0),"")</f>
        <v/>
      </c>
      <c r="E359" s="42"/>
    </row>
    <row r="360" spans="1:5" ht="16.5" thickTop="1" thickBot="1">
      <c r="A360" s="51"/>
      <c r="B360" s="40"/>
      <c r="C360" s="40"/>
      <c r="D360" s="41" t="str">
        <f>IFERROR(VLOOKUP(C360,العملاء!$A:$I,2,0),"")</f>
        <v/>
      </c>
      <c r="E360" s="42"/>
    </row>
    <row r="361" spans="1:5" ht="16.5" thickTop="1" thickBot="1">
      <c r="A361" s="51"/>
      <c r="B361" s="40"/>
      <c r="C361" s="40"/>
      <c r="D361" s="41" t="str">
        <f>IFERROR(VLOOKUP(C361,العملاء!$A:$I,2,0),"")</f>
        <v/>
      </c>
      <c r="E361" s="42"/>
    </row>
    <row r="362" spans="1:5" ht="16.5" thickTop="1" thickBot="1">
      <c r="A362" s="51"/>
      <c r="B362" s="40"/>
      <c r="C362" s="40"/>
      <c r="D362" s="41" t="str">
        <f>IFERROR(VLOOKUP(C362,العملاء!$A:$I,2,0),"")</f>
        <v/>
      </c>
      <c r="E362" s="42"/>
    </row>
    <row r="363" spans="1:5" ht="16.5" thickTop="1" thickBot="1">
      <c r="A363" s="51"/>
      <c r="B363" s="40"/>
      <c r="C363" s="40"/>
      <c r="D363" s="41" t="str">
        <f>IFERROR(VLOOKUP(C363,العملاء!$A:$I,2,0),"")</f>
        <v/>
      </c>
      <c r="E363" s="42"/>
    </row>
    <row r="364" spans="1:5" ht="16.5" thickTop="1" thickBot="1">
      <c r="A364" s="51"/>
      <c r="B364" s="40"/>
      <c r="C364" s="40"/>
      <c r="D364" s="41" t="str">
        <f>IFERROR(VLOOKUP(C364,العملاء!$A:$I,2,0),"")</f>
        <v/>
      </c>
      <c r="E364" s="42"/>
    </row>
    <row r="365" spans="1:5" ht="16.5" thickTop="1" thickBot="1">
      <c r="A365" s="51"/>
      <c r="B365" s="40"/>
      <c r="C365" s="40"/>
      <c r="D365" s="41" t="str">
        <f>IFERROR(VLOOKUP(C365,العملاء!$A:$I,2,0),"")</f>
        <v/>
      </c>
      <c r="E365" s="42"/>
    </row>
    <row r="366" spans="1:5" ht="16.5" thickTop="1" thickBot="1">
      <c r="A366" s="51"/>
      <c r="B366" s="40"/>
      <c r="C366" s="40"/>
      <c r="D366" s="41" t="str">
        <f>IFERROR(VLOOKUP(C366,العملاء!$A:$I,2,0),"")</f>
        <v/>
      </c>
      <c r="E366" s="42"/>
    </row>
    <row r="367" spans="1:5" ht="16.5" thickTop="1" thickBot="1">
      <c r="A367" s="51"/>
      <c r="B367" s="40"/>
      <c r="C367" s="40"/>
      <c r="D367" s="41" t="str">
        <f>IFERROR(VLOOKUP(C367,العملاء!$A:$I,2,0),"")</f>
        <v/>
      </c>
      <c r="E367" s="42"/>
    </row>
    <row r="368" spans="1:5" ht="16.5" thickTop="1" thickBot="1">
      <c r="A368" s="51"/>
      <c r="B368" s="40"/>
      <c r="C368" s="40"/>
      <c r="D368" s="41" t="str">
        <f>IFERROR(VLOOKUP(C368,العملاء!$A:$I,2,0),"")</f>
        <v/>
      </c>
      <c r="E368" s="42"/>
    </row>
    <row r="369" spans="1:5" ht="16.5" thickTop="1" thickBot="1">
      <c r="A369" s="51"/>
      <c r="B369" s="40"/>
      <c r="C369" s="40"/>
      <c r="D369" s="41" t="str">
        <f>IFERROR(VLOOKUP(C369,العملاء!$A:$I,2,0),"")</f>
        <v/>
      </c>
      <c r="E369" s="42"/>
    </row>
    <row r="370" spans="1:5" ht="16.5" thickTop="1" thickBot="1">
      <c r="A370" s="51"/>
      <c r="B370" s="40"/>
      <c r="C370" s="40"/>
      <c r="D370" s="41" t="str">
        <f>IFERROR(VLOOKUP(C370,العملاء!$A:$I,2,0),"")</f>
        <v/>
      </c>
      <c r="E370" s="42"/>
    </row>
    <row r="371" spans="1:5" ht="16.5" thickTop="1" thickBot="1">
      <c r="A371" s="51"/>
      <c r="B371" s="40"/>
      <c r="C371" s="40"/>
      <c r="D371" s="41" t="str">
        <f>IFERROR(VLOOKUP(C371,العملاء!$A:$I,2,0),"")</f>
        <v/>
      </c>
      <c r="E371" s="42"/>
    </row>
    <row r="372" spans="1:5" ht="16.5" thickTop="1" thickBot="1">
      <c r="A372" s="51"/>
      <c r="B372" s="40"/>
      <c r="C372" s="40"/>
      <c r="D372" s="41" t="str">
        <f>IFERROR(VLOOKUP(C372,العملاء!$A:$I,2,0),"")</f>
        <v/>
      </c>
      <c r="E372" s="42"/>
    </row>
    <row r="373" spans="1:5" ht="16.5" thickTop="1" thickBot="1">
      <c r="A373" s="51"/>
      <c r="B373" s="40"/>
      <c r="C373" s="40"/>
      <c r="D373" s="41" t="str">
        <f>IFERROR(VLOOKUP(C373,العملاء!$A:$I,2,0),"")</f>
        <v/>
      </c>
      <c r="E373" s="42"/>
    </row>
    <row r="374" spans="1:5" ht="16.5" thickTop="1" thickBot="1">
      <c r="A374" s="51"/>
      <c r="B374" s="40"/>
      <c r="C374" s="40"/>
      <c r="D374" s="41" t="str">
        <f>IFERROR(VLOOKUP(C374,العملاء!$A:$I,2,0),"")</f>
        <v/>
      </c>
      <c r="E374" s="42"/>
    </row>
    <row r="375" spans="1:5" ht="16.5" thickTop="1" thickBot="1">
      <c r="A375" s="51"/>
      <c r="B375" s="40"/>
      <c r="C375" s="40"/>
      <c r="D375" s="41" t="str">
        <f>IFERROR(VLOOKUP(C375,العملاء!$A:$I,2,0),"")</f>
        <v/>
      </c>
      <c r="E375" s="42"/>
    </row>
    <row r="376" spans="1:5" ht="16.5" thickTop="1" thickBot="1">
      <c r="A376" s="51"/>
      <c r="B376" s="40"/>
      <c r="C376" s="40"/>
      <c r="D376" s="41" t="str">
        <f>IFERROR(VLOOKUP(C376,العملاء!$A:$I,2,0),"")</f>
        <v/>
      </c>
      <c r="E376" s="42"/>
    </row>
    <row r="377" spans="1:5" ht="16.5" thickTop="1" thickBot="1">
      <c r="A377" s="51"/>
      <c r="B377" s="40"/>
      <c r="C377" s="40"/>
      <c r="D377" s="41" t="str">
        <f>IFERROR(VLOOKUP(C377,العملاء!$A:$I,2,0),"")</f>
        <v/>
      </c>
      <c r="E377" s="42"/>
    </row>
    <row r="378" spans="1:5" ht="16.5" thickTop="1" thickBot="1">
      <c r="A378" s="51"/>
      <c r="B378" s="40"/>
      <c r="C378" s="40"/>
      <c r="D378" s="41" t="str">
        <f>IFERROR(VLOOKUP(C378,العملاء!$A:$I,2,0),"")</f>
        <v/>
      </c>
      <c r="E378" s="42"/>
    </row>
    <row r="379" spans="1:5" ht="16.5" thickTop="1" thickBot="1">
      <c r="A379" s="51"/>
      <c r="B379" s="40"/>
      <c r="C379" s="40"/>
      <c r="D379" s="41" t="str">
        <f>IFERROR(VLOOKUP(C379,العملاء!$A:$I,2,0),"")</f>
        <v/>
      </c>
      <c r="E379" s="42"/>
    </row>
    <row r="380" spans="1:5" ht="16.5" thickTop="1" thickBot="1">
      <c r="A380" s="51"/>
      <c r="B380" s="40"/>
      <c r="C380" s="40"/>
      <c r="D380" s="41" t="str">
        <f>IFERROR(VLOOKUP(C380,العملاء!$A:$I,2,0),"")</f>
        <v/>
      </c>
      <c r="E380" s="42"/>
    </row>
    <row r="381" spans="1:5" ht="16.5" thickTop="1" thickBot="1">
      <c r="A381" s="51"/>
      <c r="B381" s="40"/>
      <c r="C381" s="40"/>
      <c r="D381" s="41" t="str">
        <f>IFERROR(VLOOKUP(C381,العملاء!$A:$I,2,0),"")</f>
        <v/>
      </c>
      <c r="E381" s="42"/>
    </row>
    <row r="382" spans="1:5" ht="16.5" thickTop="1" thickBot="1">
      <c r="A382" s="51"/>
      <c r="B382" s="40"/>
      <c r="C382" s="40"/>
      <c r="D382" s="41" t="str">
        <f>IFERROR(VLOOKUP(C382,العملاء!$A:$I,2,0),"")</f>
        <v/>
      </c>
      <c r="E382" s="42"/>
    </row>
    <row r="383" spans="1:5" ht="16.5" thickTop="1" thickBot="1">
      <c r="A383" s="51"/>
      <c r="B383" s="40"/>
      <c r="C383" s="40"/>
      <c r="D383" s="41" t="str">
        <f>IFERROR(VLOOKUP(C383,العملاء!$A:$I,2,0),"")</f>
        <v/>
      </c>
      <c r="E383" s="42"/>
    </row>
    <row r="384" spans="1:5" ht="16.5" thickTop="1" thickBot="1">
      <c r="A384" s="51"/>
      <c r="B384" s="40"/>
      <c r="C384" s="40"/>
      <c r="D384" s="41" t="str">
        <f>IFERROR(VLOOKUP(C384,العملاء!$A:$I,2,0),"")</f>
        <v/>
      </c>
      <c r="E384" s="42"/>
    </row>
    <row r="385" spans="1:5" ht="16.5" thickTop="1" thickBot="1">
      <c r="A385" s="51"/>
      <c r="B385" s="40"/>
      <c r="C385" s="40"/>
      <c r="D385" s="41" t="str">
        <f>IFERROR(VLOOKUP(C385,العملاء!$A:$I,2,0),"")</f>
        <v/>
      </c>
      <c r="E385" s="42"/>
    </row>
    <row r="386" spans="1:5" ht="16.5" thickTop="1" thickBot="1">
      <c r="A386" s="51"/>
      <c r="B386" s="40"/>
      <c r="C386" s="40"/>
      <c r="D386" s="41" t="str">
        <f>IFERROR(VLOOKUP(C386,العملاء!$A:$I,2,0),"")</f>
        <v/>
      </c>
      <c r="E386" s="42"/>
    </row>
    <row r="387" spans="1:5" ht="16.5" thickTop="1" thickBot="1">
      <c r="A387" s="51"/>
      <c r="B387" s="40"/>
      <c r="C387" s="40"/>
      <c r="D387" s="41" t="str">
        <f>IFERROR(VLOOKUP(C387,العملاء!$A:$I,2,0),"")</f>
        <v/>
      </c>
      <c r="E387" s="42"/>
    </row>
    <row r="388" spans="1:5" ht="16.5" thickTop="1" thickBot="1">
      <c r="A388" s="51"/>
      <c r="B388" s="40"/>
      <c r="C388" s="40"/>
      <c r="D388" s="41" t="str">
        <f>IFERROR(VLOOKUP(C388,العملاء!$A:$I,2,0),"")</f>
        <v/>
      </c>
      <c r="E388" s="42"/>
    </row>
    <row r="389" spans="1:5" ht="16.5" thickTop="1" thickBot="1">
      <c r="A389" s="51"/>
      <c r="B389" s="40"/>
      <c r="C389" s="40"/>
      <c r="D389" s="41" t="str">
        <f>IFERROR(VLOOKUP(C389,العملاء!$A:$I,2,0),"")</f>
        <v/>
      </c>
      <c r="E389" s="42"/>
    </row>
    <row r="390" spans="1:5" ht="16.5" thickTop="1" thickBot="1">
      <c r="A390" s="51"/>
      <c r="B390" s="40"/>
      <c r="C390" s="40"/>
      <c r="D390" s="41" t="str">
        <f>IFERROR(VLOOKUP(C390,العملاء!$A:$I,2,0),"")</f>
        <v/>
      </c>
      <c r="E390" s="42"/>
    </row>
    <row r="391" spans="1:5" ht="16.5" thickTop="1" thickBot="1">
      <c r="A391" s="51"/>
      <c r="B391" s="40"/>
      <c r="C391" s="40"/>
      <c r="D391" s="41" t="str">
        <f>IFERROR(VLOOKUP(C391,العملاء!$A:$I,2,0),"")</f>
        <v/>
      </c>
      <c r="E391" s="42"/>
    </row>
    <row r="392" spans="1:5" ht="16.5" thickTop="1" thickBot="1">
      <c r="A392" s="51"/>
      <c r="B392" s="40"/>
      <c r="C392" s="40"/>
      <c r="D392" s="41" t="str">
        <f>IFERROR(VLOOKUP(C392,العملاء!$A:$I,2,0),"")</f>
        <v/>
      </c>
      <c r="E392" s="42"/>
    </row>
    <row r="393" spans="1:5" ht="16.5" thickTop="1" thickBot="1">
      <c r="A393" s="51"/>
      <c r="B393" s="40"/>
      <c r="C393" s="40"/>
      <c r="D393" s="41" t="str">
        <f>IFERROR(VLOOKUP(C393,العملاء!$A:$I,2,0),"")</f>
        <v/>
      </c>
      <c r="E393" s="42"/>
    </row>
    <row r="394" spans="1:5" ht="16.5" thickTop="1" thickBot="1">
      <c r="A394" s="51"/>
      <c r="B394" s="40"/>
      <c r="C394" s="40"/>
      <c r="D394" s="41" t="str">
        <f>IFERROR(VLOOKUP(C394,العملاء!$A:$I,2,0),"")</f>
        <v/>
      </c>
      <c r="E394" s="42"/>
    </row>
    <row r="395" spans="1:5" ht="16.5" thickTop="1" thickBot="1">
      <c r="A395" s="51"/>
      <c r="B395" s="40"/>
      <c r="C395" s="40"/>
      <c r="D395" s="41" t="str">
        <f>IFERROR(VLOOKUP(C395,العملاء!$A:$I,2,0),"")</f>
        <v/>
      </c>
      <c r="E395" s="42"/>
    </row>
    <row r="396" spans="1:5" ht="16.5" thickTop="1" thickBot="1">
      <c r="A396" s="51"/>
      <c r="B396" s="40"/>
      <c r="C396" s="40"/>
      <c r="D396" s="41" t="str">
        <f>IFERROR(VLOOKUP(C396,العملاء!$A:$I,2,0),"")</f>
        <v/>
      </c>
      <c r="E396" s="42"/>
    </row>
    <row r="397" spans="1:5" ht="16.5" thickTop="1" thickBot="1">
      <c r="A397" s="51"/>
      <c r="B397" s="40"/>
      <c r="C397" s="40"/>
      <c r="D397" s="41" t="str">
        <f>IFERROR(VLOOKUP(C397,العملاء!$A:$I,2,0),"")</f>
        <v/>
      </c>
      <c r="E397" s="42"/>
    </row>
    <row r="398" spans="1:5" ht="16.5" thickTop="1" thickBot="1">
      <c r="A398" s="51"/>
      <c r="B398" s="40"/>
      <c r="C398" s="40"/>
      <c r="D398" s="41" t="str">
        <f>IFERROR(VLOOKUP(C398,العملاء!$A:$I,2,0),"")</f>
        <v/>
      </c>
      <c r="E398" s="42"/>
    </row>
    <row r="399" spans="1:5" ht="16.5" thickTop="1" thickBot="1">
      <c r="A399" s="51"/>
      <c r="B399" s="40"/>
      <c r="C399" s="40"/>
      <c r="D399" s="41" t="str">
        <f>IFERROR(VLOOKUP(C399,العملاء!$A:$I,2,0),"")</f>
        <v/>
      </c>
      <c r="E399" s="42"/>
    </row>
    <row r="400" spans="1:5" ht="16.5" thickTop="1" thickBot="1">
      <c r="A400" s="51"/>
      <c r="B400" s="40"/>
      <c r="C400" s="40"/>
      <c r="D400" s="41" t="str">
        <f>IFERROR(VLOOKUP(C400,العملاء!$A:$I,2,0),"")</f>
        <v/>
      </c>
      <c r="E400" s="42"/>
    </row>
    <row r="401" spans="1:5" ht="16.5" thickTop="1" thickBot="1">
      <c r="A401" s="51"/>
      <c r="B401" s="40"/>
      <c r="C401" s="40"/>
      <c r="D401" s="41" t="str">
        <f>IFERROR(VLOOKUP(C401,العملاء!$A:$I,2,0),"")</f>
        <v/>
      </c>
      <c r="E401" s="42"/>
    </row>
    <row r="402" spans="1:5" ht="16.5" thickTop="1" thickBot="1">
      <c r="A402" s="51"/>
      <c r="B402" s="40"/>
      <c r="C402" s="40"/>
      <c r="D402" s="41" t="str">
        <f>IFERROR(VLOOKUP(C402,العملاء!$A:$I,2,0),"")</f>
        <v/>
      </c>
      <c r="E402" s="42"/>
    </row>
    <row r="403" spans="1:5" ht="16.5" thickTop="1" thickBot="1">
      <c r="A403" s="51"/>
      <c r="B403" s="40"/>
      <c r="C403" s="40"/>
      <c r="D403" s="41" t="str">
        <f>IFERROR(VLOOKUP(C403,العملاء!$A:$I,2,0),"")</f>
        <v/>
      </c>
      <c r="E403" s="42"/>
    </row>
    <row r="404" spans="1:5" ht="16.5" thickTop="1" thickBot="1">
      <c r="A404" s="51"/>
      <c r="B404" s="40"/>
      <c r="C404" s="40"/>
      <c r="D404" s="41" t="str">
        <f>IFERROR(VLOOKUP(C404,العملاء!$A:$I,2,0),"")</f>
        <v/>
      </c>
      <c r="E404" s="42"/>
    </row>
    <row r="405" spans="1:5" ht="16.5" thickTop="1" thickBot="1">
      <c r="A405" s="51"/>
      <c r="B405" s="40"/>
      <c r="C405" s="40"/>
      <c r="D405" s="41" t="str">
        <f>IFERROR(VLOOKUP(C405,العملاء!$A:$I,2,0),"")</f>
        <v/>
      </c>
      <c r="E405" s="42"/>
    </row>
    <row r="406" spans="1:5" ht="16.5" thickTop="1" thickBot="1">
      <c r="A406" s="51"/>
      <c r="B406" s="40"/>
      <c r="C406" s="40"/>
      <c r="D406" s="41" t="str">
        <f>IFERROR(VLOOKUP(C406,العملاء!$A:$I,2,0),"")</f>
        <v/>
      </c>
      <c r="E406" s="42"/>
    </row>
    <row r="407" spans="1:5" ht="16.5" thickTop="1" thickBot="1">
      <c r="A407" s="51"/>
      <c r="B407" s="40"/>
      <c r="C407" s="40"/>
      <c r="D407" s="41" t="str">
        <f>IFERROR(VLOOKUP(C407,العملاء!$A:$I,2,0),"")</f>
        <v/>
      </c>
      <c r="E407" s="42"/>
    </row>
    <row r="408" spans="1:5" ht="16.5" thickTop="1" thickBot="1">
      <c r="A408" s="51"/>
      <c r="B408" s="40"/>
      <c r="C408" s="40"/>
      <c r="D408" s="41" t="str">
        <f>IFERROR(VLOOKUP(C408,العملاء!$A:$I,2,0),"")</f>
        <v/>
      </c>
      <c r="E408" s="42"/>
    </row>
    <row r="409" spans="1:5" ht="16.5" thickTop="1" thickBot="1">
      <c r="A409" s="51"/>
      <c r="B409" s="40"/>
      <c r="C409" s="40"/>
      <c r="D409" s="41" t="str">
        <f>IFERROR(VLOOKUP(C409,العملاء!$A:$I,2,0),"")</f>
        <v/>
      </c>
      <c r="E409" s="42"/>
    </row>
    <row r="410" spans="1:5" ht="16.5" thickTop="1" thickBot="1">
      <c r="A410" s="51"/>
      <c r="B410" s="40"/>
      <c r="C410" s="40"/>
      <c r="D410" s="41" t="str">
        <f>IFERROR(VLOOKUP(C410,العملاء!$A:$I,2,0),"")</f>
        <v/>
      </c>
      <c r="E410" s="42"/>
    </row>
    <row r="411" spans="1:5" ht="16.5" thickTop="1" thickBot="1">
      <c r="A411" s="51"/>
      <c r="B411" s="40"/>
      <c r="C411" s="40"/>
      <c r="D411" s="41" t="str">
        <f>IFERROR(VLOOKUP(C411,العملاء!$A:$I,2,0),"")</f>
        <v/>
      </c>
      <c r="E411" s="42"/>
    </row>
    <row r="412" spans="1:5" ht="16.5" thickTop="1" thickBot="1">
      <c r="A412" s="51"/>
      <c r="B412" s="40"/>
      <c r="C412" s="40"/>
      <c r="D412" s="41" t="str">
        <f>IFERROR(VLOOKUP(C412,العملاء!$A:$I,2,0),"")</f>
        <v/>
      </c>
      <c r="E412" s="42"/>
    </row>
    <row r="413" spans="1:5" ht="16.5" thickTop="1" thickBot="1">
      <c r="A413" s="51"/>
      <c r="B413" s="40"/>
      <c r="C413" s="40"/>
      <c r="D413" s="41" t="str">
        <f>IFERROR(VLOOKUP(C413,العملاء!$A:$I,2,0),"")</f>
        <v/>
      </c>
      <c r="E413" s="42"/>
    </row>
    <row r="414" spans="1:5" ht="16.5" thickTop="1" thickBot="1">
      <c r="A414" s="51"/>
      <c r="B414" s="40"/>
      <c r="C414" s="40"/>
      <c r="D414" s="41" t="str">
        <f>IFERROR(VLOOKUP(C414,العملاء!$A:$I,2,0),"")</f>
        <v/>
      </c>
      <c r="E414" s="42"/>
    </row>
    <row r="415" spans="1:5" ht="16.5" thickTop="1" thickBot="1">
      <c r="A415" s="51"/>
      <c r="B415" s="40"/>
      <c r="C415" s="40"/>
      <c r="D415" s="41" t="str">
        <f>IFERROR(VLOOKUP(C415,العملاء!$A:$I,2,0),"")</f>
        <v/>
      </c>
      <c r="E415" s="42"/>
    </row>
    <row r="416" spans="1:5" ht="16.5" thickTop="1" thickBot="1">
      <c r="A416" s="51"/>
      <c r="B416" s="40"/>
      <c r="C416" s="40"/>
      <c r="D416" s="41" t="str">
        <f>IFERROR(VLOOKUP(C416,العملاء!$A:$I,2,0),"")</f>
        <v/>
      </c>
      <c r="E416" s="42"/>
    </row>
    <row r="417" spans="1:5" ht="16.5" thickTop="1" thickBot="1">
      <c r="A417" s="51"/>
      <c r="B417" s="40"/>
      <c r="C417" s="40"/>
      <c r="D417" s="41" t="str">
        <f>IFERROR(VLOOKUP(C417,العملاء!$A:$I,2,0),"")</f>
        <v/>
      </c>
      <c r="E417" s="42"/>
    </row>
    <row r="418" spans="1:5" ht="16.5" thickTop="1" thickBot="1">
      <c r="A418" s="51"/>
      <c r="B418" s="40"/>
      <c r="C418" s="40"/>
      <c r="D418" s="41" t="str">
        <f>IFERROR(VLOOKUP(C418,العملاء!$A:$I,2,0),"")</f>
        <v/>
      </c>
      <c r="E418" s="42"/>
    </row>
    <row r="419" spans="1:5" ht="16.5" thickTop="1" thickBot="1">
      <c r="A419" s="51"/>
      <c r="B419" s="40"/>
      <c r="C419" s="40"/>
      <c r="D419" s="41" t="str">
        <f>IFERROR(VLOOKUP(C419,العملاء!$A:$I,2,0),"")</f>
        <v/>
      </c>
      <c r="E419" s="42"/>
    </row>
    <row r="420" spans="1:5" ht="16.5" thickTop="1" thickBot="1">
      <c r="A420" s="51"/>
      <c r="B420" s="40"/>
      <c r="C420" s="40"/>
      <c r="D420" s="41" t="str">
        <f>IFERROR(VLOOKUP(C420,العملاء!$A:$I,2,0),"")</f>
        <v/>
      </c>
      <c r="E420" s="42"/>
    </row>
    <row r="421" spans="1:5" ht="16.5" thickTop="1" thickBot="1">
      <c r="A421" s="51"/>
      <c r="B421" s="40"/>
      <c r="C421" s="40"/>
      <c r="D421" s="41" t="str">
        <f>IFERROR(VLOOKUP(C421,العملاء!$A:$I,2,0),"")</f>
        <v/>
      </c>
      <c r="E421" s="42"/>
    </row>
    <row r="422" spans="1:5" ht="16.5" thickTop="1" thickBot="1">
      <c r="A422" s="51"/>
      <c r="B422" s="40"/>
      <c r="C422" s="40"/>
      <c r="D422" s="41" t="str">
        <f>IFERROR(VLOOKUP(C422,العملاء!$A:$I,2,0),"")</f>
        <v/>
      </c>
      <c r="E422" s="42"/>
    </row>
    <row r="423" spans="1:5" ht="16.5" thickTop="1" thickBot="1">
      <c r="A423" s="51"/>
      <c r="B423" s="40"/>
      <c r="C423" s="40"/>
      <c r="D423" s="41" t="str">
        <f>IFERROR(VLOOKUP(C423,العملاء!$A:$I,2,0),"")</f>
        <v/>
      </c>
      <c r="E423" s="42"/>
    </row>
    <row r="424" spans="1:5" ht="16.5" thickTop="1" thickBot="1">
      <c r="A424" s="51"/>
      <c r="B424" s="40"/>
      <c r="C424" s="40"/>
      <c r="D424" s="41" t="str">
        <f>IFERROR(VLOOKUP(C424,العملاء!$A:$I,2,0),"")</f>
        <v/>
      </c>
      <c r="E424" s="42"/>
    </row>
    <row r="425" spans="1:5" ht="16.5" thickTop="1" thickBot="1">
      <c r="A425" s="51"/>
      <c r="B425" s="40"/>
      <c r="C425" s="40"/>
      <c r="D425" s="41" t="str">
        <f>IFERROR(VLOOKUP(C425,العملاء!$A:$I,2,0),"")</f>
        <v/>
      </c>
      <c r="E425" s="42"/>
    </row>
    <row r="426" spans="1:5" ht="16.5" thickTop="1" thickBot="1">
      <c r="A426" s="51"/>
      <c r="B426" s="40"/>
      <c r="C426" s="40"/>
      <c r="D426" s="41" t="str">
        <f>IFERROR(VLOOKUP(C426,العملاء!$A:$I,2,0),"")</f>
        <v/>
      </c>
      <c r="E426" s="42"/>
    </row>
    <row r="427" spans="1:5" ht="16.5" thickTop="1" thickBot="1">
      <c r="A427" s="51"/>
      <c r="B427" s="40"/>
      <c r="C427" s="40"/>
      <c r="D427" s="41" t="str">
        <f>IFERROR(VLOOKUP(C427,العملاء!$A:$I,2,0),"")</f>
        <v/>
      </c>
      <c r="E427" s="42"/>
    </row>
    <row r="428" spans="1:5" ht="16.5" thickTop="1" thickBot="1">
      <c r="A428" s="51"/>
      <c r="B428" s="40"/>
      <c r="C428" s="40"/>
      <c r="D428" s="41" t="str">
        <f>IFERROR(VLOOKUP(C428,العملاء!$A:$I,2,0),"")</f>
        <v/>
      </c>
      <c r="E428" s="42"/>
    </row>
    <row r="429" spans="1:5" ht="16.5" thickTop="1" thickBot="1">
      <c r="A429" s="51"/>
      <c r="B429" s="40"/>
      <c r="C429" s="40"/>
      <c r="D429" s="41" t="str">
        <f>IFERROR(VLOOKUP(C429,العملاء!$A:$I,2,0),"")</f>
        <v/>
      </c>
      <c r="E429" s="42"/>
    </row>
    <row r="430" spans="1:5" ht="16.5" thickTop="1" thickBot="1">
      <c r="A430" s="51"/>
      <c r="B430" s="40"/>
      <c r="C430" s="40"/>
      <c r="D430" s="41" t="str">
        <f>IFERROR(VLOOKUP(C430,العملاء!$A:$I,2,0),"")</f>
        <v/>
      </c>
      <c r="E430" s="42"/>
    </row>
    <row r="431" spans="1:5" ht="16.5" thickTop="1" thickBot="1">
      <c r="A431" s="51"/>
      <c r="B431" s="40"/>
      <c r="C431" s="40"/>
      <c r="D431" s="41" t="str">
        <f>IFERROR(VLOOKUP(C431,العملاء!$A:$I,2,0),"")</f>
        <v/>
      </c>
      <c r="E431" s="42"/>
    </row>
    <row r="432" spans="1:5" ht="16.5" thickTop="1" thickBot="1">
      <c r="A432" s="51"/>
      <c r="B432" s="40"/>
      <c r="C432" s="40"/>
      <c r="D432" s="41" t="str">
        <f>IFERROR(VLOOKUP(C432,العملاء!$A:$I,2,0),"")</f>
        <v/>
      </c>
      <c r="E432" s="42"/>
    </row>
    <row r="433" spans="1:5" ht="16.5" thickTop="1" thickBot="1">
      <c r="A433" s="51"/>
      <c r="B433" s="40"/>
      <c r="C433" s="40"/>
      <c r="D433" s="41" t="str">
        <f>IFERROR(VLOOKUP(C433,العملاء!$A:$I,2,0),"")</f>
        <v/>
      </c>
      <c r="E433" s="42"/>
    </row>
    <row r="434" spans="1:5" ht="16.5" thickTop="1" thickBot="1">
      <c r="A434" s="51"/>
      <c r="B434" s="40"/>
      <c r="C434" s="40"/>
      <c r="D434" s="41" t="str">
        <f>IFERROR(VLOOKUP(C434,العملاء!$A:$I,2,0),"")</f>
        <v/>
      </c>
      <c r="E434" s="42"/>
    </row>
    <row r="435" spans="1:5" ht="16.5" thickTop="1" thickBot="1">
      <c r="A435" s="51"/>
      <c r="B435" s="40"/>
      <c r="C435" s="40"/>
      <c r="D435" s="41" t="str">
        <f>IFERROR(VLOOKUP(C435,العملاء!$A:$I,2,0),"")</f>
        <v/>
      </c>
      <c r="E435" s="42"/>
    </row>
    <row r="436" spans="1:5" ht="16.5" thickTop="1" thickBot="1">
      <c r="A436" s="51"/>
      <c r="B436" s="40"/>
      <c r="C436" s="40"/>
      <c r="D436" s="41" t="str">
        <f>IFERROR(VLOOKUP(C436,العملاء!$A:$I,2,0),"")</f>
        <v/>
      </c>
      <c r="E436" s="42"/>
    </row>
    <row r="437" spans="1:5" ht="16.5" thickTop="1" thickBot="1">
      <c r="A437" s="51"/>
      <c r="B437" s="40"/>
      <c r="C437" s="40"/>
      <c r="D437" s="41" t="str">
        <f>IFERROR(VLOOKUP(C437,العملاء!$A:$I,2,0),"")</f>
        <v/>
      </c>
      <c r="E437" s="42"/>
    </row>
    <row r="438" spans="1:5" ht="16.5" thickTop="1" thickBot="1">
      <c r="A438" s="51"/>
      <c r="B438" s="40"/>
      <c r="C438" s="40"/>
      <c r="D438" s="41" t="str">
        <f>IFERROR(VLOOKUP(C438,العملاء!$A:$I,2,0),"")</f>
        <v/>
      </c>
      <c r="E438" s="42"/>
    </row>
    <row r="439" spans="1:5" ht="16.5" thickTop="1" thickBot="1">
      <c r="A439" s="51"/>
      <c r="B439" s="40"/>
      <c r="C439" s="40"/>
      <c r="D439" s="41" t="str">
        <f>IFERROR(VLOOKUP(C439,العملاء!$A:$I,2,0),"")</f>
        <v/>
      </c>
      <c r="E439" s="42"/>
    </row>
    <row r="440" spans="1:5" ht="16.5" thickTop="1" thickBot="1">
      <c r="A440" s="51"/>
      <c r="B440" s="40"/>
      <c r="C440" s="40"/>
      <c r="D440" s="41" t="str">
        <f>IFERROR(VLOOKUP(C440,العملاء!$A:$I,2,0),"")</f>
        <v/>
      </c>
      <c r="E440" s="42"/>
    </row>
    <row r="441" spans="1:5" ht="16.5" thickTop="1" thickBot="1">
      <c r="A441" s="51"/>
      <c r="B441" s="40"/>
      <c r="C441" s="40"/>
      <c r="D441" s="41" t="str">
        <f>IFERROR(VLOOKUP(C441,العملاء!$A:$I,2,0),"")</f>
        <v/>
      </c>
      <c r="E441" s="42"/>
    </row>
    <row r="442" spans="1:5" ht="16.5" thickTop="1" thickBot="1">
      <c r="A442" s="51"/>
      <c r="B442" s="40"/>
      <c r="C442" s="40"/>
      <c r="D442" s="41" t="str">
        <f>IFERROR(VLOOKUP(C442,العملاء!$A:$I,2,0),"")</f>
        <v/>
      </c>
      <c r="E442" s="42"/>
    </row>
    <row r="443" spans="1:5" ht="16.5" thickTop="1" thickBot="1">
      <c r="A443" s="51"/>
      <c r="B443" s="40"/>
      <c r="C443" s="40"/>
      <c r="D443" s="41" t="str">
        <f>IFERROR(VLOOKUP(C443,العملاء!$A:$I,2,0),"")</f>
        <v/>
      </c>
      <c r="E443" s="42"/>
    </row>
    <row r="444" spans="1:5" ht="16.5" thickTop="1" thickBot="1">
      <c r="A444" s="51"/>
      <c r="B444" s="40"/>
      <c r="C444" s="40"/>
      <c r="D444" s="41" t="str">
        <f>IFERROR(VLOOKUP(C444,العملاء!$A:$I,2,0),"")</f>
        <v/>
      </c>
      <c r="E444" s="42"/>
    </row>
    <row r="445" spans="1:5" ht="16.5" thickTop="1" thickBot="1">
      <c r="A445" s="51"/>
      <c r="B445" s="40"/>
      <c r="C445" s="40"/>
      <c r="D445" s="41" t="str">
        <f>IFERROR(VLOOKUP(C445,العملاء!$A:$I,2,0),"")</f>
        <v/>
      </c>
      <c r="E445" s="42"/>
    </row>
    <row r="446" spans="1:5" ht="16.5" thickTop="1" thickBot="1">
      <c r="A446" s="51"/>
      <c r="B446" s="40"/>
      <c r="C446" s="40"/>
      <c r="D446" s="41" t="str">
        <f>IFERROR(VLOOKUP(C446,العملاء!$A:$I,2,0),"")</f>
        <v/>
      </c>
      <c r="E446" s="42"/>
    </row>
    <row r="447" spans="1:5" ht="16.5" thickTop="1" thickBot="1">
      <c r="A447" s="51"/>
      <c r="B447" s="40"/>
      <c r="C447" s="40"/>
      <c r="D447" s="41" t="str">
        <f>IFERROR(VLOOKUP(C447,العملاء!$A:$I,2,0),"")</f>
        <v/>
      </c>
      <c r="E447" s="42"/>
    </row>
    <row r="448" spans="1:5" ht="16.5" thickTop="1" thickBot="1">
      <c r="A448" s="51"/>
      <c r="B448" s="40"/>
      <c r="C448" s="40"/>
      <c r="D448" s="41" t="str">
        <f>IFERROR(VLOOKUP(C448,العملاء!$A:$I,2,0),"")</f>
        <v/>
      </c>
      <c r="E448" s="42"/>
    </row>
    <row r="449" spans="1:5" ht="16.5" thickTop="1" thickBot="1">
      <c r="A449" s="51"/>
      <c r="B449" s="40"/>
      <c r="C449" s="40"/>
      <c r="D449" s="41" t="str">
        <f>IFERROR(VLOOKUP(C449,العملاء!$A:$I,2,0),"")</f>
        <v/>
      </c>
      <c r="E449" s="42"/>
    </row>
    <row r="450" spans="1:5" ht="16.5" thickTop="1" thickBot="1">
      <c r="A450" s="51"/>
      <c r="B450" s="40"/>
      <c r="C450" s="40"/>
      <c r="D450" s="41" t="str">
        <f>IFERROR(VLOOKUP(C450,العملاء!$A:$I,2,0),"")</f>
        <v/>
      </c>
      <c r="E450" s="42"/>
    </row>
    <row r="451" spans="1:5" ht="16.5" thickTop="1" thickBot="1">
      <c r="A451" s="51"/>
      <c r="B451" s="40"/>
      <c r="C451" s="40"/>
      <c r="D451" s="41" t="str">
        <f>IFERROR(VLOOKUP(C451,العملاء!$A:$I,2,0),"")</f>
        <v/>
      </c>
      <c r="E451" s="42"/>
    </row>
    <row r="452" spans="1:5" ht="16.5" thickTop="1" thickBot="1">
      <c r="A452" s="51"/>
      <c r="B452" s="40"/>
      <c r="C452" s="40"/>
      <c r="D452" s="41" t="str">
        <f>IFERROR(VLOOKUP(C452,العملاء!$A:$I,2,0),"")</f>
        <v/>
      </c>
      <c r="E452" s="42"/>
    </row>
    <row r="453" spans="1:5" ht="16.5" thickTop="1" thickBot="1">
      <c r="A453" s="51"/>
      <c r="B453" s="40"/>
      <c r="C453" s="40"/>
      <c r="D453" s="41" t="str">
        <f>IFERROR(VLOOKUP(C453,العملاء!$A:$I,2,0),"")</f>
        <v/>
      </c>
      <c r="E453" s="42"/>
    </row>
    <row r="454" spans="1:5" ht="16.5" thickTop="1" thickBot="1">
      <c r="A454" s="51"/>
      <c r="B454" s="40"/>
      <c r="C454" s="40"/>
      <c r="D454" s="41" t="str">
        <f>IFERROR(VLOOKUP(C454,العملاء!$A:$I,2,0),"")</f>
        <v/>
      </c>
      <c r="E454" s="42"/>
    </row>
    <row r="455" spans="1:5" ht="16.5" thickTop="1" thickBot="1">
      <c r="A455" s="51"/>
      <c r="B455" s="40"/>
      <c r="C455" s="40"/>
      <c r="D455" s="41" t="str">
        <f>IFERROR(VLOOKUP(C455,العملاء!$A:$I,2,0),"")</f>
        <v/>
      </c>
      <c r="E455" s="42"/>
    </row>
    <row r="456" spans="1:5" ht="16.5" thickTop="1" thickBot="1">
      <c r="A456" s="51"/>
      <c r="B456" s="40"/>
      <c r="C456" s="40"/>
      <c r="D456" s="41" t="str">
        <f>IFERROR(VLOOKUP(C456,العملاء!$A:$I,2,0),"")</f>
        <v/>
      </c>
      <c r="E456" s="42"/>
    </row>
    <row r="457" spans="1:5" ht="16.5" thickTop="1" thickBot="1">
      <c r="A457" s="51"/>
      <c r="B457" s="40"/>
      <c r="C457" s="40"/>
      <c r="D457" s="41" t="str">
        <f>IFERROR(VLOOKUP(C457,العملاء!$A:$I,2,0),"")</f>
        <v/>
      </c>
      <c r="E457" s="42"/>
    </row>
    <row r="458" spans="1:5" ht="16.5" thickTop="1" thickBot="1">
      <c r="A458" s="51"/>
      <c r="B458" s="40"/>
      <c r="C458" s="40"/>
      <c r="D458" s="41" t="str">
        <f>IFERROR(VLOOKUP(C458,العملاء!$A:$I,2,0),"")</f>
        <v/>
      </c>
      <c r="E458" s="42"/>
    </row>
    <row r="459" spans="1:5" ht="16.5" thickTop="1" thickBot="1">
      <c r="A459" s="51"/>
      <c r="B459" s="40"/>
      <c r="C459" s="40"/>
      <c r="D459" s="41" t="str">
        <f>IFERROR(VLOOKUP(C459,العملاء!$A:$I,2,0),"")</f>
        <v/>
      </c>
      <c r="E459" s="42"/>
    </row>
    <row r="460" spans="1:5" ht="16.5" thickTop="1" thickBot="1">
      <c r="A460" s="51"/>
      <c r="B460" s="40"/>
      <c r="C460" s="40"/>
      <c r="D460" s="41" t="str">
        <f>IFERROR(VLOOKUP(C460,العملاء!$A:$I,2,0),"")</f>
        <v/>
      </c>
      <c r="E460" s="42"/>
    </row>
    <row r="461" spans="1:5" ht="16.5" thickTop="1" thickBot="1">
      <c r="A461" s="51"/>
      <c r="B461" s="40"/>
      <c r="C461" s="40"/>
      <c r="D461" s="41" t="str">
        <f>IFERROR(VLOOKUP(C461,العملاء!$A:$I,2,0),"")</f>
        <v/>
      </c>
      <c r="E461" s="42"/>
    </row>
    <row r="462" spans="1:5" ht="16.5" thickTop="1" thickBot="1">
      <c r="A462" s="51"/>
      <c r="B462" s="40"/>
      <c r="C462" s="40"/>
      <c r="D462" s="41" t="str">
        <f>IFERROR(VLOOKUP(C462,العملاء!$A:$I,2,0),"")</f>
        <v/>
      </c>
      <c r="E462" s="42"/>
    </row>
    <row r="463" spans="1:5" ht="16.5" thickTop="1" thickBot="1">
      <c r="A463" s="51"/>
      <c r="B463" s="40"/>
      <c r="C463" s="40"/>
      <c r="D463" s="41" t="str">
        <f>IFERROR(VLOOKUP(C463,العملاء!$A:$I,2,0),"")</f>
        <v/>
      </c>
      <c r="E463" s="42"/>
    </row>
    <row r="464" spans="1:5" ht="16.5" thickTop="1" thickBot="1">
      <c r="A464" s="51"/>
      <c r="B464" s="40"/>
      <c r="C464" s="40"/>
      <c r="D464" s="41" t="str">
        <f>IFERROR(VLOOKUP(C464,العملاء!$A:$I,2,0),"")</f>
        <v/>
      </c>
      <c r="E464" s="42"/>
    </row>
    <row r="465" spans="1:5" ht="16.5" thickTop="1" thickBot="1">
      <c r="A465" s="51"/>
      <c r="B465" s="40"/>
      <c r="C465" s="40"/>
      <c r="D465" s="41" t="str">
        <f>IFERROR(VLOOKUP(C465,العملاء!$A:$I,2,0),"")</f>
        <v/>
      </c>
      <c r="E465" s="42"/>
    </row>
    <row r="466" spans="1:5" ht="16.5" thickTop="1" thickBot="1">
      <c r="A466" s="51"/>
      <c r="B466" s="40"/>
      <c r="C466" s="40"/>
      <c r="D466" s="41" t="str">
        <f>IFERROR(VLOOKUP(C466,العملاء!$A:$I,2,0),"")</f>
        <v/>
      </c>
      <c r="E466" s="42"/>
    </row>
    <row r="467" spans="1:5" ht="16.5" thickTop="1" thickBot="1">
      <c r="A467" s="51"/>
      <c r="B467" s="40"/>
      <c r="C467" s="40"/>
      <c r="D467" s="41" t="str">
        <f>IFERROR(VLOOKUP(C467,العملاء!$A:$I,2,0),"")</f>
        <v/>
      </c>
      <c r="E467" s="42"/>
    </row>
    <row r="468" spans="1:5" ht="16.5" thickTop="1" thickBot="1">
      <c r="A468" s="51"/>
      <c r="B468" s="40"/>
      <c r="C468" s="40"/>
      <c r="D468" s="41" t="str">
        <f>IFERROR(VLOOKUP(C468,العملاء!$A:$I,2,0),"")</f>
        <v/>
      </c>
      <c r="E468" s="42"/>
    </row>
    <row r="469" spans="1:5" ht="16.5" thickTop="1" thickBot="1">
      <c r="A469" s="51"/>
      <c r="B469" s="40"/>
      <c r="C469" s="40"/>
      <c r="D469" s="41" t="str">
        <f>IFERROR(VLOOKUP(C469,العملاء!$A:$I,2,0),"")</f>
        <v/>
      </c>
      <c r="E469" s="42"/>
    </row>
    <row r="470" spans="1:5" ht="16.5" thickTop="1" thickBot="1">
      <c r="A470" s="51"/>
      <c r="B470" s="40"/>
      <c r="C470" s="40"/>
      <c r="D470" s="41" t="str">
        <f>IFERROR(VLOOKUP(C470,العملاء!$A:$I,2,0),"")</f>
        <v/>
      </c>
      <c r="E470" s="42"/>
    </row>
    <row r="471" spans="1:5" ht="16.5" thickTop="1" thickBot="1">
      <c r="A471" s="51"/>
      <c r="B471" s="40"/>
      <c r="C471" s="40"/>
      <c r="D471" s="41" t="str">
        <f>IFERROR(VLOOKUP(C471,العملاء!$A:$I,2,0),"")</f>
        <v/>
      </c>
      <c r="E471" s="42"/>
    </row>
    <row r="472" spans="1:5" ht="16.5" thickTop="1" thickBot="1">
      <c r="A472" s="51"/>
      <c r="B472" s="40"/>
      <c r="C472" s="40"/>
      <c r="D472" s="41" t="str">
        <f>IFERROR(VLOOKUP(C472,العملاء!$A:$I,2,0),"")</f>
        <v/>
      </c>
      <c r="E472" s="42"/>
    </row>
    <row r="473" spans="1:5" ht="16.5" thickTop="1" thickBot="1">
      <c r="A473" s="51"/>
      <c r="B473" s="40"/>
      <c r="C473" s="40"/>
      <c r="D473" s="41" t="str">
        <f>IFERROR(VLOOKUP(C473,العملاء!$A:$I,2,0),"")</f>
        <v/>
      </c>
      <c r="E473" s="42"/>
    </row>
    <row r="474" spans="1:5" ht="16.5" thickTop="1" thickBot="1">
      <c r="A474" s="51"/>
      <c r="B474" s="40"/>
      <c r="C474" s="40"/>
      <c r="D474" s="41" t="str">
        <f>IFERROR(VLOOKUP(C474,العملاء!$A:$I,2,0),"")</f>
        <v/>
      </c>
      <c r="E474" s="42"/>
    </row>
    <row r="475" spans="1:5" ht="16.5" thickTop="1" thickBot="1">
      <c r="A475" s="51"/>
      <c r="B475" s="40"/>
      <c r="C475" s="40"/>
      <c r="D475" s="41" t="str">
        <f>IFERROR(VLOOKUP(C475,العملاء!$A:$I,2,0),"")</f>
        <v/>
      </c>
      <c r="E475" s="42"/>
    </row>
    <row r="476" spans="1:5" ht="16.5" thickTop="1" thickBot="1">
      <c r="A476" s="51"/>
      <c r="B476" s="40"/>
      <c r="C476" s="40"/>
      <c r="D476" s="41" t="str">
        <f>IFERROR(VLOOKUP(C476,العملاء!$A:$I,2,0),"")</f>
        <v/>
      </c>
      <c r="E476" s="42"/>
    </row>
    <row r="477" spans="1:5" ht="16.5" thickTop="1" thickBot="1">
      <c r="A477" s="51"/>
      <c r="B477" s="40"/>
      <c r="C477" s="40"/>
      <c r="D477" s="41" t="str">
        <f>IFERROR(VLOOKUP(C477,العملاء!$A:$I,2,0),"")</f>
        <v/>
      </c>
      <c r="E477" s="42"/>
    </row>
    <row r="478" spans="1:5" ht="16.5" thickTop="1" thickBot="1">
      <c r="A478" s="51"/>
      <c r="B478" s="40"/>
      <c r="C478" s="40"/>
      <c r="D478" s="41" t="str">
        <f>IFERROR(VLOOKUP(C478,العملاء!$A:$I,2,0),"")</f>
        <v/>
      </c>
      <c r="E478" s="42"/>
    </row>
    <row r="479" spans="1:5" ht="16.5" thickTop="1" thickBot="1">
      <c r="A479" s="51"/>
      <c r="B479" s="40"/>
      <c r="C479" s="40"/>
      <c r="D479" s="41" t="str">
        <f>IFERROR(VLOOKUP(C479,العملاء!$A:$I,2,0),"")</f>
        <v/>
      </c>
      <c r="E479" s="42"/>
    </row>
    <row r="480" spans="1:5" ht="16.5" thickTop="1" thickBot="1">
      <c r="A480" s="51"/>
      <c r="B480" s="40"/>
      <c r="C480" s="40"/>
      <c r="D480" s="41" t="str">
        <f>IFERROR(VLOOKUP(C480,العملاء!$A:$I,2,0),"")</f>
        <v/>
      </c>
      <c r="E480" s="42"/>
    </row>
    <row r="481" spans="1:5" ht="16.5" thickTop="1" thickBot="1">
      <c r="A481" s="51"/>
      <c r="B481" s="40"/>
      <c r="C481" s="40"/>
      <c r="D481" s="41" t="str">
        <f>IFERROR(VLOOKUP(C481,العملاء!$A:$I,2,0),"")</f>
        <v/>
      </c>
      <c r="E481" s="42"/>
    </row>
    <row r="482" spans="1:5" ht="16.5" thickTop="1" thickBot="1">
      <c r="A482" s="51"/>
      <c r="B482" s="40"/>
      <c r="C482" s="40"/>
      <c r="D482" s="41" t="str">
        <f>IFERROR(VLOOKUP(C482,العملاء!$A:$I,2,0),"")</f>
        <v/>
      </c>
      <c r="E482" s="42"/>
    </row>
    <row r="483" spans="1:5" ht="16.5" thickTop="1" thickBot="1">
      <c r="A483" s="51"/>
      <c r="B483" s="40"/>
      <c r="C483" s="40"/>
      <c r="D483" s="41" t="str">
        <f>IFERROR(VLOOKUP(C483,العملاء!$A:$I,2,0),"")</f>
        <v/>
      </c>
      <c r="E483" s="42"/>
    </row>
    <row r="484" spans="1:5" ht="16.5" thickTop="1" thickBot="1">
      <c r="A484" s="51"/>
      <c r="B484" s="40"/>
      <c r="C484" s="40"/>
      <c r="D484" s="41" t="str">
        <f>IFERROR(VLOOKUP(C484,العملاء!$A:$I,2,0),"")</f>
        <v/>
      </c>
      <c r="E484" s="42"/>
    </row>
    <row r="485" spans="1:5" ht="16.5" thickTop="1" thickBot="1">
      <c r="A485" s="51"/>
      <c r="B485" s="40"/>
      <c r="C485" s="40"/>
      <c r="D485" s="41" t="str">
        <f>IFERROR(VLOOKUP(C485,العملاء!$A:$I,2,0),"")</f>
        <v/>
      </c>
      <c r="E485" s="42"/>
    </row>
    <row r="486" spans="1:5" ht="16.5" thickTop="1" thickBot="1">
      <c r="A486" s="51"/>
      <c r="B486" s="40"/>
      <c r="C486" s="40"/>
      <c r="D486" s="41" t="str">
        <f>IFERROR(VLOOKUP(C486,العملاء!$A:$I,2,0),"")</f>
        <v/>
      </c>
      <c r="E486" s="42"/>
    </row>
    <row r="487" spans="1:5" ht="16.5" thickTop="1" thickBot="1">
      <c r="A487" s="51"/>
      <c r="B487" s="40"/>
      <c r="C487" s="40"/>
      <c r="D487" s="41" t="str">
        <f>IFERROR(VLOOKUP(C487,العملاء!$A:$I,2,0),"")</f>
        <v/>
      </c>
      <c r="E487" s="42"/>
    </row>
    <row r="488" spans="1:5" ht="16.5" thickTop="1" thickBot="1">
      <c r="A488" s="51"/>
      <c r="B488" s="40"/>
      <c r="C488" s="40"/>
      <c r="D488" s="41" t="str">
        <f>IFERROR(VLOOKUP(C488,العملاء!$A:$I,2,0),"")</f>
        <v/>
      </c>
      <c r="E488" s="42"/>
    </row>
    <row r="489" spans="1:5" ht="16.5" thickTop="1" thickBot="1">
      <c r="A489" s="51"/>
      <c r="B489" s="40"/>
      <c r="C489" s="40"/>
      <c r="D489" s="41" t="str">
        <f>IFERROR(VLOOKUP(C489,العملاء!$A:$I,2,0),"")</f>
        <v/>
      </c>
      <c r="E489" s="42"/>
    </row>
    <row r="490" spans="1:5" ht="16.5" thickTop="1" thickBot="1">
      <c r="A490" s="51"/>
      <c r="B490" s="40"/>
      <c r="C490" s="40"/>
      <c r="D490" s="41" t="str">
        <f>IFERROR(VLOOKUP(C490,العملاء!$A:$I,2,0),"")</f>
        <v/>
      </c>
      <c r="E490" s="42"/>
    </row>
    <row r="491" spans="1:5" ht="16.5" thickTop="1" thickBot="1">
      <c r="A491" s="51"/>
      <c r="B491" s="40"/>
      <c r="C491" s="40"/>
      <c r="D491" s="41" t="str">
        <f>IFERROR(VLOOKUP(C491,العملاء!$A:$I,2,0),"")</f>
        <v/>
      </c>
      <c r="E491" s="42"/>
    </row>
    <row r="492" spans="1:5" ht="16.5" thickTop="1" thickBot="1">
      <c r="A492" s="51"/>
      <c r="B492" s="40"/>
      <c r="C492" s="40"/>
      <c r="D492" s="41" t="str">
        <f>IFERROR(VLOOKUP(C492,العملاء!$A:$I,2,0),"")</f>
        <v/>
      </c>
      <c r="E492" s="42"/>
    </row>
    <row r="493" spans="1:5" ht="16.5" thickTop="1" thickBot="1">
      <c r="A493" s="51"/>
      <c r="B493" s="40"/>
      <c r="C493" s="40"/>
      <c r="D493" s="41" t="str">
        <f>IFERROR(VLOOKUP(C493,العملاء!$A:$I,2,0),"")</f>
        <v/>
      </c>
      <c r="E493" s="42"/>
    </row>
    <row r="494" spans="1:5" ht="16.5" thickTop="1" thickBot="1">
      <c r="A494" s="51"/>
      <c r="B494" s="40"/>
      <c r="C494" s="40"/>
      <c r="D494" s="41" t="str">
        <f>IFERROR(VLOOKUP(C494,العملاء!$A:$I,2,0),"")</f>
        <v/>
      </c>
      <c r="E494" s="42"/>
    </row>
    <row r="495" spans="1:5" ht="16.5" thickTop="1" thickBot="1">
      <c r="A495" s="51"/>
      <c r="B495" s="40"/>
      <c r="C495" s="40"/>
      <c r="D495" s="41" t="str">
        <f>IFERROR(VLOOKUP(C495,العملاء!$A:$I,2,0),"")</f>
        <v/>
      </c>
      <c r="E495" s="42"/>
    </row>
    <row r="496" spans="1:5" ht="16.5" thickTop="1" thickBot="1">
      <c r="A496" s="51"/>
      <c r="B496" s="40"/>
      <c r="C496" s="40"/>
      <c r="D496" s="41" t="str">
        <f>IFERROR(VLOOKUP(C496,العملاء!$A:$I,2,0),"")</f>
        <v/>
      </c>
      <c r="E496" s="42"/>
    </row>
    <row r="497" spans="1:5" ht="16.5" thickTop="1" thickBot="1">
      <c r="A497" s="51"/>
      <c r="B497" s="40"/>
      <c r="C497" s="40"/>
      <c r="D497" s="41" t="str">
        <f>IFERROR(VLOOKUP(C497,العملاء!$A:$I,2,0),"")</f>
        <v/>
      </c>
      <c r="E497" s="42"/>
    </row>
    <row r="498" spans="1:5" ht="16.5" thickTop="1" thickBot="1">
      <c r="A498" s="51"/>
      <c r="B498" s="40"/>
      <c r="C498" s="40"/>
      <c r="D498" s="41" t="str">
        <f>IFERROR(VLOOKUP(C498,العملاء!$A:$I,2,0),"")</f>
        <v/>
      </c>
      <c r="E498" s="42"/>
    </row>
    <row r="499" spans="1:5" ht="16.5" thickTop="1" thickBot="1">
      <c r="A499" s="51"/>
      <c r="B499" s="40"/>
      <c r="C499" s="40"/>
      <c r="D499" s="41" t="str">
        <f>IFERROR(VLOOKUP(C499,العملاء!$A:$I,2,0),"")</f>
        <v/>
      </c>
      <c r="E499" s="42"/>
    </row>
    <row r="500" spans="1:5" ht="16.5" thickTop="1" thickBot="1">
      <c r="A500" s="51"/>
      <c r="B500" s="40"/>
      <c r="C500" s="40"/>
      <c r="D500" s="41" t="str">
        <f>IFERROR(VLOOKUP(C500,العملاء!$A:$I,2,0),"")</f>
        <v/>
      </c>
      <c r="E500" s="42"/>
    </row>
    <row r="501" spans="1:5" ht="16.5" thickTop="1" thickBot="1">
      <c r="A501" s="51"/>
      <c r="B501" s="40"/>
      <c r="C501" s="40"/>
      <c r="D501" s="41" t="str">
        <f>IFERROR(VLOOKUP(C501,العملاء!$A:$I,2,0),"")</f>
        <v/>
      </c>
      <c r="E501" s="42"/>
    </row>
    <row r="502" spans="1:5" ht="15.75" thickTop="1"/>
  </sheetData>
  <mergeCells count="5">
    <mergeCell ref="A1:A4"/>
    <mergeCell ref="B1:B4"/>
    <mergeCell ref="C1:C4"/>
    <mergeCell ref="D1:D4"/>
    <mergeCell ref="E1:E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2"/>
  <sheetViews>
    <sheetView showGridLines="0" showRowColHeaders="0" rightToLeft="1" workbookViewId="0">
      <pane xSplit="1" ySplit="4" topLeftCell="B356" activePane="bottomRight" state="frozen"/>
      <selection pane="topRight" activeCell="B1" sqref="B1"/>
      <selection pane="bottomLeft" activeCell="A5" sqref="A5"/>
      <selection pane="bottomRight" activeCell="B462" sqref="B462"/>
    </sheetView>
  </sheetViews>
  <sheetFormatPr defaultColWidth="9" defaultRowHeight="15"/>
  <cols>
    <col min="1" max="1" width="23.7109375" style="1" customWidth="1"/>
    <col min="2" max="2" width="28.140625" style="1" customWidth="1"/>
    <col min="3" max="3" width="13.42578125" style="1" customWidth="1"/>
    <col min="4" max="4" width="35.85546875" style="8" customWidth="1"/>
    <col min="5" max="5" width="19" style="3" customWidth="1"/>
    <col min="6" max="16384" width="9" style="1"/>
  </cols>
  <sheetData>
    <row r="1" spans="1:5" ht="16.5" thickTop="1" thickBot="1">
      <c r="A1" s="57" t="s">
        <v>12</v>
      </c>
      <c r="B1" s="57" t="s">
        <v>13</v>
      </c>
      <c r="C1" s="57" t="s">
        <v>32</v>
      </c>
      <c r="D1" s="56" t="s">
        <v>14</v>
      </c>
      <c r="E1" s="59" t="s">
        <v>31</v>
      </c>
    </row>
    <row r="2" spans="1:5" ht="16.5" thickTop="1" thickBot="1">
      <c r="A2" s="57"/>
      <c r="B2" s="57"/>
      <c r="C2" s="57"/>
      <c r="D2" s="56"/>
      <c r="E2" s="59"/>
    </row>
    <row r="3" spans="1:5" ht="12.75" customHeight="1" thickTop="1" thickBot="1">
      <c r="A3" s="57"/>
      <c r="B3" s="57"/>
      <c r="C3" s="57"/>
      <c r="D3" s="56"/>
      <c r="E3" s="59"/>
    </row>
    <row r="4" spans="1:5" ht="16.5" hidden="1" thickTop="1" thickBot="1">
      <c r="A4" s="57"/>
      <c r="B4" s="57"/>
      <c r="C4" s="57"/>
      <c r="D4" s="56"/>
      <c r="E4" s="59"/>
    </row>
    <row r="5" spans="1:5" ht="16.5" thickTop="1" thickBot="1">
      <c r="A5" s="50"/>
      <c r="B5" s="38"/>
      <c r="C5" s="38"/>
      <c r="D5" s="39" t="str">
        <f>IFERROR(VLOOKUP(C5,'الموردين '!$A:$K,2,0),"")</f>
        <v/>
      </c>
      <c r="E5" s="42"/>
    </row>
    <row r="6" spans="1:5" ht="16.5" thickTop="1" thickBot="1">
      <c r="A6" s="38"/>
      <c r="B6" s="38"/>
      <c r="C6" s="38"/>
      <c r="D6" s="39" t="str">
        <f>IFERROR(VLOOKUP(C6,'الموردين '!$A:$K,2,0),"")</f>
        <v/>
      </c>
      <c r="E6" s="42"/>
    </row>
    <row r="7" spans="1:5" ht="16.5" thickTop="1" thickBot="1">
      <c r="A7" s="38"/>
      <c r="B7" s="38"/>
      <c r="C7" s="38"/>
      <c r="D7" s="39" t="str">
        <f>IFERROR(VLOOKUP(C7,'الموردين '!$A:$K,2,0),"")</f>
        <v/>
      </c>
      <c r="E7" s="42"/>
    </row>
    <row r="8" spans="1:5" ht="16.5" thickTop="1" thickBot="1">
      <c r="A8" s="38"/>
      <c r="B8" s="38"/>
      <c r="C8" s="38"/>
      <c r="D8" s="39" t="str">
        <f>IFERROR(VLOOKUP(C8,'الموردين '!$A:$K,2,0),"")</f>
        <v/>
      </c>
      <c r="E8" s="42"/>
    </row>
    <row r="9" spans="1:5" ht="16.5" thickTop="1" thickBot="1">
      <c r="A9" s="38"/>
      <c r="B9" s="38"/>
      <c r="C9" s="38"/>
      <c r="D9" s="39" t="str">
        <f>IFERROR(VLOOKUP(C9,'الموردين '!$A:$K,2,0),"")</f>
        <v/>
      </c>
      <c r="E9" s="42"/>
    </row>
    <row r="10" spans="1:5" ht="16.5" thickTop="1" thickBot="1">
      <c r="A10" s="38"/>
      <c r="B10" s="38"/>
      <c r="C10" s="38"/>
      <c r="D10" s="39" t="str">
        <f>IFERROR(VLOOKUP(C10,'الموردين '!$A:$K,2,0),"")</f>
        <v/>
      </c>
      <c r="E10" s="42"/>
    </row>
    <row r="11" spans="1:5" ht="16.5" thickTop="1" thickBot="1">
      <c r="A11" s="38"/>
      <c r="B11" s="38"/>
      <c r="C11" s="38"/>
      <c r="D11" s="39" t="str">
        <f>IFERROR(VLOOKUP(C11,'الموردين '!$A:$K,2,0),"")</f>
        <v/>
      </c>
      <c r="E11" s="42"/>
    </row>
    <row r="12" spans="1:5" ht="16.5" thickTop="1" thickBot="1">
      <c r="A12" s="38"/>
      <c r="B12" s="38"/>
      <c r="C12" s="38"/>
      <c r="D12" s="39" t="str">
        <f>IFERROR(VLOOKUP(C12,'الموردين '!$A:$K,2,0),"")</f>
        <v/>
      </c>
      <c r="E12" s="42"/>
    </row>
    <row r="13" spans="1:5" ht="16.5" thickTop="1" thickBot="1">
      <c r="A13" s="38"/>
      <c r="B13" s="38"/>
      <c r="C13" s="38"/>
      <c r="D13" s="39" t="str">
        <f>IFERROR(VLOOKUP(C13,'الموردين '!$A:$K,2,0),"")</f>
        <v/>
      </c>
      <c r="E13" s="42"/>
    </row>
    <row r="14" spans="1:5" ht="16.5" thickTop="1" thickBot="1">
      <c r="A14" s="38"/>
      <c r="B14" s="38"/>
      <c r="C14" s="38"/>
      <c r="D14" s="39" t="str">
        <f>IFERROR(VLOOKUP(C14,'الموردين '!$A:$K,2,0),"")</f>
        <v/>
      </c>
      <c r="E14" s="42"/>
    </row>
    <row r="15" spans="1:5" ht="16.5" thickTop="1" thickBot="1">
      <c r="A15" s="38"/>
      <c r="B15" s="38"/>
      <c r="C15" s="38"/>
      <c r="D15" s="39" t="str">
        <f>IFERROR(VLOOKUP(C15,'الموردين '!$A:$K,2,0),"")</f>
        <v/>
      </c>
      <c r="E15" s="42"/>
    </row>
    <row r="16" spans="1:5" ht="16.5" thickTop="1" thickBot="1">
      <c r="A16" s="38"/>
      <c r="B16" s="38"/>
      <c r="C16" s="38"/>
      <c r="D16" s="39" t="str">
        <f>IFERROR(VLOOKUP(C16,'الموردين '!$A:$K,2,0),"")</f>
        <v/>
      </c>
      <c r="E16" s="42"/>
    </row>
    <row r="17" spans="1:5" ht="16.5" thickTop="1" thickBot="1">
      <c r="A17" s="38"/>
      <c r="B17" s="38"/>
      <c r="C17" s="38"/>
      <c r="D17" s="39" t="str">
        <f>IFERROR(VLOOKUP(C17,'الموردين '!$A:$K,2,0),"")</f>
        <v/>
      </c>
      <c r="E17" s="42"/>
    </row>
    <row r="18" spans="1:5" ht="16.5" thickTop="1" thickBot="1">
      <c r="A18" s="38"/>
      <c r="B18" s="38"/>
      <c r="C18" s="38"/>
      <c r="D18" s="39" t="str">
        <f>IFERROR(VLOOKUP(C18,'الموردين '!$A:$K,2,0),"")</f>
        <v/>
      </c>
      <c r="E18" s="42"/>
    </row>
    <row r="19" spans="1:5" ht="16.5" thickTop="1" thickBot="1">
      <c r="A19" s="38"/>
      <c r="B19" s="38"/>
      <c r="C19" s="38"/>
      <c r="D19" s="39" t="str">
        <f>IFERROR(VLOOKUP(C19,'الموردين '!$A:$K,2,0),"")</f>
        <v/>
      </c>
      <c r="E19" s="42"/>
    </row>
    <row r="20" spans="1:5" ht="16.5" thickTop="1" thickBot="1">
      <c r="A20" s="38"/>
      <c r="B20" s="38"/>
      <c r="C20" s="38"/>
      <c r="D20" s="39" t="str">
        <f>IFERROR(VLOOKUP(C20,'الموردين '!$A:$K,2,0),"")</f>
        <v/>
      </c>
      <c r="E20" s="42"/>
    </row>
    <row r="21" spans="1:5" ht="16.5" thickTop="1" thickBot="1">
      <c r="A21" s="38"/>
      <c r="B21" s="38"/>
      <c r="C21" s="38"/>
      <c r="D21" s="39" t="str">
        <f>IFERROR(VLOOKUP(C21,'الموردين '!$A:$K,2,0),"")</f>
        <v/>
      </c>
      <c r="E21" s="42"/>
    </row>
    <row r="22" spans="1:5" ht="16.5" thickTop="1" thickBot="1">
      <c r="A22" s="38"/>
      <c r="B22" s="38"/>
      <c r="C22" s="38"/>
      <c r="D22" s="39" t="str">
        <f>IFERROR(VLOOKUP(C22,'الموردين '!$A:$K,2,0),"")</f>
        <v/>
      </c>
      <c r="E22" s="42"/>
    </row>
    <row r="23" spans="1:5" ht="16.5" thickTop="1" thickBot="1">
      <c r="A23" s="38"/>
      <c r="B23" s="38"/>
      <c r="C23" s="38"/>
      <c r="D23" s="39" t="str">
        <f>IFERROR(VLOOKUP(C23,'الموردين '!$A:$K,2,0),"")</f>
        <v/>
      </c>
      <c r="E23" s="42"/>
    </row>
    <row r="24" spans="1:5" ht="16.5" thickTop="1" thickBot="1">
      <c r="A24" s="38"/>
      <c r="B24" s="38"/>
      <c r="C24" s="38"/>
      <c r="D24" s="39" t="str">
        <f>IFERROR(VLOOKUP(C24,'الموردين '!$A:$K,2,0),"")</f>
        <v/>
      </c>
      <c r="E24" s="42"/>
    </row>
    <row r="25" spans="1:5" ht="16.5" thickTop="1" thickBot="1">
      <c r="A25" s="38"/>
      <c r="B25" s="38"/>
      <c r="C25" s="38"/>
      <c r="D25" s="39" t="str">
        <f>IFERROR(VLOOKUP(C25,'الموردين '!$A:$K,2,0),"")</f>
        <v/>
      </c>
      <c r="E25" s="42"/>
    </row>
    <row r="26" spans="1:5" ht="16.5" thickTop="1" thickBot="1">
      <c r="A26" s="38"/>
      <c r="B26" s="38"/>
      <c r="C26" s="38"/>
      <c r="D26" s="39" t="str">
        <f>IFERROR(VLOOKUP(C26,'الموردين '!$A:$K,2,0),"")</f>
        <v/>
      </c>
      <c r="E26" s="42"/>
    </row>
    <row r="27" spans="1:5" ht="16.5" thickTop="1" thickBot="1">
      <c r="A27" s="38"/>
      <c r="B27" s="38"/>
      <c r="C27" s="38"/>
      <c r="D27" s="39" t="str">
        <f>IFERROR(VLOOKUP(C27,'الموردين '!$A:$K,2,0),"")</f>
        <v/>
      </c>
      <c r="E27" s="42"/>
    </row>
    <row r="28" spans="1:5" ht="16.5" thickTop="1" thickBot="1">
      <c r="A28" s="38"/>
      <c r="B28" s="38"/>
      <c r="C28" s="38"/>
      <c r="D28" s="39" t="str">
        <f>IFERROR(VLOOKUP(C28,'الموردين '!$A:$K,2,0),"")</f>
        <v/>
      </c>
      <c r="E28" s="42"/>
    </row>
    <row r="29" spans="1:5" ht="16.5" thickTop="1" thickBot="1">
      <c r="A29" s="38"/>
      <c r="B29" s="38"/>
      <c r="C29" s="38"/>
      <c r="D29" s="39" t="str">
        <f>IFERROR(VLOOKUP(C29,'الموردين '!$A:$K,2,0),"")</f>
        <v/>
      </c>
      <c r="E29" s="42"/>
    </row>
    <row r="30" spans="1:5" ht="16.5" thickTop="1" thickBot="1">
      <c r="A30" s="38"/>
      <c r="B30" s="38"/>
      <c r="C30" s="38"/>
      <c r="D30" s="39" t="str">
        <f>IFERROR(VLOOKUP(C30,'الموردين '!$A:$K,2,0),"")</f>
        <v/>
      </c>
      <c r="E30" s="42"/>
    </row>
    <row r="31" spans="1:5" ht="16.5" thickTop="1" thickBot="1">
      <c r="A31" s="38"/>
      <c r="B31" s="38"/>
      <c r="C31" s="38"/>
      <c r="D31" s="39" t="str">
        <f>IFERROR(VLOOKUP(C31,'الموردين '!$A:$K,2,0),"")</f>
        <v/>
      </c>
      <c r="E31" s="42"/>
    </row>
    <row r="32" spans="1:5" ht="16.5" thickTop="1" thickBot="1">
      <c r="A32" s="38"/>
      <c r="B32" s="38"/>
      <c r="C32" s="38"/>
      <c r="D32" s="39" t="str">
        <f>IFERROR(VLOOKUP(C32,'الموردين '!$A:$K,2,0),"")</f>
        <v/>
      </c>
      <c r="E32" s="42"/>
    </row>
    <row r="33" spans="1:5" ht="16.5" thickTop="1" thickBot="1">
      <c r="A33" s="38"/>
      <c r="B33" s="38"/>
      <c r="C33" s="38"/>
      <c r="D33" s="39" t="str">
        <f>IFERROR(VLOOKUP(C33,'الموردين '!$A:$K,2,0),"")</f>
        <v/>
      </c>
      <c r="E33" s="42"/>
    </row>
    <row r="34" spans="1:5" ht="16.5" thickTop="1" thickBot="1">
      <c r="A34" s="38"/>
      <c r="B34" s="38"/>
      <c r="C34" s="38"/>
      <c r="D34" s="39" t="str">
        <f>IFERROR(VLOOKUP(C34,'الموردين '!$A:$K,2,0),"")</f>
        <v/>
      </c>
      <c r="E34" s="42"/>
    </row>
    <row r="35" spans="1:5" ht="16.5" thickTop="1" thickBot="1">
      <c r="A35" s="38"/>
      <c r="B35" s="38"/>
      <c r="C35" s="38"/>
      <c r="D35" s="39" t="str">
        <f>IFERROR(VLOOKUP(C35,'الموردين '!$A:$K,2,0),"")</f>
        <v/>
      </c>
      <c r="E35" s="42"/>
    </row>
    <row r="36" spans="1:5" ht="16.5" thickTop="1" thickBot="1">
      <c r="A36" s="38"/>
      <c r="B36" s="38"/>
      <c r="C36" s="38"/>
      <c r="D36" s="39" t="str">
        <f>IFERROR(VLOOKUP(C36,'الموردين '!$A:$K,2,0),"")</f>
        <v/>
      </c>
      <c r="E36" s="42"/>
    </row>
    <row r="37" spans="1:5" ht="16.5" thickTop="1" thickBot="1">
      <c r="A37" s="38"/>
      <c r="B37" s="38"/>
      <c r="C37" s="38"/>
      <c r="D37" s="39" t="str">
        <f>IFERROR(VLOOKUP(C37,'الموردين '!$A:$K,2,0),"")</f>
        <v/>
      </c>
      <c r="E37" s="42"/>
    </row>
    <row r="38" spans="1:5" ht="16.5" thickTop="1" thickBot="1">
      <c r="A38" s="38"/>
      <c r="B38" s="38"/>
      <c r="C38" s="38"/>
      <c r="D38" s="39" t="str">
        <f>IFERROR(VLOOKUP(C38,'الموردين '!$A:$K,2,0),"")</f>
        <v/>
      </c>
      <c r="E38" s="42"/>
    </row>
    <row r="39" spans="1:5" ht="16.5" thickTop="1" thickBot="1">
      <c r="A39" s="38"/>
      <c r="B39" s="38"/>
      <c r="C39" s="38"/>
      <c r="D39" s="39" t="str">
        <f>IFERROR(VLOOKUP(C39,'الموردين '!$A:$K,2,0),"")</f>
        <v/>
      </c>
      <c r="E39" s="42"/>
    </row>
    <row r="40" spans="1:5" ht="16.5" thickTop="1" thickBot="1">
      <c r="A40" s="38"/>
      <c r="B40" s="38"/>
      <c r="C40" s="38"/>
      <c r="D40" s="39" t="str">
        <f>IFERROR(VLOOKUP(C40,'الموردين '!$A:$K,2,0),"")</f>
        <v/>
      </c>
      <c r="E40" s="42"/>
    </row>
    <row r="41" spans="1:5" ht="16.5" thickTop="1" thickBot="1">
      <c r="A41" s="38"/>
      <c r="B41" s="38"/>
      <c r="C41" s="38"/>
      <c r="D41" s="39" t="str">
        <f>IFERROR(VLOOKUP(C41,'الموردين '!$A:$K,2,0),"")</f>
        <v/>
      </c>
      <c r="E41" s="42"/>
    </row>
    <row r="42" spans="1:5" ht="16.5" thickTop="1" thickBot="1">
      <c r="A42" s="38"/>
      <c r="B42" s="38"/>
      <c r="C42" s="38"/>
      <c r="D42" s="39" t="str">
        <f>IFERROR(VLOOKUP(C42,'الموردين '!$A:$K,2,0),"")</f>
        <v/>
      </c>
      <c r="E42" s="42"/>
    </row>
    <row r="43" spans="1:5" ht="16.5" thickTop="1" thickBot="1">
      <c r="A43" s="38"/>
      <c r="B43" s="38"/>
      <c r="C43" s="38"/>
      <c r="D43" s="39" t="str">
        <f>IFERROR(VLOOKUP(C43,'الموردين '!$A:$K,2,0),"")</f>
        <v/>
      </c>
      <c r="E43" s="42"/>
    </row>
    <row r="44" spans="1:5" ht="16.5" thickTop="1" thickBot="1">
      <c r="A44" s="38"/>
      <c r="B44" s="38"/>
      <c r="C44" s="38"/>
      <c r="D44" s="39" t="str">
        <f>IFERROR(VLOOKUP(C44,'الموردين '!$A:$K,2,0),"")</f>
        <v/>
      </c>
      <c r="E44" s="42"/>
    </row>
    <row r="45" spans="1:5" ht="16.5" thickTop="1" thickBot="1">
      <c r="A45" s="38"/>
      <c r="B45" s="38"/>
      <c r="C45" s="38"/>
      <c r="D45" s="39" t="str">
        <f>IFERROR(VLOOKUP(C45,'الموردين '!$A:$K,2,0),"")</f>
        <v/>
      </c>
      <c r="E45" s="42"/>
    </row>
    <row r="46" spans="1:5" ht="16.5" thickTop="1" thickBot="1">
      <c r="A46" s="38"/>
      <c r="B46" s="38"/>
      <c r="C46" s="38"/>
      <c r="D46" s="39" t="str">
        <f>IFERROR(VLOOKUP(C46,'الموردين '!$A:$K,2,0),"")</f>
        <v/>
      </c>
      <c r="E46" s="42"/>
    </row>
    <row r="47" spans="1:5" ht="16.5" thickTop="1" thickBot="1">
      <c r="A47" s="38"/>
      <c r="B47" s="38"/>
      <c r="C47" s="38"/>
      <c r="D47" s="39" t="str">
        <f>IFERROR(VLOOKUP(C47,'الموردين '!$A:$K,2,0),"")</f>
        <v/>
      </c>
      <c r="E47" s="42"/>
    </row>
    <row r="48" spans="1:5" ht="16.5" thickTop="1" thickBot="1">
      <c r="A48" s="38"/>
      <c r="B48" s="38"/>
      <c r="C48" s="38"/>
      <c r="D48" s="39" t="str">
        <f>IFERROR(VLOOKUP(C48,'الموردين '!$A:$K,2,0),"")</f>
        <v/>
      </c>
      <c r="E48" s="42"/>
    </row>
    <row r="49" spans="1:5" ht="16.5" thickTop="1" thickBot="1">
      <c r="A49" s="38"/>
      <c r="B49" s="38"/>
      <c r="C49" s="38"/>
      <c r="D49" s="39" t="str">
        <f>IFERROR(VLOOKUP(C49,'الموردين '!$A:$K,2,0),"")</f>
        <v/>
      </c>
      <c r="E49" s="42"/>
    </row>
    <row r="50" spans="1:5" ht="16.5" thickTop="1" thickBot="1">
      <c r="A50" s="38"/>
      <c r="B50" s="38"/>
      <c r="C50" s="38"/>
      <c r="D50" s="39" t="str">
        <f>IFERROR(VLOOKUP(C50,'الموردين '!$A:$K,2,0),"")</f>
        <v/>
      </c>
      <c r="E50" s="42"/>
    </row>
    <row r="51" spans="1:5" ht="16.5" thickTop="1" thickBot="1">
      <c r="A51" s="38"/>
      <c r="B51" s="38"/>
      <c r="C51" s="38"/>
      <c r="D51" s="39" t="str">
        <f>IFERROR(VLOOKUP(C51,'الموردين '!$A:$K,2,0),"")</f>
        <v/>
      </c>
      <c r="E51" s="42"/>
    </row>
    <row r="52" spans="1:5" ht="16.5" thickTop="1" thickBot="1">
      <c r="A52" s="38"/>
      <c r="B52" s="38"/>
      <c r="C52" s="38"/>
      <c r="D52" s="39" t="str">
        <f>IFERROR(VLOOKUP(C52,'الموردين '!$A:$K,2,0),"")</f>
        <v/>
      </c>
      <c r="E52" s="42"/>
    </row>
    <row r="53" spans="1:5" ht="16.5" thickTop="1" thickBot="1">
      <c r="A53" s="38"/>
      <c r="B53" s="38"/>
      <c r="C53" s="38"/>
      <c r="D53" s="39" t="str">
        <f>IFERROR(VLOOKUP(C53,'الموردين '!$A:$K,2,0),"")</f>
        <v/>
      </c>
      <c r="E53" s="42"/>
    </row>
    <row r="54" spans="1:5" ht="16.5" thickTop="1" thickBot="1">
      <c r="A54" s="38"/>
      <c r="B54" s="38"/>
      <c r="C54" s="38"/>
      <c r="D54" s="39" t="str">
        <f>IFERROR(VLOOKUP(C54,'الموردين '!$A:$K,2,0),"")</f>
        <v/>
      </c>
      <c r="E54" s="42"/>
    </row>
    <row r="55" spans="1:5" ht="16.5" thickTop="1" thickBot="1">
      <c r="A55" s="38"/>
      <c r="B55" s="38"/>
      <c r="C55" s="38"/>
      <c r="D55" s="39" t="str">
        <f>IFERROR(VLOOKUP(C55,'الموردين '!$A:$K,2,0),"")</f>
        <v/>
      </c>
      <c r="E55" s="42"/>
    </row>
    <row r="56" spans="1:5" ht="16.5" thickTop="1" thickBot="1">
      <c r="A56" s="38"/>
      <c r="B56" s="38"/>
      <c r="C56" s="38"/>
      <c r="D56" s="39" t="str">
        <f>IFERROR(VLOOKUP(C56,'الموردين '!$A:$K,2,0),"")</f>
        <v/>
      </c>
      <c r="E56" s="42"/>
    </row>
    <row r="57" spans="1:5" ht="16.5" thickTop="1" thickBot="1">
      <c r="A57" s="38"/>
      <c r="B57" s="38"/>
      <c r="C57" s="38"/>
      <c r="D57" s="39" t="str">
        <f>IFERROR(VLOOKUP(C57,'الموردين '!$A:$K,2,0),"")</f>
        <v/>
      </c>
      <c r="E57" s="42"/>
    </row>
    <row r="58" spans="1:5" ht="16.5" thickTop="1" thickBot="1">
      <c r="A58" s="38"/>
      <c r="B58" s="38"/>
      <c r="C58" s="38"/>
      <c r="D58" s="39" t="str">
        <f>IFERROR(VLOOKUP(C58,'الموردين '!$A:$K,2,0),"")</f>
        <v/>
      </c>
      <c r="E58" s="42"/>
    </row>
    <row r="59" spans="1:5" ht="16.5" thickTop="1" thickBot="1">
      <c r="A59" s="38"/>
      <c r="B59" s="38"/>
      <c r="C59" s="38"/>
      <c r="D59" s="39" t="str">
        <f>IFERROR(VLOOKUP(C59,'الموردين '!$A:$K,2,0),"")</f>
        <v/>
      </c>
      <c r="E59" s="42"/>
    </row>
    <row r="60" spans="1:5" ht="16.5" thickTop="1" thickBot="1">
      <c r="A60" s="38"/>
      <c r="B60" s="38"/>
      <c r="C60" s="38"/>
      <c r="D60" s="39" t="str">
        <f>IFERROR(VLOOKUP(C60,'الموردين '!$A:$K,2,0),"")</f>
        <v/>
      </c>
      <c r="E60" s="42"/>
    </row>
    <row r="61" spans="1:5" ht="16.5" thickTop="1" thickBot="1">
      <c r="A61" s="38"/>
      <c r="B61" s="38"/>
      <c r="C61" s="38"/>
      <c r="D61" s="39" t="str">
        <f>IFERROR(VLOOKUP(C61,'الموردين '!$A:$K,2,0),"")</f>
        <v/>
      </c>
      <c r="E61" s="42"/>
    </row>
    <row r="62" spans="1:5" ht="16.5" thickTop="1" thickBot="1">
      <c r="A62" s="38"/>
      <c r="B62" s="38"/>
      <c r="C62" s="38"/>
      <c r="D62" s="39" t="str">
        <f>IFERROR(VLOOKUP(C62,'الموردين '!$A:$K,2,0),"")</f>
        <v/>
      </c>
      <c r="E62" s="42"/>
    </row>
    <row r="63" spans="1:5" ht="16.5" thickTop="1" thickBot="1">
      <c r="A63" s="38"/>
      <c r="B63" s="38"/>
      <c r="C63" s="38"/>
      <c r="D63" s="39" t="str">
        <f>IFERROR(VLOOKUP(C63,'الموردين '!$A:$K,2,0),"")</f>
        <v/>
      </c>
      <c r="E63" s="42"/>
    </row>
    <row r="64" spans="1:5" ht="16.5" thickTop="1" thickBot="1">
      <c r="A64" s="38"/>
      <c r="B64" s="38"/>
      <c r="C64" s="38"/>
      <c r="D64" s="39" t="str">
        <f>IFERROR(VLOOKUP(C64,'الموردين '!$A:$K,2,0),"")</f>
        <v/>
      </c>
      <c r="E64" s="42"/>
    </row>
    <row r="65" spans="1:5" ht="16.5" thickTop="1" thickBot="1">
      <c r="A65" s="38"/>
      <c r="B65" s="38"/>
      <c r="C65" s="38"/>
      <c r="D65" s="39" t="str">
        <f>IFERROR(VLOOKUP(C65,'الموردين '!$A:$K,2,0),"")</f>
        <v/>
      </c>
      <c r="E65" s="42"/>
    </row>
    <row r="66" spans="1:5" ht="16.5" thickTop="1" thickBot="1">
      <c r="A66" s="38"/>
      <c r="B66" s="38"/>
      <c r="C66" s="38"/>
      <c r="D66" s="39" t="str">
        <f>IFERROR(VLOOKUP(C66,'الموردين '!$A:$K,2,0),"")</f>
        <v/>
      </c>
      <c r="E66" s="42"/>
    </row>
    <row r="67" spans="1:5" ht="16.5" thickTop="1" thickBot="1">
      <c r="A67" s="38"/>
      <c r="B67" s="38"/>
      <c r="C67" s="38"/>
      <c r="D67" s="39" t="str">
        <f>IFERROR(VLOOKUP(C67,'الموردين '!$A:$K,2,0),"")</f>
        <v/>
      </c>
      <c r="E67" s="42"/>
    </row>
    <row r="68" spans="1:5" ht="16.5" thickTop="1" thickBot="1">
      <c r="A68" s="38"/>
      <c r="B68" s="38"/>
      <c r="C68" s="38"/>
      <c r="D68" s="39" t="str">
        <f>IFERROR(VLOOKUP(C68,'الموردين '!$A:$K,2,0),"")</f>
        <v/>
      </c>
      <c r="E68" s="42"/>
    </row>
    <row r="69" spans="1:5" ht="16.5" thickTop="1" thickBot="1">
      <c r="A69" s="38"/>
      <c r="B69" s="38"/>
      <c r="C69" s="38"/>
      <c r="D69" s="39" t="str">
        <f>IFERROR(VLOOKUP(C69,'الموردين '!$A:$K,2,0),"")</f>
        <v/>
      </c>
      <c r="E69" s="42"/>
    </row>
    <row r="70" spans="1:5" ht="16.5" thickTop="1" thickBot="1">
      <c r="A70" s="38"/>
      <c r="B70" s="38"/>
      <c r="C70" s="38"/>
      <c r="D70" s="39" t="str">
        <f>IFERROR(VLOOKUP(C70,'الموردين '!$A:$K,2,0),"")</f>
        <v/>
      </c>
      <c r="E70" s="42"/>
    </row>
    <row r="71" spans="1:5" ht="16.5" thickTop="1" thickBot="1">
      <c r="A71" s="38"/>
      <c r="B71" s="38"/>
      <c r="C71" s="38"/>
      <c r="D71" s="39" t="str">
        <f>IFERROR(VLOOKUP(C71,'الموردين '!$A:$K,2,0),"")</f>
        <v/>
      </c>
      <c r="E71" s="42"/>
    </row>
    <row r="72" spans="1:5" ht="16.5" thickTop="1" thickBot="1">
      <c r="A72" s="38"/>
      <c r="B72" s="38"/>
      <c r="C72" s="38"/>
      <c r="D72" s="39" t="str">
        <f>IFERROR(VLOOKUP(C72,'الموردين '!$A:$K,2,0),"")</f>
        <v/>
      </c>
      <c r="E72" s="42"/>
    </row>
    <row r="73" spans="1:5" ht="16.5" thickTop="1" thickBot="1">
      <c r="A73" s="38"/>
      <c r="B73" s="38"/>
      <c r="C73" s="38"/>
      <c r="D73" s="39" t="str">
        <f>IFERROR(VLOOKUP(C73,'الموردين '!$A:$K,2,0),"")</f>
        <v/>
      </c>
      <c r="E73" s="42"/>
    </row>
    <row r="74" spans="1:5" ht="16.5" thickTop="1" thickBot="1">
      <c r="A74" s="38"/>
      <c r="B74" s="38"/>
      <c r="C74" s="38"/>
      <c r="D74" s="39" t="str">
        <f>IFERROR(VLOOKUP(C74,'الموردين '!$A:$K,2,0),"")</f>
        <v/>
      </c>
      <c r="E74" s="42"/>
    </row>
    <row r="75" spans="1:5" ht="16.5" thickTop="1" thickBot="1">
      <c r="A75" s="38"/>
      <c r="B75" s="38"/>
      <c r="C75" s="38"/>
      <c r="D75" s="39" t="str">
        <f>IFERROR(VLOOKUP(C75,'الموردين '!$A:$K,2,0),"")</f>
        <v/>
      </c>
      <c r="E75" s="42"/>
    </row>
    <row r="76" spans="1:5" ht="16.5" thickTop="1" thickBot="1">
      <c r="A76" s="38"/>
      <c r="B76" s="38"/>
      <c r="C76" s="38"/>
      <c r="D76" s="39" t="str">
        <f>IFERROR(VLOOKUP(C76,'الموردين '!$A:$K,2,0),"")</f>
        <v/>
      </c>
      <c r="E76" s="42"/>
    </row>
    <row r="77" spans="1:5" ht="16.5" thickTop="1" thickBot="1">
      <c r="A77" s="38"/>
      <c r="B77" s="38"/>
      <c r="C77" s="38"/>
      <c r="D77" s="39" t="str">
        <f>IFERROR(VLOOKUP(C77,'الموردين '!$A:$K,2,0),"")</f>
        <v/>
      </c>
      <c r="E77" s="42"/>
    </row>
    <row r="78" spans="1:5" ht="16.5" thickTop="1" thickBot="1">
      <c r="A78" s="38"/>
      <c r="B78" s="38"/>
      <c r="C78" s="38"/>
      <c r="D78" s="39" t="str">
        <f>IFERROR(VLOOKUP(C78,'الموردين '!$A:$K,2,0),"")</f>
        <v/>
      </c>
      <c r="E78" s="42"/>
    </row>
    <row r="79" spans="1:5" ht="16.5" thickTop="1" thickBot="1">
      <c r="A79" s="38"/>
      <c r="B79" s="38"/>
      <c r="C79" s="38"/>
      <c r="D79" s="39" t="str">
        <f>IFERROR(VLOOKUP(C79,'الموردين '!$A:$K,2,0),"")</f>
        <v/>
      </c>
      <c r="E79" s="42"/>
    </row>
    <row r="80" spans="1:5" ht="16.5" thickTop="1" thickBot="1">
      <c r="A80" s="38"/>
      <c r="B80" s="38"/>
      <c r="C80" s="38"/>
      <c r="D80" s="39" t="str">
        <f>IFERROR(VLOOKUP(C80,'الموردين '!$A:$K,2,0),"")</f>
        <v/>
      </c>
      <c r="E80" s="42"/>
    </row>
    <row r="81" spans="1:5" ht="16.5" thickTop="1" thickBot="1">
      <c r="A81" s="38"/>
      <c r="B81" s="38"/>
      <c r="C81" s="38"/>
      <c r="D81" s="39" t="str">
        <f>IFERROR(VLOOKUP(C81,'الموردين '!$A:$K,2,0),"")</f>
        <v/>
      </c>
      <c r="E81" s="42"/>
    </row>
    <row r="82" spans="1:5" ht="16.5" thickTop="1" thickBot="1">
      <c r="A82" s="38"/>
      <c r="B82" s="38"/>
      <c r="C82" s="38"/>
      <c r="D82" s="39" t="str">
        <f>IFERROR(VLOOKUP(C82,'الموردين '!$A:$K,2,0),"")</f>
        <v/>
      </c>
      <c r="E82" s="42"/>
    </row>
    <row r="83" spans="1:5" ht="16.5" thickTop="1" thickBot="1">
      <c r="A83" s="38"/>
      <c r="B83" s="38"/>
      <c r="C83" s="38"/>
      <c r="D83" s="39" t="str">
        <f>IFERROR(VLOOKUP(C83,'الموردين '!$A:$K,2,0),"")</f>
        <v/>
      </c>
      <c r="E83" s="42"/>
    </row>
    <row r="84" spans="1:5" ht="16.5" thickTop="1" thickBot="1">
      <c r="A84" s="38"/>
      <c r="B84" s="38"/>
      <c r="C84" s="38"/>
      <c r="D84" s="39" t="str">
        <f>IFERROR(VLOOKUP(C84,'الموردين '!$A:$K,2,0),"")</f>
        <v/>
      </c>
      <c r="E84" s="42"/>
    </row>
    <row r="85" spans="1:5" ht="16.5" thickTop="1" thickBot="1">
      <c r="A85" s="38"/>
      <c r="B85" s="38"/>
      <c r="C85" s="38"/>
      <c r="D85" s="39" t="str">
        <f>IFERROR(VLOOKUP(C85,'الموردين '!$A:$K,2,0),"")</f>
        <v/>
      </c>
      <c r="E85" s="42"/>
    </row>
    <row r="86" spans="1:5" ht="16.5" thickTop="1" thickBot="1">
      <c r="A86" s="38"/>
      <c r="B86" s="38"/>
      <c r="C86" s="38"/>
      <c r="D86" s="39" t="str">
        <f>IFERROR(VLOOKUP(C86,'الموردين '!$A:$K,2,0),"")</f>
        <v/>
      </c>
      <c r="E86" s="42"/>
    </row>
    <row r="87" spans="1:5" ht="16.5" thickTop="1" thickBot="1">
      <c r="A87" s="38"/>
      <c r="B87" s="38"/>
      <c r="C87" s="38"/>
      <c r="D87" s="39" t="str">
        <f>IFERROR(VLOOKUP(C87,'الموردين '!$A:$K,2,0),"")</f>
        <v/>
      </c>
      <c r="E87" s="42"/>
    </row>
    <row r="88" spans="1:5" ht="16.5" thickTop="1" thickBot="1">
      <c r="A88" s="38"/>
      <c r="B88" s="38"/>
      <c r="C88" s="38"/>
      <c r="D88" s="39" t="str">
        <f>IFERROR(VLOOKUP(C88,'الموردين '!$A:$K,2,0),"")</f>
        <v/>
      </c>
      <c r="E88" s="42"/>
    </row>
    <row r="89" spans="1:5" ht="16.5" thickTop="1" thickBot="1">
      <c r="A89" s="38"/>
      <c r="B89" s="38"/>
      <c r="C89" s="38"/>
      <c r="D89" s="39" t="str">
        <f>IFERROR(VLOOKUP(C89,'الموردين '!$A:$K,2,0),"")</f>
        <v/>
      </c>
      <c r="E89" s="42"/>
    </row>
    <row r="90" spans="1:5" ht="16.5" thickTop="1" thickBot="1">
      <c r="A90" s="38"/>
      <c r="B90" s="38"/>
      <c r="C90" s="38"/>
      <c r="D90" s="39" t="str">
        <f>IFERROR(VLOOKUP(C90,'الموردين '!$A:$K,2,0),"")</f>
        <v/>
      </c>
      <c r="E90" s="42"/>
    </row>
    <row r="91" spans="1:5" ht="16.5" thickTop="1" thickBot="1">
      <c r="A91" s="38"/>
      <c r="B91" s="38"/>
      <c r="C91" s="38"/>
      <c r="D91" s="39" t="str">
        <f>IFERROR(VLOOKUP(C91,'الموردين '!$A:$K,2,0),"")</f>
        <v/>
      </c>
      <c r="E91" s="42"/>
    </row>
    <row r="92" spans="1:5" ht="16.5" thickTop="1" thickBot="1">
      <c r="A92" s="38"/>
      <c r="B92" s="38"/>
      <c r="C92" s="38"/>
      <c r="D92" s="39" t="str">
        <f>IFERROR(VLOOKUP(C92,'الموردين '!$A:$K,2,0),"")</f>
        <v/>
      </c>
      <c r="E92" s="42"/>
    </row>
    <row r="93" spans="1:5" ht="16.5" thickTop="1" thickBot="1">
      <c r="A93" s="38"/>
      <c r="B93" s="38"/>
      <c r="C93" s="38"/>
      <c r="D93" s="39" t="str">
        <f>IFERROR(VLOOKUP(C93,'الموردين '!$A:$K,2,0),"")</f>
        <v/>
      </c>
      <c r="E93" s="42"/>
    </row>
    <row r="94" spans="1:5" ht="16.5" thickTop="1" thickBot="1">
      <c r="A94" s="38"/>
      <c r="B94" s="38"/>
      <c r="C94" s="38"/>
      <c r="D94" s="39" t="str">
        <f>IFERROR(VLOOKUP(C94,'الموردين '!$A:$K,2,0),"")</f>
        <v/>
      </c>
      <c r="E94" s="42"/>
    </row>
    <row r="95" spans="1:5" ht="16.5" thickTop="1" thickBot="1">
      <c r="A95" s="38"/>
      <c r="B95" s="38"/>
      <c r="C95" s="38"/>
      <c r="D95" s="39" t="str">
        <f>IFERROR(VLOOKUP(C95,'الموردين '!$A:$K,2,0),"")</f>
        <v/>
      </c>
      <c r="E95" s="42"/>
    </row>
    <row r="96" spans="1:5" ht="16.5" thickTop="1" thickBot="1">
      <c r="A96" s="38"/>
      <c r="B96" s="38"/>
      <c r="C96" s="38"/>
      <c r="D96" s="39" t="str">
        <f>IFERROR(VLOOKUP(C96,'الموردين '!$A:$K,2,0),"")</f>
        <v/>
      </c>
      <c r="E96" s="42"/>
    </row>
    <row r="97" spans="1:5" ht="16.5" thickTop="1" thickBot="1">
      <c r="A97" s="38"/>
      <c r="B97" s="38"/>
      <c r="C97" s="38"/>
      <c r="D97" s="39" t="str">
        <f>IFERROR(VLOOKUP(C97,'الموردين '!$A:$K,2,0),"")</f>
        <v/>
      </c>
      <c r="E97" s="42"/>
    </row>
    <row r="98" spans="1:5" ht="16.5" thickTop="1" thickBot="1">
      <c r="A98" s="38"/>
      <c r="B98" s="38"/>
      <c r="C98" s="38"/>
      <c r="D98" s="39" t="str">
        <f>IFERROR(VLOOKUP(C98,'الموردين '!$A:$K,2,0),"")</f>
        <v/>
      </c>
      <c r="E98" s="42"/>
    </row>
    <row r="99" spans="1:5" ht="16.5" thickTop="1" thickBot="1">
      <c r="A99" s="38"/>
      <c r="B99" s="38"/>
      <c r="C99" s="38"/>
      <c r="D99" s="39" t="str">
        <f>IFERROR(VLOOKUP(C99,'الموردين '!$A:$K,2,0),"")</f>
        <v/>
      </c>
      <c r="E99" s="42"/>
    </row>
    <row r="100" spans="1:5" ht="16.5" thickTop="1" thickBot="1">
      <c r="A100" s="38"/>
      <c r="B100" s="38"/>
      <c r="C100" s="38"/>
      <c r="D100" s="39" t="str">
        <f>IFERROR(VLOOKUP(C100,'الموردين '!$A:$K,2,0),"")</f>
        <v/>
      </c>
      <c r="E100" s="42"/>
    </row>
    <row r="101" spans="1:5" ht="16.5" thickTop="1" thickBot="1">
      <c r="A101" s="38"/>
      <c r="B101" s="38"/>
      <c r="C101" s="38"/>
      <c r="D101" s="39" t="str">
        <f>IFERROR(VLOOKUP(C101,'الموردين '!$A:$K,2,0),"")</f>
        <v/>
      </c>
      <c r="E101" s="42"/>
    </row>
    <row r="102" spans="1:5" ht="16.5" thickTop="1" thickBot="1">
      <c r="A102" s="38"/>
      <c r="B102" s="38"/>
      <c r="C102" s="38"/>
      <c r="D102" s="39" t="str">
        <f>IFERROR(VLOOKUP(C102,'الموردين '!$A:$K,2,0),"")</f>
        <v/>
      </c>
      <c r="E102" s="42"/>
    </row>
    <row r="103" spans="1:5" ht="16.5" thickTop="1" thickBot="1">
      <c r="A103" s="38"/>
      <c r="B103" s="38"/>
      <c r="C103" s="38"/>
      <c r="D103" s="39" t="str">
        <f>IFERROR(VLOOKUP(C103,'الموردين '!$A:$K,2,0),"")</f>
        <v/>
      </c>
      <c r="E103" s="42"/>
    </row>
    <row r="104" spans="1:5" ht="16.5" thickTop="1" thickBot="1">
      <c r="A104" s="38"/>
      <c r="B104" s="38"/>
      <c r="C104" s="38"/>
      <c r="D104" s="39" t="str">
        <f>IFERROR(VLOOKUP(C104,'الموردين '!$A:$K,2,0),"")</f>
        <v/>
      </c>
      <c r="E104" s="42"/>
    </row>
    <row r="105" spans="1:5" ht="16.5" thickTop="1" thickBot="1">
      <c r="A105" s="38"/>
      <c r="B105" s="38"/>
      <c r="C105" s="38"/>
      <c r="D105" s="39" t="str">
        <f>IFERROR(VLOOKUP(C105,'الموردين '!$A:$K,2,0),"")</f>
        <v/>
      </c>
      <c r="E105" s="42"/>
    </row>
    <row r="106" spans="1:5" ht="16.5" thickTop="1" thickBot="1">
      <c r="A106" s="38"/>
      <c r="B106" s="38"/>
      <c r="C106" s="38"/>
      <c r="D106" s="39" t="str">
        <f>IFERROR(VLOOKUP(C106,'الموردين '!$A:$K,2,0),"")</f>
        <v/>
      </c>
      <c r="E106" s="42"/>
    </row>
    <row r="107" spans="1:5" ht="16.5" thickTop="1" thickBot="1">
      <c r="A107" s="38"/>
      <c r="B107" s="38"/>
      <c r="C107" s="38"/>
      <c r="D107" s="39" t="str">
        <f>IFERROR(VLOOKUP(C107,'الموردين '!$A:$K,2,0),"")</f>
        <v/>
      </c>
      <c r="E107" s="42"/>
    </row>
    <row r="108" spans="1:5" ht="16.5" thickTop="1" thickBot="1">
      <c r="A108" s="38"/>
      <c r="B108" s="38"/>
      <c r="C108" s="38"/>
      <c r="D108" s="39" t="str">
        <f>IFERROR(VLOOKUP(C108,'الموردين '!$A:$K,2,0),"")</f>
        <v/>
      </c>
      <c r="E108" s="42"/>
    </row>
    <row r="109" spans="1:5" ht="16.5" thickTop="1" thickBot="1">
      <c r="A109" s="38"/>
      <c r="B109" s="38"/>
      <c r="C109" s="38"/>
      <c r="D109" s="39" t="str">
        <f>IFERROR(VLOOKUP(C109,'الموردين '!$A:$K,2,0),"")</f>
        <v/>
      </c>
      <c r="E109" s="42"/>
    </row>
    <row r="110" spans="1:5" ht="16.5" thickTop="1" thickBot="1">
      <c r="A110" s="38"/>
      <c r="B110" s="38"/>
      <c r="C110" s="38"/>
      <c r="D110" s="39" t="str">
        <f>IFERROR(VLOOKUP(C110,'الموردين '!$A:$K,2,0),"")</f>
        <v/>
      </c>
      <c r="E110" s="42"/>
    </row>
    <row r="111" spans="1:5" ht="16.5" thickTop="1" thickBot="1">
      <c r="A111" s="38"/>
      <c r="B111" s="38"/>
      <c r="C111" s="38"/>
      <c r="D111" s="39" t="str">
        <f>IFERROR(VLOOKUP(C111,'الموردين '!$A:$K,2,0),"")</f>
        <v/>
      </c>
      <c r="E111" s="42"/>
    </row>
    <row r="112" spans="1:5" ht="16.5" thickTop="1" thickBot="1">
      <c r="A112" s="38"/>
      <c r="B112" s="38"/>
      <c r="C112" s="38"/>
      <c r="D112" s="39" t="str">
        <f>IFERROR(VLOOKUP(C112,'الموردين '!$A:$K,2,0),"")</f>
        <v/>
      </c>
      <c r="E112" s="42"/>
    </row>
    <row r="113" spans="1:5" ht="16.5" thickTop="1" thickBot="1">
      <c r="A113" s="38"/>
      <c r="B113" s="38"/>
      <c r="C113" s="38"/>
      <c r="D113" s="39" t="str">
        <f>IFERROR(VLOOKUP(C113,'الموردين '!$A:$K,2,0),"")</f>
        <v/>
      </c>
      <c r="E113" s="42"/>
    </row>
    <row r="114" spans="1:5" ht="16.5" thickTop="1" thickBot="1">
      <c r="A114" s="38"/>
      <c r="B114" s="38"/>
      <c r="C114" s="38"/>
      <c r="D114" s="39" t="str">
        <f>IFERROR(VLOOKUP(C114,'الموردين '!$A:$K,2,0),"")</f>
        <v/>
      </c>
      <c r="E114" s="42"/>
    </row>
    <row r="115" spans="1:5" ht="16.5" thickTop="1" thickBot="1">
      <c r="A115" s="38"/>
      <c r="B115" s="38"/>
      <c r="C115" s="38"/>
      <c r="D115" s="39" t="str">
        <f>IFERROR(VLOOKUP(C115,'الموردين '!$A:$K,2,0),"")</f>
        <v/>
      </c>
      <c r="E115" s="42"/>
    </row>
    <row r="116" spans="1:5" ht="16.5" thickTop="1" thickBot="1">
      <c r="A116" s="38"/>
      <c r="B116" s="38"/>
      <c r="C116" s="38"/>
      <c r="D116" s="39" t="str">
        <f>IFERROR(VLOOKUP(C116,'الموردين '!$A:$K,2,0),"")</f>
        <v/>
      </c>
      <c r="E116" s="42"/>
    </row>
    <row r="117" spans="1:5" ht="16.5" thickTop="1" thickBot="1">
      <c r="A117" s="38"/>
      <c r="B117" s="38"/>
      <c r="C117" s="38"/>
      <c r="D117" s="39" t="str">
        <f>IFERROR(VLOOKUP(C117,'الموردين '!$A:$K,2,0),"")</f>
        <v/>
      </c>
      <c r="E117" s="42"/>
    </row>
    <row r="118" spans="1:5" ht="16.5" thickTop="1" thickBot="1">
      <c r="A118" s="38"/>
      <c r="B118" s="38"/>
      <c r="C118" s="38"/>
      <c r="D118" s="39" t="str">
        <f>IFERROR(VLOOKUP(C118,'الموردين '!$A:$K,2,0),"")</f>
        <v/>
      </c>
      <c r="E118" s="42"/>
    </row>
    <row r="119" spans="1:5" ht="16.5" thickTop="1" thickBot="1">
      <c r="A119" s="38"/>
      <c r="B119" s="38"/>
      <c r="C119" s="38"/>
      <c r="D119" s="39" t="str">
        <f>IFERROR(VLOOKUP(C119,'الموردين '!$A:$K,2,0),"")</f>
        <v/>
      </c>
      <c r="E119" s="42"/>
    </row>
    <row r="120" spans="1:5" ht="16.5" thickTop="1" thickBot="1">
      <c r="A120" s="38"/>
      <c r="B120" s="38"/>
      <c r="C120" s="38"/>
      <c r="D120" s="39" t="str">
        <f>IFERROR(VLOOKUP(C120,'الموردين '!$A:$K,2,0),"")</f>
        <v/>
      </c>
      <c r="E120" s="42"/>
    </row>
    <row r="121" spans="1:5" ht="16.5" thickTop="1" thickBot="1">
      <c r="A121" s="38"/>
      <c r="B121" s="38"/>
      <c r="C121" s="38"/>
      <c r="D121" s="39" t="str">
        <f>IFERROR(VLOOKUP(C121,'الموردين '!$A:$K,2,0),"")</f>
        <v/>
      </c>
      <c r="E121" s="42"/>
    </row>
    <row r="122" spans="1:5" ht="16.5" thickTop="1" thickBot="1">
      <c r="A122" s="38"/>
      <c r="B122" s="38"/>
      <c r="C122" s="38"/>
      <c r="D122" s="39" t="str">
        <f>IFERROR(VLOOKUP(C122,'الموردين '!$A:$K,2,0),"")</f>
        <v/>
      </c>
      <c r="E122" s="42"/>
    </row>
    <row r="123" spans="1:5" ht="16.5" thickTop="1" thickBot="1">
      <c r="A123" s="38"/>
      <c r="B123" s="38"/>
      <c r="C123" s="38"/>
      <c r="D123" s="39" t="str">
        <f>IFERROR(VLOOKUP(C123,'الموردين '!$A:$K,2,0),"")</f>
        <v/>
      </c>
      <c r="E123" s="42"/>
    </row>
    <row r="124" spans="1:5" ht="16.5" thickTop="1" thickBot="1">
      <c r="A124" s="38"/>
      <c r="B124" s="38"/>
      <c r="C124" s="38"/>
      <c r="D124" s="39" t="str">
        <f>IFERROR(VLOOKUP(C124,'الموردين '!$A:$K,2,0),"")</f>
        <v/>
      </c>
      <c r="E124" s="42"/>
    </row>
    <row r="125" spans="1:5" ht="16.5" thickTop="1" thickBot="1">
      <c r="A125" s="38"/>
      <c r="B125" s="38"/>
      <c r="C125" s="38"/>
      <c r="D125" s="39" t="str">
        <f>IFERROR(VLOOKUP(C125,'الموردين '!$A:$K,2,0),"")</f>
        <v/>
      </c>
      <c r="E125" s="42"/>
    </row>
    <row r="126" spans="1:5" ht="16.5" thickTop="1" thickBot="1">
      <c r="A126" s="38"/>
      <c r="B126" s="38"/>
      <c r="C126" s="38"/>
      <c r="D126" s="39" t="str">
        <f>IFERROR(VLOOKUP(C126,'الموردين '!$A:$K,2,0),"")</f>
        <v/>
      </c>
      <c r="E126" s="42"/>
    </row>
    <row r="127" spans="1:5" ht="16.5" thickTop="1" thickBot="1">
      <c r="A127" s="38"/>
      <c r="B127" s="38"/>
      <c r="C127" s="38"/>
      <c r="D127" s="39" t="str">
        <f>IFERROR(VLOOKUP(C127,'الموردين '!$A:$K,2,0),"")</f>
        <v/>
      </c>
      <c r="E127" s="42"/>
    </row>
    <row r="128" spans="1:5" ht="16.5" thickTop="1" thickBot="1">
      <c r="A128" s="38"/>
      <c r="B128" s="38"/>
      <c r="C128" s="38"/>
      <c r="D128" s="39" t="str">
        <f>IFERROR(VLOOKUP(C128,'الموردين '!$A:$K,2,0),"")</f>
        <v/>
      </c>
      <c r="E128" s="42"/>
    </row>
    <row r="129" spans="1:5" ht="16.5" thickTop="1" thickBot="1">
      <c r="A129" s="38"/>
      <c r="B129" s="38"/>
      <c r="C129" s="38"/>
      <c r="D129" s="39" t="str">
        <f>IFERROR(VLOOKUP(C129,'الموردين '!$A:$K,2,0),"")</f>
        <v/>
      </c>
      <c r="E129" s="42"/>
    </row>
    <row r="130" spans="1:5" ht="16.5" thickTop="1" thickBot="1">
      <c r="A130" s="38"/>
      <c r="B130" s="38"/>
      <c r="C130" s="38"/>
      <c r="D130" s="39" t="str">
        <f>IFERROR(VLOOKUP(C130,'الموردين '!$A:$K,2,0),"")</f>
        <v/>
      </c>
      <c r="E130" s="42"/>
    </row>
    <row r="131" spans="1:5" ht="16.5" thickTop="1" thickBot="1">
      <c r="A131" s="38"/>
      <c r="B131" s="38"/>
      <c r="C131" s="38"/>
      <c r="D131" s="39" t="str">
        <f>IFERROR(VLOOKUP(C131,'الموردين '!$A:$K,2,0),"")</f>
        <v/>
      </c>
      <c r="E131" s="42"/>
    </row>
    <row r="132" spans="1:5" ht="16.5" thickTop="1" thickBot="1">
      <c r="A132" s="38"/>
      <c r="B132" s="38"/>
      <c r="C132" s="38"/>
      <c r="D132" s="39" t="str">
        <f>IFERROR(VLOOKUP(C132,'الموردين '!$A:$K,2,0),"")</f>
        <v/>
      </c>
      <c r="E132" s="42"/>
    </row>
    <row r="133" spans="1:5" ht="16.5" thickTop="1" thickBot="1">
      <c r="A133" s="38"/>
      <c r="B133" s="38"/>
      <c r="C133" s="38"/>
      <c r="D133" s="39" t="str">
        <f>IFERROR(VLOOKUP(C133,'الموردين '!$A:$K,2,0),"")</f>
        <v/>
      </c>
      <c r="E133" s="42"/>
    </row>
    <row r="134" spans="1:5" ht="16.5" thickTop="1" thickBot="1">
      <c r="A134" s="38"/>
      <c r="B134" s="38"/>
      <c r="C134" s="38"/>
      <c r="D134" s="39" t="str">
        <f>IFERROR(VLOOKUP(C134,'الموردين '!$A:$K,2,0),"")</f>
        <v/>
      </c>
      <c r="E134" s="42"/>
    </row>
    <row r="135" spans="1:5" ht="16.5" thickTop="1" thickBot="1">
      <c r="A135" s="38"/>
      <c r="B135" s="38"/>
      <c r="C135" s="38"/>
      <c r="D135" s="39" t="str">
        <f>IFERROR(VLOOKUP(C135,'الموردين '!$A:$K,2,0),"")</f>
        <v/>
      </c>
      <c r="E135" s="42"/>
    </row>
    <row r="136" spans="1:5" ht="16.5" thickTop="1" thickBot="1">
      <c r="A136" s="38"/>
      <c r="B136" s="38"/>
      <c r="C136" s="38"/>
      <c r="D136" s="39" t="str">
        <f>IFERROR(VLOOKUP(C136,'الموردين '!$A:$K,2,0),"")</f>
        <v/>
      </c>
      <c r="E136" s="42"/>
    </row>
    <row r="137" spans="1:5" ht="16.5" thickTop="1" thickBot="1">
      <c r="A137" s="38"/>
      <c r="B137" s="38"/>
      <c r="C137" s="38"/>
      <c r="D137" s="39" t="str">
        <f>IFERROR(VLOOKUP(C137,'الموردين '!$A:$K,2,0),"")</f>
        <v/>
      </c>
      <c r="E137" s="42"/>
    </row>
    <row r="138" spans="1:5" ht="16.5" thickTop="1" thickBot="1">
      <c r="A138" s="38"/>
      <c r="B138" s="38"/>
      <c r="C138" s="38"/>
      <c r="D138" s="39" t="str">
        <f>IFERROR(VLOOKUP(C138,'الموردين '!$A:$K,2,0),"")</f>
        <v/>
      </c>
      <c r="E138" s="42"/>
    </row>
    <row r="139" spans="1:5" ht="16.5" thickTop="1" thickBot="1">
      <c r="A139" s="38"/>
      <c r="B139" s="38"/>
      <c r="C139" s="38"/>
      <c r="D139" s="39" t="str">
        <f>IFERROR(VLOOKUP(C139,'الموردين '!$A:$K,2,0),"")</f>
        <v/>
      </c>
      <c r="E139" s="42"/>
    </row>
    <row r="140" spans="1:5" ht="16.5" thickTop="1" thickBot="1">
      <c r="A140" s="38"/>
      <c r="B140" s="38"/>
      <c r="C140" s="38"/>
      <c r="D140" s="39" t="str">
        <f>IFERROR(VLOOKUP(C140,'الموردين '!$A:$K,2,0),"")</f>
        <v/>
      </c>
      <c r="E140" s="42"/>
    </row>
    <row r="141" spans="1:5" ht="16.5" thickTop="1" thickBot="1">
      <c r="A141" s="38"/>
      <c r="B141" s="38"/>
      <c r="C141" s="38"/>
      <c r="D141" s="39" t="str">
        <f>IFERROR(VLOOKUP(C141,'الموردين '!$A:$K,2,0),"")</f>
        <v/>
      </c>
      <c r="E141" s="42"/>
    </row>
    <row r="142" spans="1:5" ht="16.5" thickTop="1" thickBot="1">
      <c r="A142" s="38"/>
      <c r="B142" s="38"/>
      <c r="C142" s="38"/>
      <c r="D142" s="39" t="str">
        <f>IFERROR(VLOOKUP(C142,'الموردين '!$A:$K,2,0),"")</f>
        <v/>
      </c>
      <c r="E142" s="42"/>
    </row>
    <row r="143" spans="1:5" ht="16.5" thickTop="1" thickBot="1">
      <c r="A143" s="38"/>
      <c r="B143" s="38"/>
      <c r="C143" s="38"/>
      <c r="D143" s="39" t="str">
        <f>IFERROR(VLOOKUP(C143,'الموردين '!$A:$K,2,0),"")</f>
        <v/>
      </c>
      <c r="E143" s="42"/>
    </row>
    <row r="144" spans="1:5" ht="16.5" thickTop="1" thickBot="1">
      <c r="A144" s="38"/>
      <c r="B144" s="38"/>
      <c r="C144" s="38"/>
      <c r="D144" s="39" t="str">
        <f>IFERROR(VLOOKUP(C144,'الموردين '!$A:$K,2,0),"")</f>
        <v/>
      </c>
      <c r="E144" s="42"/>
    </row>
    <row r="145" spans="1:5" ht="16.5" thickTop="1" thickBot="1">
      <c r="A145" s="38"/>
      <c r="B145" s="38"/>
      <c r="C145" s="38"/>
      <c r="D145" s="39" t="str">
        <f>IFERROR(VLOOKUP(C145,'الموردين '!$A:$K,2,0),"")</f>
        <v/>
      </c>
      <c r="E145" s="42"/>
    </row>
    <row r="146" spans="1:5" ht="16.5" thickTop="1" thickBot="1">
      <c r="A146" s="38"/>
      <c r="B146" s="38"/>
      <c r="C146" s="38"/>
      <c r="D146" s="39" t="str">
        <f>IFERROR(VLOOKUP(C146,'الموردين '!$A:$K,2,0),"")</f>
        <v/>
      </c>
      <c r="E146" s="42"/>
    </row>
    <row r="147" spans="1:5" ht="16.5" thickTop="1" thickBot="1">
      <c r="A147" s="38"/>
      <c r="B147" s="38"/>
      <c r="C147" s="38"/>
      <c r="D147" s="39" t="str">
        <f>IFERROR(VLOOKUP(C147,'الموردين '!$A:$K,2,0),"")</f>
        <v/>
      </c>
      <c r="E147" s="42"/>
    </row>
    <row r="148" spans="1:5" ht="16.5" thickTop="1" thickBot="1">
      <c r="A148" s="38"/>
      <c r="B148" s="38"/>
      <c r="C148" s="38"/>
      <c r="D148" s="39" t="str">
        <f>IFERROR(VLOOKUP(C148,'الموردين '!$A:$K,2,0),"")</f>
        <v/>
      </c>
      <c r="E148" s="42"/>
    </row>
    <row r="149" spans="1:5" ht="16.5" thickTop="1" thickBot="1">
      <c r="A149" s="38"/>
      <c r="B149" s="38"/>
      <c r="C149" s="38"/>
      <c r="D149" s="39" t="str">
        <f>IFERROR(VLOOKUP(C149,'الموردين '!$A:$K,2,0),"")</f>
        <v/>
      </c>
      <c r="E149" s="42"/>
    </row>
    <row r="150" spans="1:5" ht="16.5" thickTop="1" thickBot="1">
      <c r="A150" s="38"/>
      <c r="B150" s="38"/>
      <c r="C150" s="38"/>
      <c r="D150" s="39" t="str">
        <f>IFERROR(VLOOKUP(C150,'الموردين '!$A:$K,2,0),"")</f>
        <v/>
      </c>
      <c r="E150" s="42"/>
    </row>
    <row r="151" spans="1:5" ht="16.5" thickTop="1" thickBot="1">
      <c r="A151" s="38"/>
      <c r="B151" s="38"/>
      <c r="C151" s="38"/>
      <c r="D151" s="39" t="str">
        <f>IFERROR(VLOOKUP(C151,'الموردين '!$A:$K,2,0),"")</f>
        <v/>
      </c>
      <c r="E151" s="42"/>
    </row>
    <row r="152" spans="1:5" ht="16.5" thickTop="1" thickBot="1">
      <c r="A152" s="38"/>
      <c r="B152" s="38"/>
      <c r="C152" s="38"/>
      <c r="D152" s="39" t="str">
        <f>IFERROR(VLOOKUP(C152,'الموردين '!$A:$K,2,0),"")</f>
        <v/>
      </c>
      <c r="E152" s="42"/>
    </row>
    <row r="153" spans="1:5" ht="16.5" thickTop="1" thickBot="1">
      <c r="A153" s="38"/>
      <c r="B153" s="38"/>
      <c r="C153" s="38"/>
      <c r="D153" s="39" t="str">
        <f>IFERROR(VLOOKUP(C153,'الموردين '!$A:$K,2,0),"")</f>
        <v/>
      </c>
      <c r="E153" s="42"/>
    </row>
    <row r="154" spans="1:5" ht="16.5" thickTop="1" thickBot="1">
      <c r="A154" s="38"/>
      <c r="B154" s="38"/>
      <c r="C154" s="38"/>
      <c r="D154" s="39" t="str">
        <f>IFERROR(VLOOKUP(C154,'الموردين '!$A:$K,2,0),"")</f>
        <v/>
      </c>
      <c r="E154" s="42"/>
    </row>
    <row r="155" spans="1:5" ht="16.5" thickTop="1" thickBot="1">
      <c r="A155" s="38"/>
      <c r="B155" s="38"/>
      <c r="C155" s="38"/>
      <c r="D155" s="39" t="str">
        <f>IFERROR(VLOOKUP(C155,'الموردين '!$A:$K,2,0),"")</f>
        <v/>
      </c>
      <c r="E155" s="42"/>
    </row>
    <row r="156" spans="1:5" ht="16.5" thickTop="1" thickBot="1">
      <c r="A156" s="38"/>
      <c r="B156" s="38"/>
      <c r="C156" s="38"/>
      <c r="D156" s="39" t="str">
        <f>IFERROR(VLOOKUP(C156,'الموردين '!$A:$K,2,0),"")</f>
        <v/>
      </c>
      <c r="E156" s="42"/>
    </row>
    <row r="157" spans="1:5" ht="16.5" thickTop="1" thickBot="1">
      <c r="A157" s="38"/>
      <c r="B157" s="38"/>
      <c r="C157" s="38"/>
      <c r="D157" s="39" t="str">
        <f>IFERROR(VLOOKUP(C157,'الموردين '!$A:$K,2,0),"")</f>
        <v/>
      </c>
      <c r="E157" s="42"/>
    </row>
    <row r="158" spans="1:5" ht="16.5" thickTop="1" thickBot="1">
      <c r="A158" s="38"/>
      <c r="B158" s="38"/>
      <c r="C158" s="38"/>
      <c r="D158" s="39" t="str">
        <f>IFERROR(VLOOKUP(C158,'الموردين '!$A:$K,2,0),"")</f>
        <v/>
      </c>
      <c r="E158" s="42"/>
    </row>
    <row r="159" spans="1:5" ht="16.5" thickTop="1" thickBot="1">
      <c r="A159" s="38"/>
      <c r="B159" s="38"/>
      <c r="C159" s="38"/>
      <c r="D159" s="39" t="str">
        <f>IFERROR(VLOOKUP(C159,'الموردين '!$A:$K,2,0),"")</f>
        <v/>
      </c>
      <c r="E159" s="42"/>
    </row>
    <row r="160" spans="1:5" ht="16.5" thickTop="1" thickBot="1">
      <c r="A160" s="38"/>
      <c r="B160" s="38"/>
      <c r="C160" s="38"/>
      <c r="D160" s="39" t="str">
        <f>IFERROR(VLOOKUP(C160,'الموردين '!$A:$K,2,0),"")</f>
        <v/>
      </c>
      <c r="E160" s="42"/>
    </row>
    <row r="161" spans="1:5" ht="16.5" thickTop="1" thickBot="1">
      <c r="A161" s="38"/>
      <c r="B161" s="38"/>
      <c r="C161" s="38"/>
      <c r="D161" s="39" t="str">
        <f>IFERROR(VLOOKUP(C161,'الموردين '!$A:$K,2,0),"")</f>
        <v/>
      </c>
      <c r="E161" s="42"/>
    </row>
    <row r="162" spans="1:5" ht="16.5" thickTop="1" thickBot="1">
      <c r="A162" s="38"/>
      <c r="B162" s="38"/>
      <c r="C162" s="38"/>
      <c r="D162" s="39" t="str">
        <f>IFERROR(VLOOKUP(C162,'الموردين '!$A:$K,2,0),"")</f>
        <v/>
      </c>
      <c r="E162" s="42"/>
    </row>
    <row r="163" spans="1:5" ht="16.5" thickTop="1" thickBot="1">
      <c r="A163" s="38"/>
      <c r="B163" s="38"/>
      <c r="C163" s="38"/>
      <c r="D163" s="39" t="str">
        <f>IFERROR(VLOOKUP(C163,'الموردين '!$A:$K,2,0),"")</f>
        <v/>
      </c>
      <c r="E163" s="42"/>
    </row>
    <row r="164" spans="1:5" ht="16.5" thickTop="1" thickBot="1">
      <c r="A164" s="38"/>
      <c r="B164" s="38"/>
      <c r="C164" s="38"/>
      <c r="D164" s="39" t="str">
        <f>IFERROR(VLOOKUP(C164,'الموردين '!$A:$K,2,0),"")</f>
        <v/>
      </c>
      <c r="E164" s="42"/>
    </row>
    <row r="165" spans="1:5" ht="16.5" thickTop="1" thickBot="1">
      <c r="A165" s="38"/>
      <c r="B165" s="38"/>
      <c r="C165" s="38"/>
      <c r="D165" s="39" t="str">
        <f>IFERROR(VLOOKUP(C165,'الموردين '!$A:$K,2,0),"")</f>
        <v/>
      </c>
      <c r="E165" s="42"/>
    </row>
    <row r="166" spans="1:5" ht="16.5" thickTop="1" thickBot="1">
      <c r="A166" s="38"/>
      <c r="B166" s="38"/>
      <c r="C166" s="38"/>
      <c r="D166" s="39" t="str">
        <f>IFERROR(VLOOKUP(C166,'الموردين '!$A:$K,2,0),"")</f>
        <v/>
      </c>
      <c r="E166" s="42"/>
    </row>
    <row r="167" spans="1:5" ht="16.5" thickTop="1" thickBot="1">
      <c r="A167" s="38"/>
      <c r="B167" s="38"/>
      <c r="C167" s="38"/>
      <c r="D167" s="39" t="str">
        <f>IFERROR(VLOOKUP(C167,'الموردين '!$A:$K,2,0),"")</f>
        <v/>
      </c>
      <c r="E167" s="42"/>
    </row>
    <row r="168" spans="1:5" ht="16.5" thickTop="1" thickBot="1">
      <c r="A168" s="38"/>
      <c r="B168" s="38"/>
      <c r="C168" s="38"/>
      <c r="D168" s="39" t="str">
        <f>IFERROR(VLOOKUP(C168,'الموردين '!$A:$K,2,0),"")</f>
        <v/>
      </c>
      <c r="E168" s="42"/>
    </row>
    <row r="169" spans="1:5" ht="16.5" thickTop="1" thickBot="1">
      <c r="A169" s="38"/>
      <c r="B169" s="38"/>
      <c r="C169" s="38"/>
      <c r="D169" s="39" t="str">
        <f>IFERROR(VLOOKUP(C169,'الموردين '!$A:$K,2,0),"")</f>
        <v/>
      </c>
      <c r="E169" s="42"/>
    </row>
    <row r="170" spans="1:5" ht="16.5" thickTop="1" thickBot="1">
      <c r="A170" s="38"/>
      <c r="B170" s="38"/>
      <c r="C170" s="38"/>
      <c r="D170" s="39" t="str">
        <f>IFERROR(VLOOKUP(C170,'الموردين '!$A:$K,2,0),"")</f>
        <v/>
      </c>
      <c r="E170" s="42"/>
    </row>
    <row r="171" spans="1:5" ht="16.5" thickTop="1" thickBot="1">
      <c r="A171" s="38"/>
      <c r="B171" s="38"/>
      <c r="C171" s="38"/>
      <c r="D171" s="39" t="str">
        <f>IFERROR(VLOOKUP(C171,'الموردين '!$A:$K,2,0),"")</f>
        <v/>
      </c>
      <c r="E171" s="42"/>
    </row>
    <row r="172" spans="1:5" ht="16.5" thickTop="1" thickBot="1">
      <c r="A172" s="38"/>
      <c r="B172" s="38"/>
      <c r="C172" s="38"/>
      <c r="D172" s="39" t="str">
        <f>IFERROR(VLOOKUP(C172,'الموردين '!$A:$K,2,0),"")</f>
        <v/>
      </c>
      <c r="E172" s="42"/>
    </row>
    <row r="173" spans="1:5" ht="16.5" thickTop="1" thickBot="1">
      <c r="A173" s="38"/>
      <c r="B173" s="38"/>
      <c r="C173" s="38"/>
      <c r="D173" s="39" t="str">
        <f>IFERROR(VLOOKUP(C173,'الموردين '!$A:$K,2,0),"")</f>
        <v/>
      </c>
      <c r="E173" s="42"/>
    </row>
    <row r="174" spans="1:5" ht="16.5" thickTop="1" thickBot="1">
      <c r="A174" s="38"/>
      <c r="B174" s="38"/>
      <c r="C174" s="38"/>
      <c r="D174" s="39" t="str">
        <f>IFERROR(VLOOKUP(C174,'الموردين '!$A:$K,2,0),"")</f>
        <v/>
      </c>
      <c r="E174" s="42"/>
    </row>
    <row r="175" spans="1:5" ht="16.5" thickTop="1" thickBot="1">
      <c r="A175" s="38"/>
      <c r="B175" s="38"/>
      <c r="C175" s="38"/>
      <c r="D175" s="39" t="str">
        <f>IFERROR(VLOOKUP(C175,'الموردين '!$A:$K,2,0),"")</f>
        <v/>
      </c>
      <c r="E175" s="42"/>
    </row>
    <row r="176" spans="1:5" ht="16.5" thickTop="1" thickBot="1">
      <c r="A176" s="38"/>
      <c r="B176" s="38"/>
      <c r="C176" s="38"/>
      <c r="D176" s="39" t="str">
        <f>IFERROR(VLOOKUP(C176,'الموردين '!$A:$K,2,0),"")</f>
        <v/>
      </c>
      <c r="E176" s="42"/>
    </row>
    <row r="177" spans="1:5" ht="16.5" thickTop="1" thickBot="1">
      <c r="A177" s="38"/>
      <c r="B177" s="38"/>
      <c r="C177" s="38"/>
      <c r="D177" s="39" t="str">
        <f>IFERROR(VLOOKUP(C177,'الموردين '!$A:$K,2,0),"")</f>
        <v/>
      </c>
      <c r="E177" s="42"/>
    </row>
    <row r="178" spans="1:5" ht="16.5" thickTop="1" thickBot="1">
      <c r="A178" s="38"/>
      <c r="B178" s="38"/>
      <c r="C178" s="38"/>
      <c r="D178" s="39" t="str">
        <f>IFERROR(VLOOKUP(C178,'الموردين '!$A:$K,2,0),"")</f>
        <v/>
      </c>
      <c r="E178" s="42"/>
    </row>
    <row r="179" spans="1:5" ht="16.5" thickTop="1" thickBot="1">
      <c r="A179" s="38"/>
      <c r="B179" s="38"/>
      <c r="C179" s="38"/>
      <c r="D179" s="39" t="str">
        <f>IFERROR(VLOOKUP(C179,'الموردين '!$A:$K,2,0),"")</f>
        <v/>
      </c>
      <c r="E179" s="42"/>
    </row>
    <row r="180" spans="1:5" ht="16.5" thickTop="1" thickBot="1">
      <c r="A180" s="38"/>
      <c r="B180" s="38"/>
      <c r="C180" s="38"/>
      <c r="D180" s="39" t="str">
        <f>IFERROR(VLOOKUP(C180,'الموردين '!$A:$K,2,0),"")</f>
        <v/>
      </c>
      <c r="E180" s="42"/>
    </row>
    <row r="181" spans="1:5" ht="16.5" thickTop="1" thickBot="1">
      <c r="A181" s="38"/>
      <c r="B181" s="38"/>
      <c r="C181" s="38"/>
      <c r="D181" s="39" t="str">
        <f>IFERROR(VLOOKUP(C181,'الموردين '!$A:$K,2,0),"")</f>
        <v/>
      </c>
      <c r="E181" s="42"/>
    </row>
    <row r="182" spans="1:5" ht="16.5" thickTop="1" thickBot="1">
      <c r="A182" s="38"/>
      <c r="B182" s="38"/>
      <c r="C182" s="38"/>
      <c r="D182" s="39" t="str">
        <f>IFERROR(VLOOKUP(C182,'الموردين '!$A:$K,2,0),"")</f>
        <v/>
      </c>
      <c r="E182" s="42"/>
    </row>
    <row r="183" spans="1:5" ht="16.5" thickTop="1" thickBot="1">
      <c r="A183" s="38"/>
      <c r="B183" s="38"/>
      <c r="C183" s="38"/>
      <c r="D183" s="39" t="str">
        <f>IFERROR(VLOOKUP(C183,'الموردين '!$A:$K,2,0),"")</f>
        <v/>
      </c>
      <c r="E183" s="42"/>
    </row>
    <row r="184" spans="1:5" ht="16.5" thickTop="1" thickBot="1">
      <c r="A184" s="38"/>
      <c r="B184" s="38"/>
      <c r="C184" s="38"/>
      <c r="D184" s="39" t="str">
        <f>IFERROR(VLOOKUP(C184,'الموردين '!$A:$K,2,0),"")</f>
        <v/>
      </c>
      <c r="E184" s="42"/>
    </row>
    <row r="185" spans="1:5" ht="16.5" thickTop="1" thickBot="1">
      <c r="A185" s="38"/>
      <c r="B185" s="38"/>
      <c r="C185" s="38"/>
      <c r="D185" s="39" t="str">
        <f>IFERROR(VLOOKUP(C185,'الموردين '!$A:$K,2,0),"")</f>
        <v/>
      </c>
      <c r="E185" s="42"/>
    </row>
    <row r="186" spans="1:5" ht="16.5" thickTop="1" thickBot="1">
      <c r="A186" s="38"/>
      <c r="B186" s="38"/>
      <c r="C186" s="38"/>
      <c r="D186" s="39" t="str">
        <f>IFERROR(VLOOKUP(C186,'الموردين '!$A:$K,2,0),"")</f>
        <v/>
      </c>
      <c r="E186" s="42"/>
    </row>
    <row r="187" spans="1:5" ht="16.5" thickTop="1" thickBot="1">
      <c r="A187" s="38"/>
      <c r="B187" s="38"/>
      <c r="C187" s="38"/>
      <c r="D187" s="39" t="str">
        <f>IFERROR(VLOOKUP(C187,'الموردين '!$A:$K,2,0),"")</f>
        <v/>
      </c>
      <c r="E187" s="42"/>
    </row>
    <row r="188" spans="1:5" ht="16.5" thickTop="1" thickBot="1">
      <c r="A188" s="38"/>
      <c r="B188" s="38"/>
      <c r="C188" s="38"/>
      <c r="D188" s="39" t="str">
        <f>IFERROR(VLOOKUP(C188,'الموردين '!$A:$K,2,0),"")</f>
        <v/>
      </c>
      <c r="E188" s="42"/>
    </row>
    <row r="189" spans="1:5" ht="16.5" thickTop="1" thickBot="1">
      <c r="A189" s="38"/>
      <c r="B189" s="38"/>
      <c r="C189" s="38"/>
      <c r="D189" s="39" t="str">
        <f>IFERROR(VLOOKUP(C189,'الموردين '!$A:$K,2,0),"")</f>
        <v/>
      </c>
      <c r="E189" s="42"/>
    </row>
    <row r="190" spans="1:5" ht="16.5" thickTop="1" thickBot="1">
      <c r="A190" s="38"/>
      <c r="B190" s="38"/>
      <c r="C190" s="38"/>
      <c r="D190" s="39" t="str">
        <f>IFERROR(VLOOKUP(C190,'الموردين '!$A:$K,2,0),"")</f>
        <v/>
      </c>
      <c r="E190" s="42"/>
    </row>
    <row r="191" spans="1:5" ht="16.5" thickTop="1" thickBot="1">
      <c r="A191" s="38"/>
      <c r="B191" s="38"/>
      <c r="C191" s="38"/>
      <c r="D191" s="39" t="str">
        <f>IFERROR(VLOOKUP(C191,'الموردين '!$A:$K,2,0),"")</f>
        <v/>
      </c>
      <c r="E191" s="42"/>
    </row>
    <row r="192" spans="1:5" ht="16.5" thickTop="1" thickBot="1">
      <c r="A192" s="38"/>
      <c r="B192" s="38"/>
      <c r="C192" s="38"/>
      <c r="D192" s="39" t="str">
        <f>IFERROR(VLOOKUP(C192,'الموردين '!$A:$K,2,0),"")</f>
        <v/>
      </c>
      <c r="E192" s="42"/>
    </row>
    <row r="193" spans="1:5" ht="16.5" thickTop="1" thickBot="1">
      <c r="A193" s="38"/>
      <c r="B193" s="38"/>
      <c r="C193" s="38"/>
      <c r="D193" s="39" t="str">
        <f>IFERROR(VLOOKUP(C193,'الموردين '!$A:$K,2,0),"")</f>
        <v/>
      </c>
      <c r="E193" s="42"/>
    </row>
    <row r="194" spans="1:5" ht="16.5" thickTop="1" thickBot="1">
      <c r="A194" s="38"/>
      <c r="B194" s="38"/>
      <c r="C194" s="38"/>
      <c r="D194" s="39" t="str">
        <f>IFERROR(VLOOKUP(C194,'الموردين '!$A:$K,2,0),"")</f>
        <v/>
      </c>
      <c r="E194" s="42"/>
    </row>
    <row r="195" spans="1:5" ht="16.5" thickTop="1" thickBot="1">
      <c r="A195" s="38"/>
      <c r="B195" s="38"/>
      <c r="C195" s="38"/>
      <c r="D195" s="39" t="str">
        <f>IFERROR(VLOOKUP(C195,'الموردين '!$A:$K,2,0),"")</f>
        <v/>
      </c>
      <c r="E195" s="42"/>
    </row>
    <row r="196" spans="1:5" ht="16.5" thickTop="1" thickBot="1">
      <c r="A196" s="38"/>
      <c r="B196" s="38"/>
      <c r="C196" s="38"/>
      <c r="D196" s="39" t="str">
        <f>IFERROR(VLOOKUP(C196,'الموردين '!$A:$K,2,0),"")</f>
        <v/>
      </c>
      <c r="E196" s="42"/>
    </row>
    <row r="197" spans="1:5" ht="16.5" thickTop="1" thickBot="1">
      <c r="A197" s="38"/>
      <c r="B197" s="38"/>
      <c r="C197" s="38"/>
      <c r="D197" s="39" t="str">
        <f>IFERROR(VLOOKUP(C197,'الموردين '!$A:$K,2,0),"")</f>
        <v/>
      </c>
      <c r="E197" s="42"/>
    </row>
    <row r="198" spans="1:5" ht="16.5" thickTop="1" thickBot="1">
      <c r="A198" s="38"/>
      <c r="B198" s="38"/>
      <c r="C198" s="38"/>
      <c r="D198" s="39" t="str">
        <f>IFERROR(VLOOKUP(C198,'الموردين '!$A:$K,2,0),"")</f>
        <v/>
      </c>
      <c r="E198" s="42"/>
    </row>
    <row r="199" spans="1:5" ht="16.5" thickTop="1" thickBot="1">
      <c r="A199" s="38"/>
      <c r="B199" s="38"/>
      <c r="C199" s="38"/>
      <c r="D199" s="39" t="str">
        <f>IFERROR(VLOOKUP(C199,'الموردين '!$A:$K,2,0),"")</f>
        <v/>
      </c>
      <c r="E199" s="42"/>
    </row>
    <row r="200" spans="1:5" ht="16.5" thickTop="1" thickBot="1">
      <c r="A200" s="38"/>
      <c r="B200" s="38"/>
      <c r="C200" s="38"/>
      <c r="D200" s="39" t="str">
        <f>IFERROR(VLOOKUP(C200,'الموردين '!$A:$K,2,0),"")</f>
        <v/>
      </c>
      <c r="E200" s="42"/>
    </row>
    <row r="201" spans="1:5" ht="16.5" thickTop="1" thickBot="1">
      <c r="A201" s="38"/>
      <c r="B201" s="38"/>
      <c r="C201" s="38"/>
      <c r="D201" s="39" t="str">
        <f>IFERROR(VLOOKUP(C201,'الموردين '!$A:$K,2,0),"")</f>
        <v/>
      </c>
      <c r="E201" s="42"/>
    </row>
    <row r="202" spans="1:5" ht="16.5" thickTop="1" thickBot="1">
      <c r="A202" s="38"/>
      <c r="B202" s="38"/>
      <c r="C202" s="38"/>
      <c r="D202" s="39" t="str">
        <f>IFERROR(VLOOKUP(C202,'الموردين '!$A:$K,2,0),"")</f>
        <v/>
      </c>
      <c r="E202" s="42"/>
    </row>
    <row r="203" spans="1:5" ht="16.5" thickTop="1" thickBot="1">
      <c r="A203" s="38"/>
      <c r="B203" s="38"/>
      <c r="C203" s="38"/>
      <c r="D203" s="39" t="str">
        <f>IFERROR(VLOOKUP(C203,'الموردين '!$A:$K,2,0),"")</f>
        <v/>
      </c>
      <c r="E203" s="42"/>
    </row>
    <row r="204" spans="1:5" ht="16.5" thickTop="1" thickBot="1">
      <c r="A204" s="38"/>
      <c r="B204" s="38"/>
      <c r="C204" s="38"/>
      <c r="D204" s="39" t="str">
        <f>IFERROR(VLOOKUP(C204,'الموردين '!$A:$K,2,0),"")</f>
        <v/>
      </c>
      <c r="E204" s="42"/>
    </row>
    <row r="205" spans="1:5" ht="16.5" thickTop="1" thickBot="1">
      <c r="A205" s="38"/>
      <c r="B205" s="38"/>
      <c r="C205" s="38"/>
      <c r="D205" s="39" t="str">
        <f>IFERROR(VLOOKUP(C205,'الموردين '!$A:$K,2,0),"")</f>
        <v/>
      </c>
      <c r="E205" s="42"/>
    </row>
    <row r="206" spans="1:5" ht="16.5" thickTop="1" thickBot="1">
      <c r="A206" s="38"/>
      <c r="B206" s="38"/>
      <c r="C206" s="38"/>
      <c r="D206" s="39" t="str">
        <f>IFERROR(VLOOKUP(C206,'الموردين '!$A:$K,2,0),"")</f>
        <v/>
      </c>
      <c r="E206" s="42"/>
    </row>
    <row r="207" spans="1:5" ht="16.5" thickTop="1" thickBot="1">
      <c r="A207" s="38"/>
      <c r="B207" s="38"/>
      <c r="C207" s="38"/>
      <c r="D207" s="39" t="str">
        <f>IFERROR(VLOOKUP(C207,'الموردين '!$A:$K,2,0),"")</f>
        <v/>
      </c>
      <c r="E207" s="42"/>
    </row>
    <row r="208" spans="1:5" ht="16.5" thickTop="1" thickBot="1">
      <c r="A208" s="38"/>
      <c r="B208" s="38"/>
      <c r="C208" s="38"/>
      <c r="D208" s="39" t="str">
        <f>IFERROR(VLOOKUP(C208,'الموردين '!$A:$K,2,0),"")</f>
        <v/>
      </c>
      <c r="E208" s="42"/>
    </row>
    <row r="209" spans="1:5" ht="16.5" thickTop="1" thickBot="1">
      <c r="A209" s="38"/>
      <c r="B209" s="38"/>
      <c r="C209" s="38"/>
      <c r="D209" s="39" t="str">
        <f>IFERROR(VLOOKUP(C209,'الموردين '!$A:$K,2,0),"")</f>
        <v/>
      </c>
      <c r="E209" s="42"/>
    </row>
    <row r="210" spans="1:5" ht="16.5" thickTop="1" thickBot="1">
      <c r="A210" s="38"/>
      <c r="B210" s="38"/>
      <c r="C210" s="38"/>
      <c r="D210" s="39" t="str">
        <f>IFERROR(VLOOKUP(C210,'الموردين '!$A:$K,2,0),"")</f>
        <v/>
      </c>
      <c r="E210" s="42"/>
    </row>
    <row r="211" spans="1:5" ht="16.5" thickTop="1" thickBot="1">
      <c r="A211" s="38"/>
      <c r="B211" s="38"/>
      <c r="C211" s="38"/>
      <c r="D211" s="39" t="str">
        <f>IFERROR(VLOOKUP(C211,'الموردين '!$A:$K,2,0),"")</f>
        <v/>
      </c>
      <c r="E211" s="42"/>
    </row>
    <row r="212" spans="1:5" ht="16.5" thickTop="1" thickBot="1">
      <c r="A212" s="38"/>
      <c r="B212" s="38"/>
      <c r="C212" s="38"/>
      <c r="D212" s="39" t="str">
        <f>IFERROR(VLOOKUP(C212,'الموردين '!$A:$K,2,0),"")</f>
        <v/>
      </c>
      <c r="E212" s="42"/>
    </row>
    <row r="213" spans="1:5" ht="16.5" thickTop="1" thickBot="1">
      <c r="A213" s="38"/>
      <c r="B213" s="38"/>
      <c r="C213" s="38"/>
      <c r="D213" s="39" t="str">
        <f>IFERROR(VLOOKUP(C213,'الموردين '!$A:$K,2,0),"")</f>
        <v/>
      </c>
      <c r="E213" s="42"/>
    </row>
    <row r="214" spans="1:5" ht="16.5" thickTop="1" thickBot="1">
      <c r="A214" s="38"/>
      <c r="B214" s="38"/>
      <c r="C214" s="38"/>
      <c r="D214" s="39" t="str">
        <f>IFERROR(VLOOKUP(C214,'الموردين '!$A:$K,2,0),"")</f>
        <v/>
      </c>
      <c r="E214" s="42"/>
    </row>
    <row r="215" spans="1:5" ht="16.5" thickTop="1" thickBot="1">
      <c r="A215" s="38"/>
      <c r="B215" s="38"/>
      <c r="C215" s="38"/>
      <c r="D215" s="39" t="str">
        <f>IFERROR(VLOOKUP(C215,'الموردين '!$A:$K,2,0),"")</f>
        <v/>
      </c>
      <c r="E215" s="42"/>
    </row>
    <row r="216" spans="1:5" ht="16.5" thickTop="1" thickBot="1">
      <c r="A216" s="38"/>
      <c r="B216" s="38"/>
      <c r="C216" s="38"/>
      <c r="D216" s="39" t="str">
        <f>IFERROR(VLOOKUP(C216,'الموردين '!$A:$K,2,0),"")</f>
        <v/>
      </c>
      <c r="E216" s="42"/>
    </row>
    <row r="217" spans="1:5" ht="16.5" thickTop="1" thickBot="1">
      <c r="A217" s="38"/>
      <c r="B217" s="38"/>
      <c r="C217" s="38"/>
      <c r="D217" s="39" t="str">
        <f>IFERROR(VLOOKUP(C217,'الموردين '!$A:$K,2,0),"")</f>
        <v/>
      </c>
      <c r="E217" s="42"/>
    </row>
    <row r="218" spans="1:5" ht="16.5" thickTop="1" thickBot="1">
      <c r="A218" s="38"/>
      <c r="B218" s="38"/>
      <c r="C218" s="38"/>
      <c r="D218" s="39" t="str">
        <f>IFERROR(VLOOKUP(C218,'الموردين '!$A:$K,2,0),"")</f>
        <v/>
      </c>
      <c r="E218" s="42"/>
    </row>
    <row r="219" spans="1:5" ht="16.5" thickTop="1" thickBot="1">
      <c r="A219" s="38"/>
      <c r="B219" s="38"/>
      <c r="C219" s="38"/>
      <c r="D219" s="39" t="str">
        <f>IFERROR(VLOOKUP(C219,'الموردين '!$A:$K,2,0),"")</f>
        <v/>
      </c>
      <c r="E219" s="42"/>
    </row>
    <row r="220" spans="1:5" ht="16.5" thickTop="1" thickBot="1">
      <c r="A220" s="38"/>
      <c r="B220" s="38"/>
      <c r="C220" s="38"/>
      <c r="D220" s="39" t="str">
        <f>IFERROR(VLOOKUP(C220,'الموردين '!$A:$K,2,0),"")</f>
        <v/>
      </c>
      <c r="E220" s="42"/>
    </row>
    <row r="221" spans="1:5" ht="16.5" thickTop="1" thickBot="1">
      <c r="A221" s="38"/>
      <c r="B221" s="38"/>
      <c r="C221" s="38"/>
      <c r="D221" s="39" t="str">
        <f>IFERROR(VLOOKUP(C221,'الموردين '!$A:$K,2,0),"")</f>
        <v/>
      </c>
      <c r="E221" s="42"/>
    </row>
    <row r="222" spans="1:5" ht="16.5" thickTop="1" thickBot="1">
      <c r="A222" s="38"/>
      <c r="B222" s="38"/>
      <c r="C222" s="38"/>
      <c r="D222" s="39" t="str">
        <f>IFERROR(VLOOKUP(C222,'الموردين '!$A:$K,2,0),"")</f>
        <v/>
      </c>
      <c r="E222" s="42"/>
    </row>
    <row r="223" spans="1:5" ht="16.5" thickTop="1" thickBot="1">
      <c r="A223" s="38"/>
      <c r="B223" s="38"/>
      <c r="C223" s="38"/>
      <c r="D223" s="39" t="str">
        <f>IFERROR(VLOOKUP(C223,'الموردين '!$A:$K,2,0),"")</f>
        <v/>
      </c>
      <c r="E223" s="42"/>
    </row>
    <row r="224" spans="1:5" ht="16.5" thickTop="1" thickBot="1">
      <c r="A224" s="38"/>
      <c r="B224" s="38"/>
      <c r="C224" s="38"/>
      <c r="D224" s="39" t="str">
        <f>IFERROR(VLOOKUP(C224,'الموردين '!$A:$K,2,0),"")</f>
        <v/>
      </c>
      <c r="E224" s="42"/>
    </row>
    <row r="225" spans="1:5" ht="16.5" thickTop="1" thickBot="1">
      <c r="A225" s="38"/>
      <c r="B225" s="38"/>
      <c r="C225" s="38"/>
      <c r="D225" s="39" t="str">
        <f>IFERROR(VLOOKUP(C225,'الموردين '!$A:$K,2,0),"")</f>
        <v/>
      </c>
      <c r="E225" s="42"/>
    </row>
    <row r="226" spans="1:5" ht="16.5" thickTop="1" thickBot="1">
      <c r="A226" s="38"/>
      <c r="B226" s="38"/>
      <c r="C226" s="38"/>
      <c r="D226" s="39" t="str">
        <f>IFERROR(VLOOKUP(C226,'الموردين '!$A:$K,2,0),"")</f>
        <v/>
      </c>
      <c r="E226" s="42"/>
    </row>
    <row r="227" spans="1:5" ht="16.5" thickTop="1" thickBot="1">
      <c r="A227" s="38"/>
      <c r="B227" s="38"/>
      <c r="C227" s="38"/>
      <c r="D227" s="39" t="str">
        <f>IFERROR(VLOOKUP(C227,'الموردين '!$A:$K,2,0),"")</f>
        <v/>
      </c>
      <c r="E227" s="42"/>
    </row>
    <row r="228" spans="1:5" ht="16.5" thickTop="1" thickBot="1">
      <c r="A228" s="38"/>
      <c r="B228" s="38"/>
      <c r="C228" s="38"/>
      <c r="D228" s="39" t="str">
        <f>IFERROR(VLOOKUP(C228,'الموردين '!$A:$K,2,0),"")</f>
        <v/>
      </c>
      <c r="E228" s="42"/>
    </row>
    <row r="229" spans="1:5" ht="16.5" thickTop="1" thickBot="1">
      <c r="A229" s="38"/>
      <c r="B229" s="38"/>
      <c r="C229" s="38"/>
      <c r="D229" s="39" t="str">
        <f>IFERROR(VLOOKUP(C229,'الموردين '!$A:$K,2,0),"")</f>
        <v/>
      </c>
      <c r="E229" s="42"/>
    </row>
    <row r="230" spans="1:5" ht="16.5" thickTop="1" thickBot="1">
      <c r="A230" s="38"/>
      <c r="B230" s="38"/>
      <c r="C230" s="38"/>
      <c r="D230" s="39" t="str">
        <f>IFERROR(VLOOKUP(C230,'الموردين '!$A:$K,2,0),"")</f>
        <v/>
      </c>
      <c r="E230" s="42"/>
    </row>
    <row r="231" spans="1:5" ht="16.5" thickTop="1" thickBot="1">
      <c r="A231" s="38"/>
      <c r="B231" s="38"/>
      <c r="C231" s="38"/>
      <c r="D231" s="39" t="str">
        <f>IFERROR(VLOOKUP(C231,'الموردين '!$A:$K,2,0),"")</f>
        <v/>
      </c>
      <c r="E231" s="42"/>
    </row>
    <row r="232" spans="1:5" ht="16.5" thickTop="1" thickBot="1">
      <c r="A232" s="38"/>
      <c r="B232" s="38"/>
      <c r="C232" s="38"/>
      <c r="D232" s="39" t="str">
        <f>IFERROR(VLOOKUP(C232,'الموردين '!$A:$K,2,0),"")</f>
        <v/>
      </c>
      <c r="E232" s="42"/>
    </row>
    <row r="233" spans="1:5" ht="16.5" thickTop="1" thickBot="1">
      <c r="A233" s="38"/>
      <c r="B233" s="38"/>
      <c r="C233" s="38"/>
      <c r="D233" s="39" t="str">
        <f>IFERROR(VLOOKUP(C233,'الموردين '!$A:$K,2,0),"")</f>
        <v/>
      </c>
      <c r="E233" s="42"/>
    </row>
    <row r="234" spans="1:5" ht="16.5" thickTop="1" thickBot="1">
      <c r="A234" s="38"/>
      <c r="B234" s="38"/>
      <c r="C234" s="38"/>
      <c r="D234" s="39" t="str">
        <f>IFERROR(VLOOKUP(C234,'الموردين '!$A:$K,2,0),"")</f>
        <v/>
      </c>
      <c r="E234" s="42"/>
    </row>
    <row r="235" spans="1:5" ht="16.5" thickTop="1" thickBot="1">
      <c r="A235" s="38"/>
      <c r="B235" s="38"/>
      <c r="C235" s="38"/>
      <c r="D235" s="39" t="str">
        <f>IFERROR(VLOOKUP(C235,'الموردين '!$A:$K,2,0),"")</f>
        <v/>
      </c>
      <c r="E235" s="42"/>
    </row>
    <row r="236" spans="1:5" ht="16.5" thickTop="1" thickBot="1">
      <c r="A236" s="38"/>
      <c r="B236" s="38"/>
      <c r="C236" s="38"/>
      <c r="D236" s="39" t="str">
        <f>IFERROR(VLOOKUP(C236,'الموردين '!$A:$K,2,0),"")</f>
        <v/>
      </c>
      <c r="E236" s="42"/>
    </row>
    <row r="237" spans="1:5" ht="16.5" thickTop="1" thickBot="1">
      <c r="A237" s="38"/>
      <c r="B237" s="38"/>
      <c r="C237" s="38"/>
      <c r="D237" s="39" t="str">
        <f>IFERROR(VLOOKUP(C237,'الموردين '!$A:$K,2,0),"")</f>
        <v/>
      </c>
      <c r="E237" s="42"/>
    </row>
    <row r="238" spans="1:5" ht="16.5" thickTop="1" thickBot="1">
      <c r="A238" s="38"/>
      <c r="B238" s="38"/>
      <c r="C238" s="38"/>
      <c r="D238" s="39" t="str">
        <f>IFERROR(VLOOKUP(C238,'الموردين '!$A:$K,2,0),"")</f>
        <v/>
      </c>
      <c r="E238" s="42"/>
    </row>
    <row r="239" spans="1:5" ht="16.5" thickTop="1" thickBot="1">
      <c r="A239" s="38"/>
      <c r="B239" s="38"/>
      <c r="C239" s="38"/>
      <c r="D239" s="39" t="str">
        <f>IFERROR(VLOOKUP(C239,'الموردين '!$A:$K,2,0),"")</f>
        <v/>
      </c>
      <c r="E239" s="42"/>
    </row>
    <row r="240" spans="1:5" ht="16.5" thickTop="1" thickBot="1">
      <c r="A240" s="38"/>
      <c r="B240" s="38"/>
      <c r="C240" s="38"/>
      <c r="D240" s="39" t="str">
        <f>IFERROR(VLOOKUP(C240,'الموردين '!$A:$K,2,0),"")</f>
        <v/>
      </c>
      <c r="E240" s="42"/>
    </row>
    <row r="241" spans="1:5" ht="16.5" thickTop="1" thickBot="1">
      <c r="A241" s="38"/>
      <c r="B241" s="38"/>
      <c r="C241" s="38"/>
      <c r="D241" s="39" t="str">
        <f>IFERROR(VLOOKUP(C241,'الموردين '!$A:$K,2,0),"")</f>
        <v/>
      </c>
      <c r="E241" s="42"/>
    </row>
    <row r="242" spans="1:5" ht="16.5" thickTop="1" thickBot="1">
      <c r="A242" s="38"/>
      <c r="B242" s="38"/>
      <c r="C242" s="38"/>
      <c r="D242" s="39" t="str">
        <f>IFERROR(VLOOKUP(C242,'الموردين '!$A:$K,2,0),"")</f>
        <v/>
      </c>
      <c r="E242" s="42"/>
    </row>
    <row r="243" spans="1:5" ht="16.5" thickTop="1" thickBot="1">
      <c r="A243" s="38"/>
      <c r="B243" s="38"/>
      <c r="C243" s="38"/>
      <c r="D243" s="39" t="str">
        <f>IFERROR(VLOOKUP(C243,'الموردين '!$A:$K,2,0),"")</f>
        <v/>
      </c>
      <c r="E243" s="42"/>
    </row>
    <row r="244" spans="1:5" ht="16.5" thickTop="1" thickBot="1">
      <c r="A244" s="38"/>
      <c r="B244" s="38"/>
      <c r="C244" s="38"/>
      <c r="D244" s="39" t="str">
        <f>IFERROR(VLOOKUP(C244,'الموردين '!$A:$K,2,0),"")</f>
        <v/>
      </c>
      <c r="E244" s="42"/>
    </row>
    <row r="245" spans="1:5" ht="16.5" thickTop="1" thickBot="1">
      <c r="A245" s="38"/>
      <c r="B245" s="38"/>
      <c r="C245" s="38"/>
      <c r="D245" s="39" t="str">
        <f>IFERROR(VLOOKUP(C245,'الموردين '!$A:$K,2,0),"")</f>
        <v/>
      </c>
      <c r="E245" s="42"/>
    </row>
    <row r="246" spans="1:5" ht="16.5" thickTop="1" thickBot="1">
      <c r="A246" s="38"/>
      <c r="B246" s="38"/>
      <c r="C246" s="38"/>
      <c r="D246" s="39" t="str">
        <f>IFERROR(VLOOKUP(C246,'الموردين '!$A:$K,2,0),"")</f>
        <v/>
      </c>
      <c r="E246" s="42"/>
    </row>
    <row r="247" spans="1:5" ht="16.5" thickTop="1" thickBot="1">
      <c r="A247" s="38"/>
      <c r="B247" s="38"/>
      <c r="C247" s="38"/>
      <c r="D247" s="39" t="str">
        <f>IFERROR(VLOOKUP(C247,'الموردين '!$A:$K,2,0),"")</f>
        <v/>
      </c>
      <c r="E247" s="42"/>
    </row>
    <row r="248" spans="1:5" ht="16.5" thickTop="1" thickBot="1">
      <c r="A248" s="38"/>
      <c r="B248" s="38"/>
      <c r="C248" s="38"/>
      <c r="D248" s="39" t="str">
        <f>IFERROR(VLOOKUP(C248,'الموردين '!$A:$K,2,0),"")</f>
        <v/>
      </c>
      <c r="E248" s="42"/>
    </row>
    <row r="249" spans="1:5" ht="16.5" thickTop="1" thickBot="1">
      <c r="A249" s="38"/>
      <c r="B249" s="38"/>
      <c r="C249" s="38"/>
      <c r="D249" s="39" t="str">
        <f>IFERROR(VLOOKUP(C249,'الموردين '!$A:$K,2,0),"")</f>
        <v/>
      </c>
      <c r="E249" s="42"/>
    </row>
    <row r="250" spans="1:5" ht="16.5" thickTop="1" thickBot="1">
      <c r="A250" s="38"/>
      <c r="B250" s="38"/>
      <c r="C250" s="38"/>
      <c r="D250" s="39" t="str">
        <f>IFERROR(VLOOKUP(C250,'الموردين '!$A:$K,2,0),"")</f>
        <v/>
      </c>
      <c r="E250" s="42"/>
    </row>
    <row r="251" spans="1:5" ht="16.5" thickTop="1" thickBot="1">
      <c r="A251" s="38"/>
      <c r="B251" s="38"/>
      <c r="C251" s="38"/>
      <c r="D251" s="39" t="str">
        <f>IFERROR(VLOOKUP(C251,'الموردين '!$A:$K,2,0),"")</f>
        <v/>
      </c>
      <c r="E251" s="42"/>
    </row>
    <row r="252" spans="1:5" ht="16.5" thickTop="1" thickBot="1">
      <c r="A252" s="38"/>
      <c r="B252" s="38"/>
      <c r="C252" s="38"/>
      <c r="D252" s="39" t="str">
        <f>IFERROR(VLOOKUP(C252,'الموردين '!$A:$K,2,0),"")</f>
        <v/>
      </c>
      <c r="E252" s="42"/>
    </row>
    <row r="253" spans="1:5" ht="16.5" thickTop="1" thickBot="1">
      <c r="A253" s="38"/>
      <c r="B253" s="38"/>
      <c r="C253" s="38"/>
      <c r="D253" s="39" t="str">
        <f>IFERROR(VLOOKUP(C253,'الموردين '!$A:$K,2,0),"")</f>
        <v/>
      </c>
      <c r="E253" s="42"/>
    </row>
    <row r="254" spans="1:5" ht="16.5" thickTop="1" thickBot="1">
      <c r="A254" s="38"/>
      <c r="B254" s="38"/>
      <c r="C254" s="38"/>
      <c r="D254" s="39" t="str">
        <f>IFERROR(VLOOKUP(C254,'الموردين '!$A:$K,2,0),"")</f>
        <v/>
      </c>
      <c r="E254" s="42"/>
    </row>
    <row r="255" spans="1:5" ht="16.5" thickTop="1" thickBot="1">
      <c r="A255" s="38"/>
      <c r="B255" s="38"/>
      <c r="C255" s="38"/>
      <c r="D255" s="39" t="str">
        <f>IFERROR(VLOOKUP(C255,'الموردين '!$A:$K,2,0),"")</f>
        <v/>
      </c>
      <c r="E255" s="42"/>
    </row>
    <row r="256" spans="1:5" ht="16.5" thickTop="1" thickBot="1">
      <c r="A256" s="38"/>
      <c r="B256" s="38"/>
      <c r="C256" s="38"/>
      <c r="D256" s="39" t="str">
        <f>IFERROR(VLOOKUP(C256,'الموردين '!$A:$K,2,0),"")</f>
        <v/>
      </c>
      <c r="E256" s="42"/>
    </row>
    <row r="257" spans="1:5" ht="16.5" thickTop="1" thickBot="1">
      <c r="A257" s="38"/>
      <c r="B257" s="38"/>
      <c r="C257" s="38"/>
      <c r="D257" s="39" t="str">
        <f>IFERROR(VLOOKUP(C257,'الموردين '!$A:$K,2,0),"")</f>
        <v/>
      </c>
      <c r="E257" s="42"/>
    </row>
    <row r="258" spans="1:5" ht="16.5" thickTop="1" thickBot="1">
      <c r="A258" s="38"/>
      <c r="B258" s="38"/>
      <c r="C258" s="38"/>
      <c r="D258" s="39" t="str">
        <f>IFERROR(VLOOKUP(C258,'الموردين '!$A:$K,2,0),"")</f>
        <v/>
      </c>
      <c r="E258" s="42"/>
    </row>
    <row r="259" spans="1:5" ht="16.5" thickTop="1" thickBot="1">
      <c r="A259" s="38"/>
      <c r="B259" s="38"/>
      <c r="C259" s="38"/>
      <c r="D259" s="39" t="str">
        <f>IFERROR(VLOOKUP(C259,'الموردين '!$A:$K,2,0),"")</f>
        <v/>
      </c>
      <c r="E259" s="42"/>
    </row>
    <row r="260" spans="1:5" ht="16.5" thickTop="1" thickBot="1">
      <c r="A260" s="38"/>
      <c r="B260" s="38"/>
      <c r="C260" s="38"/>
      <c r="D260" s="39" t="str">
        <f>IFERROR(VLOOKUP(C260,'الموردين '!$A:$K,2,0),"")</f>
        <v/>
      </c>
      <c r="E260" s="42"/>
    </row>
    <row r="261" spans="1:5" ht="16.5" thickTop="1" thickBot="1">
      <c r="A261" s="38"/>
      <c r="B261" s="38"/>
      <c r="C261" s="38"/>
      <c r="D261" s="39" t="str">
        <f>IFERROR(VLOOKUP(C261,'الموردين '!$A:$K,2,0),"")</f>
        <v/>
      </c>
      <c r="E261" s="42"/>
    </row>
    <row r="262" spans="1:5" ht="16.5" thickTop="1" thickBot="1">
      <c r="A262" s="38"/>
      <c r="B262" s="38"/>
      <c r="C262" s="38"/>
      <c r="D262" s="39" t="str">
        <f>IFERROR(VLOOKUP(C262,'الموردين '!$A:$K,2,0),"")</f>
        <v/>
      </c>
      <c r="E262" s="42"/>
    </row>
    <row r="263" spans="1:5" ht="16.5" thickTop="1" thickBot="1">
      <c r="A263" s="38"/>
      <c r="B263" s="38"/>
      <c r="C263" s="38"/>
      <c r="D263" s="39" t="str">
        <f>IFERROR(VLOOKUP(C263,'الموردين '!$A:$K,2,0),"")</f>
        <v/>
      </c>
      <c r="E263" s="42"/>
    </row>
    <row r="264" spans="1:5" ht="16.5" thickTop="1" thickBot="1">
      <c r="A264" s="38"/>
      <c r="B264" s="38"/>
      <c r="C264" s="38"/>
      <c r="D264" s="39" t="str">
        <f>IFERROR(VLOOKUP(C264,'الموردين '!$A:$K,2,0),"")</f>
        <v/>
      </c>
      <c r="E264" s="42"/>
    </row>
    <row r="265" spans="1:5" ht="16.5" thickTop="1" thickBot="1">
      <c r="A265" s="38"/>
      <c r="B265" s="38"/>
      <c r="C265" s="38"/>
      <c r="D265" s="39" t="str">
        <f>IFERROR(VLOOKUP(C265,'الموردين '!$A:$K,2,0),"")</f>
        <v/>
      </c>
      <c r="E265" s="42"/>
    </row>
    <row r="266" spans="1:5" ht="16.5" thickTop="1" thickBot="1">
      <c r="A266" s="38"/>
      <c r="B266" s="38"/>
      <c r="C266" s="38"/>
      <c r="D266" s="39" t="str">
        <f>IFERROR(VLOOKUP(C266,'الموردين '!$A:$K,2,0),"")</f>
        <v/>
      </c>
      <c r="E266" s="42"/>
    </row>
    <row r="267" spans="1:5" ht="16.5" thickTop="1" thickBot="1">
      <c r="A267" s="38"/>
      <c r="B267" s="38"/>
      <c r="C267" s="38"/>
      <c r="D267" s="39" t="str">
        <f>IFERROR(VLOOKUP(C267,'الموردين '!$A:$K,2,0),"")</f>
        <v/>
      </c>
      <c r="E267" s="42"/>
    </row>
    <row r="268" spans="1:5" ht="16.5" thickTop="1" thickBot="1">
      <c r="A268" s="38"/>
      <c r="B268" s="38"/>
      <c r="C268" s="38"/>
      <c r="D268" s="39" t="str">
        <f>IFERROR(VLOOKUP(C268,'الموردين '!$A:$K,2,0),"")</f>
        <v/>
      </c>
      <c r="E268" s="42"/>
    </row>
    <row r="269" spans="1:5" ht="16.5" thickTop="1" thickBot="1">
      <c r="A269" s="38"/>
      <c r="B269" s="38"/>
      <c r="C269" s="38"/>
      <c r="D269" s="39" t="str">
        <f>IFERROR(VLOOKUP(C269,'الموردين '!$A:$K,2,0),"")</f>
        <v/>
      </c>
      <c r="E269" s="42"/>
    </row>
    <row r="270" spans="1:5" ht="16.5" thickTop="1" thickBot="1">
      <c r="A270" s="38"/>
      <c r="B270" s="38"/>
      <c r="C270" s="38"/>
      <c r="D270" s="39" t="str">
        <f>IFERROR(VLOOKUP(C270,'الموردين '!$A:$K,2,0),"")</f>
        <v/>
      </c>
      <c r="E270" s="42"/>
    </row>
    <row r="271" spans="1:5" ht="16.5" thickTop="1" thickBot="1">
      <c r="A271" s="38"/>
      <c r="B271" s="38"/>
      <c r="C271" s="38"/>
      <c r="D271" s="39" t="str">
        <f>IFERROR(VLOOKUP(C271,'الموردين '!$A:$K,2,0),"")</f>
        <v/>
      </c>
      <c r="E271" s="42"/>
    </row>
    <row r="272" spans="1:5" ht="16.5" thickTop="1" thickBot="1">
      <c r="A272" s="38"/>
      <c r="B272" s="38"/>
      <c r="C272" s="38"/>
      <c r="D272" s="39" t="str">
        <f>IFERROR(VLOOKUP(C272,'الموردين '!$A:$K,2,0),"")</f>
        <v/>
      </c>
      <c r="E272" s="42"/>
    </row>
    <row r="273" spans="1:5" ht="16.5" thickTop="1" thickBot="1">
      <c r="A273" s="38"/>
      <c r="B273" s="38"/>
      <c r="C273" s="38"/>
      <c r="D273" s="39" t="str">
        <f>IFERROR(VLOOKUP(C273,'الموردين '!$A:$K,2,0),"")</f>
        <v/>
      </c>
      <c r="E273" s="42"/>
    </row>
    <row r="274" spans="1:5" ht="16.5" thickTop="1" thickBot="1">
      <c r="A274" s="38"/>
      <c r="B274" s="38"/>
      <c r="C274" s="38"/>
      <c r="D274" s="39" t="str">
        <f>IFERROR(VLOOKUP(C274,'الموردين '!$A:$K,2,0),"")</f>
        <v/>
      </c>
      <c r="E274" s="42"/>
    </row>
    <row r="275" spans="1:5" ht="16.5" thickTop="1" thickBot="1">
      <c r="A275" s="38"/>
      <c r="B275" s="38"/>
      <c r="C275" s="38"/>
      <c r="D275" s="39" t="str">
        <f>IFERROR(VLOOKUP(C275,'الموردين '!$A:$K,2,0),"")</f>
        <v/>
      </c>
      <c r="E275" s="42"/>
    </row>
    <row r="276" spans="1:5" ht="16.5" thickTop="1" thickBot="1">
      <c r="A276" s="38"/>
      <c r="B276" s="38"/>
      <c r="C276" s="38"/>
      <c r="D276" s="39" t="str">
        <f>IFERROR(VLOOKUP(C276,'الموردين '!$A:$K,2,0),"")</f>
        <v/>
      </c>
      <c r="E276" s="42"/>
    </row>
    <row r="277" spans="1:5" ht="16.5" thickTop="1" thickBot="1">
      <c r="A277" s="38"/>
      <c r="B277" s="38"/>
      <c r="C277" s="38"/>
      <c r="D277" s="39" t="str">
        <f>IFERROR(VLOOKUP(C277,'الموردين '!$A:$K,2,0),"")</f>
        <v/>
      </c>
      <c r="E277" s="42"/>
    </row>
    <row r="278" spans="1:5" ht="16.5" thickTop="1" thickBot="1">
      <c r="A278" s="38"/>
      <c r="B278" s="38"/>
      <c r="C278" s="38"/>
      <c r="D278" s="39" t="str">
        <f>IFERROR(VLOOKUP(C278,'الموردين '!$A:$K,2,0),"")</f>
        <v/>
      </c>
      <c r="E278" s="42"/>
    </row>
    <row r="279" spans="1:5" ht="16.5" thickTop="1" thickBot="1">
      <c r="A279" s="38"/>
      <c r="B279" s="38"/>
      <c r="C279" s="38"/>
      <c r="D279" s="39" t="str">
        <f>IFERROR(VLOOKUP(C279,'الموردين '!$A:$K,2,0),"")</f>
        <v/>
      </c>
      <c r="E279" s="42"/>
    </row>
    <row r="280" spans="1:5" ht="16.5" thickTop="1" thickBot="1">
      <c r="A280" s="38"/>
      <c r="B280" s="38"/>
      <c r="C280" s="38"/>
      <c r="D280" s="39" t="str">
        <f>IFERROR(VLOOKUP(C280,'الموردين '!$A:$K,2,0),"")</f>
        <v/>
      </c>
      <c r="E280" s="42"/>
    </row>
    <row r="281" spans="1:5" ht="16.5" thickTop="1" thickBot="1">
      <c r="A281" s="38"/>
      <c r="B281" s="38"/>
      <c r="C281" s="38"/>
      <c r="D281" s="39" t="str">
        <f>IFERROR(VLOOKUP(C281,'الموردين '!$A:$K,2,0),"")</f>
        <v/>
      </c>
      <c r="E281" s="42"/>
    </row>
    <row r="282" spans="1:5" ht="16.5" thickTop="1" thickBot="1">
      <c r="A282" s="38"/>
      <c r="B282" s="38"/>
      <c r="C282" s="38"/>
      <c r="D282" s="39" t="str">
        <f>IFERROR(VLOOKUP(C282,'الموردين '!$A:$K,2,0),"")</f>
        <v/>
      </c>
      <c r="E282" s="42"/>
    </row>
    <row r="283" spans="1:5" ht="16.5" thickTop="1" thickBot="1">
      <c r="A283" s="38"/>
      <c r="B283" s="38"/>
      <c r="C283" s="38"/>
      <c r="D283" s="39" t="str">
        <f>IFERROR(VLOOKUP(C283,'الموردين '!$A:$K,2,0),"")</f>
        <v/>
      </c>
      <c r="E283" s="42"/>
    </row>
    <row r="284" spans="1:5" ht="16.5" thickTop="1" thickBot="1">
      <c r="A284" s="38"/>
      <c r="B284" s="38"/>
      <c r="C284" s="38"/>
      <c r="D284" s="39" t="str">
        <f>IFERROR(VLOOKUP(C284,'الموردين '!$A:$K,2,0),"")</f>
        <v/>
      </c>
      <c r="E284" s="42"/>
    </row>
    <row r="285" spans="1:5" ht="16.5" thickTop="1" thickBot="1">
      <c r="A285" s="38"/>
      <c r="B285" s="38"/>
      <c r="C285" s="38"/>
      <c r="D285" s="39" t="str">
        <f>IFERROR(VLOOKUP(C285,'الموردين '!$A:$K,2,0),"")</f>
        <v/>
      </c>
      <c r="E285" s="42"/>
    </row>
    <row r="286" spans="1:5" ht="16.5" thickTop="1" thickBot="1">
      <c r="A286" s="38"/>
      <c r="B286" s="38"/>
      <c r="C286" s="38"/>
      <c r="D286" s="39" t="str">
        <f>IFERROR(VLOOKUP(C286,'الموردين '!$A:$K,2,0),"")</f>
        <v/>
      </c>
      <c r="E286" s="42"/>
    </row>
    <row r="287" spans="1:5" ht="16.5" thickTop="1" thickBot="1">
      <c r="A287" s="38"/>
      <c r="B287" s="38"/>
      <c r="C287" s="38"/>
      <c r="D287" s="39" t="str">
        <f>IFERROR(VLOOKUP(C287,'الموردين '!$A:$K,2,0),"")</f>
        <v/>
      </c>
      <c r="E287" s="42"/>
    </row>
    <row r="288" spans="1:5" ht="16.5" thickTop="1" thickBot="1">
      <c r="A288" s="38"/>
      <c r="B288" s="38"/>
      <c r="C288" s="38"/>
      <c r="D288" s="39" t="str">
        <f>IFERROR(VLOOKUP(C288,'الموردين '!$A:$K,2,0),"")</f>
        <v/>
      </c>
      <c r="E288" s="42"/>
    </row>
    <row r="289" spans="1:5" ht="16.5" thickTop="1" thickBot="1">
      <c r="A289" s="38"/>
      <c r="B289" s="38"/>
      <c r="C289" s="38"/>
      <c r="D289" s="39" t="str">
        <f>IFERROR(VLOOKUP(C289,'الموردين '!$A:$K,2,0),"")</f>
        <v/>
      </c>
      <c r="E289" s="42"/>
    </row>
    <row r="290" spans="1:5" ht="16.5" thickTop="1" thickBot="1">
      <c r="A290" s="38"/>
      <c r="B290" s="38"/>
      <c r="C290" s="38"/>
      <c r="D290" s="39" t="str">
        <f>IFERROR(VLOOKUP(C290,'الموردين '!$A:$K,2,0),"")</f>
        <v/>
      </c>
      <c r="E290" s="42"/>
    </row>
    <row r="291" spans="1:5" ht="16.5" thickTop="1" thickBot="1">
      <c r="A291" s="38"/>
      <c r="B291" s="38"/>
      <c r="C291" s="38"/>
      <c r="D291" s="39" t="str">
        <f>IFERROR(VLOOKUP(C291,'الموردين '!$A:$K,2,0),"")</f>
        <v/>
      </c>
      <c r="E291" s="42"/>
    </row>
    <row r="292" spans="1:5" ht="16.5" thickTop="1" thickBot="1">
      <c r="A292" s="38"/>
      <c r="B292" s="38"/>
      <c r="C292" s="38"/>
      <c r="D292" s="39" t="str">
        <f>IFERROR(VLOOKUP(C292,'الموردين '!$A:$K,2,0),"")</f>
        <v/>
      </c>
      <c r="E292" s="42"/>
    </row>
    <row r="293" spans="1:5" ht="16.5" thickTop="1" thickBot="1">
      <c r="A293" s="38"/>
      <c r="B293" s="38"/>
      <c r="C293" s="38"/>
      <c r="D293" s="39" t="str">
        <f>IFERROR(VLOOKUP(C293,'الموردين '!$A:$K,2,0),"")</f>
        <v/>
      </c>
      <c r="E293" s="42"/>
    </row>
    <row r="294" spans="1:5" ht="16.5" thickTop="1" thickBot="1">
      <c r="A294" s="38"/>
      <c r="B294" s="38"/>
      <c r="C294" s="38"/>
      <c r="D294" s="39" t="str">
        <f>IFERROR(VLOOKUP(C294,'الموردين '!$A:$K,2,0),"")</f>
        <v/>
      </c>
      <c r="E294" s="42"/>
    </row>
    <row r="295" spans="1:5" ht="16.5" thickTop="1" thickBot="1">
      <c r="A295" s="38"/>
      <c r="B295" s="38"/>
      <c r="C295" s="38"/>
      <c r="D295" s="39" t="str">
        <f>IFERROR(VLOOKUP(C295,'الموردين '!$A:$K,2,0),"")</f>
        <v/>
      </c>
      <c r="E295" s="42"/>
    </row>
    <row r="296" spans="1:5" ht="16.5" thickTop="1" thickBot="1">
      <c r="A296" s="38"/>
      <c r="B296" s="38"/>
      <c r="C296" s="38"/>
      <c r="D296" s="39" t="str">
        <f>IFERROR(VLOOKUP(C296,'الموردين '!$A:$K,2,0),"")</f>
        <v/>
      </c>
      <c r="E296" s="42"/>
    </row>
    <row r="297" spans="1:5" ht="16.5" thickTop="1" thickBot="1">
      <c r="A297" s="38"/>
      <c r="B297" s="38"/>
      <c r="C297" s="38"/>
      <c r="D297" s="39" t="str">
        <f>IFERROR(VLOOKUP(C297,'الموردين '!$A:$K,2,0),"")</f>
        <v/>
      </c>
      <c r="E297" s="42"/>
    </row>
    <row r="298" spans="1:5" ht="16.5" thickTop="1" thickBot="1">
      <c r="A298" s="38"/>
      <c r="B298" s="38"/>
      <c r="C298" s="38"/>
      <c r="D298" s="39" t="str">
        <f>IFERROR(VLOOKUP(C298,'الموردين '!$A:$K,2,0),"")</f>
        <v/>
      </c>
      <c r="E298" s="42"/>
    </row>
    <row r="299" spans="1:5" ht="16.5" thickTop="1" thickBot="1">
      <c r="A299" s="38"/>
      <c r="B299" s="38"/>
      <c r="C299" s="38"/>
      <c r="D299" s="39" t="str">
        <f>IFERROR(VLOOKUP(C299,'الموردين '!$A:$K,2,0),"")</f>
        <v/>
      </c>
      <c r="E299" s="42"/>
    </row>
    <row r="300" spans="1:5" ht="16.5" thickTop="1" thickBot="1">
      <c r="A300" s="38"/>
      <c r="B300" s="38"/>
      <c r="C300" s="38"/>
      <c r="D300" s="39" t="str">
        <f>IFERROR(VLOOKUP(C300,'الموردين '!$A:$K,2,0),"")</f>
        <v/>
      </c>
      <c r="E300" s="42"/>
    </row>
    <row r="301" spans="1:5" ht="16.5" thickTop="1" thickBot="1">
      <c r="A301" s="38"/>
      <c r="B301" s="38"/>
      <c r="C301" s="38"/>
      <c r="D301" s="39" t="str">
        <f>IFERROR(VLOOKUP(C301,'الموردين '!$A:$K,2,0),"")</f>
        <v/>
      </c>
      <c r="E301" s="42"/>
    </row>
    <row r="302" spans="1:5" ht="16.5" thickTop="1" thickBot="1">
      <c r="A302" s="38"/>
      <c r="B302" s="38"/>
      <c r="C302" s="38"/>
      <c r="D302" s="39" t="str">
        <f>IFERROR(VLOOKUP(C302,'الموردين '!$A:$K,2,0),"")</f>
        <v/>
      </c>
      <c r="E302" s="42"/>
    </row>
    <row r="303" spans="1:5" ht="16.5" thickTop="1" thickBot="1">
      <c r="A303" s="38"/>
      <c r="B303" s="38"/>
      <c r="C303" s="38"/>
      <c r="D303" s="39" t="str">
        <f>IFERROR(VLOOKUP(C303,'الموردين '!$A:$K,2,0),"")</f>
        <v/>
      </c>
      <c r="E303" s="42"/>
    </row>
    <row r="304" spans="1:5" ht="16.5" thickTop="1" thickBot="1">
      <c r="A304" s="38"/>
      <c r="B304" s="38"/>
      <c r="C304" s="38"/>
      <c r="D304" s="39" t="str">
        <f>IFERROR(VLOOKUP(C304,'الموردين '!$A:$K,2,0),"")</f>
        <v/>
      </c>
      <c r="E304" s="42"/>
    </row>
    <row r="305" spans="1:5" ht="16.5" thickTop="1" thickBot="1">
      <c r="A305" s="38"/>
      <c r="B305" s="38"/>
      <c r="C305" s="38"/>
      <c r="D305" s="39" t="str">
        <f>IFERROR(VLOOKUP(C305,'الموردين '!$A:$K,2,0),"")</f>
        <v/>
      </c>
      <c r="E305" s="42"/>
    </row>
    <row r="306" spans="1:5" ht="16.5" thickTop="1" thickBot="1">
      <c r="A306" s="38"/>
      <c r="B306" s="38"/>
      <c r="C306" s="38"/>
      <c r="D306" s="39" t="str">
        <f>IFERROR(VLOOKUP(C306,'الموردين '!$A:$K,2,0),"")</f>
        <v/>
      </c>
      <c r="E306" s="42"/>
    </row>
    <row r="307" spans="1:5" ht="16.5" thickTop="1" thickBot="1">
      <c r="A307" s="38"/>
      <c r="B307" s="38"/>
      <c r="C307" s="38"/>
      <c r="D307" s="39" t="str">
        <f>IFERROR(VLOOKUP(C307,'الموردين '!$A:$K,2,0),"")</f>
        <v/>
      </c>
      <c r="E307" s="42"/>
    </row>
    <row r="308" spans="1:5" ht="16.5" thickTop="1" thickBot="1">
      <c r="A308" s="38"/>
      <c r="B308" s="38"/>
      <c r="C308" s="38"/>
      <c r="D308" s="39" t="str">
        <f>IFERROR(VLOOKUP(C308,'الموردين '!$A:$K,2,0),"")</f>
        <v/>
      </c>
      <c r="E308" s="42"/>
    </row>
    <row r="309" spans="1:5" ht="16.5" thickTop="1" thickBot="1">
      <c r="A309" s="38"/>
      <c r="B309" s="38"/>
      <c r="C309" s="38"/>
      <c r="D309" s="39" t="str">
        <f>IFERROR(VLOOKUP(C309,'الموردين '!$A:$K,2,0),"")</f>
        <v/>
      </c>
      <c r="E309" s="42"/>
    </row>
    <row r="310" spans="1:5" ht="16.5" thickTop="1" thickBot="1">
      <c r="A310" s="38"/>
      <c r="B310" s="38"/>
      <c r="C310" s="38"/>
      <c r="D310" s="39" t="str">
        <f>IFERROR(VLOOKUP(C310,'الموردين '!$A:$K,2,0),"")</f>
        <v/>
      </c>
      <c r="E310" s="42"/>
    </row>
    <row r="311" spans="1:5" ht="16.5" thickTop="1" thickBot="1">
      <c r="A311" s="38"/>
      <c r="B311" s="38"/>
      <c r="C311" s="38"/>
      <c r="D311" s="39" t="str">
        <f>IFERROR(VLOOKUP(C311,'الموردين '!$A:$K,2,0),"")</f>
        <v/>
      </c>
      <c r="E311" s="42"/>
    </row>
    <row r="312" spans="1:5" ht="16.5" thickTop="1" thickBot="1">
      <c r="A312" s="38"/>
      <c r="B312" s="38"/>
      <c r="C312" s="38"/>
      <c r="D312" s="39" t="str">
        <f>IFERROR(VLOOKUP(C312,'الموردين '!$A:$K,2,0),"")</f>
        <v/>
      </c>
      <c r="E312" s="42"/>
    </row>
    <row r="313" spans="1:5" ht="16.5" thickTop="1" thickBot="1">
      <c r="A313" s="38"/>
      <c r="B313" s="38"/>
      <c r="C313" s="38"/>
      <c r="D313" s="39" t="str">
        <f>IFERROR(VLOOKUP(C313,'الموردين '!$A:$K,2,0),"")</f>
        <v/>
      </c>
      <c r="E313" s="42"/>
    </row>
    <row r="314" spans="1:5" ht="16.5" thickTop="1" thickBot="1">
      <c r="A314" s="38"/>
      <c r="B314" s="38"/>
      <c r="C314" s="38"/>
      <c r="D314" s="39" t="str">
        <f>IFERROR(VLOOKUP(C314,'الموردين '!$A:$K,2,0),"")</f>
        <v/>
      </c>
      <c r="E314" s="42"/>
    </row>
    <row r="315" spans="1:5" ht="16.5" thickTop="1" thickBot="1">
      <c r="A315" s="38"/>
      <c r="B315" s="38"/>
      <c r="C315" s="38"/>
      <c r="D315" s="39" t="str">
        <f>IFERROR(VLOOKUP(C315,'الموردين '!$A:$K,2,0),"")</f>
        <v/>
      </c>
      <c r="E315" s="42"/>
    </row>
    <row r="316" spans="1:5" ht="16.5" thickTop="1" thickBot="1">
      <c r="A316" s="38"/>
      <c r="B316" s="38"/>
      <c r="C316" s="38"/>
      <c r="D316" s="39" t="str">
        <f>IFERROR(VLOOKUP(C316,'الموردين '!$A:$K,2,0),"")</f>
        <v/>
      </c>
      <c r="E316" s="42"/>
    </row>
    <row r="317" spans="1:5" ht="16.5" thickTop="1" thickBot="1">
      <c r="A317" s="38"/>
      <c r="B317" s="38"/>
      <c r="C317" s="38"/>
      <c r="D317" s="39" t="str">
        <f>IFERROR(VLOOKUP(C317,'الموردين '!$A:$K,2,0),"")</f>
        <v/>
      </c>
      <c r="E317" s="42"/>
    </row>
    <row r="318" spans="1:5" ht="16.5" thickTop="1" thickBot="1">
      <c r="A318" s="38"/>
      <c r="B318" s="38"/>
      <c r="C318" s="38"/>
      <c r="D318" s="39" t="str">
        <f>IFERROR(VLOOKUP(C318,'الموردين '!$A:$K,2,0),"")</f>
        <v/>
      </c>
      <c r="E318" s="42"/>
    </row>
    <row r="319" spans="1:5" ht="16.5" thickTop="1" thickBot="1">
      <c r="A319" s="38"/>
      <c r="B319" s="38"/>
      <c r="C319" s="38"/>
      <c r="D319" s="39" t="str">
        <f>IFERROR(VLOOKUP(C319,'الموردين '!$A:$K,2,0),"")</f>
        <v/>
      </c>
      <c r="E319" s="42"/>
    </row>
    <row r="320" spans="1:5" ht="16.5" thickTop="1" thickBot="1">
      <c r="A320" s="38"/>
      <c r="B320" s="38"/>
      <c r="C320" s="38"/>
      <c r="D320" s="39" t="str">
        <f>IFERROR(VLOOKUP(C320,'الموردين '!$A:$K,2,0),"")</f>
        <v/>
      </c>
      <c r="E320" s="42"/>
    </row>
    <row r="321" spans="1:5" ht="16.5" thickTop="1" thickBot="1">
      <c r="A321" s="38"/>
      <c r="B321" s="38"/>
      <c r="C321" s="38"/>
      <c r="D321" s="39" t="str">
        <f>IFERROR(VLOOKUP(C321,'الموردين '!$A:$K,2,0),"")</f>
        <v/>
      </c>
      <c r="E321" s="42"/>
    </row>
    <row r="322" spans="1:5" ht="16.5" thickTop="1" thickBot="1">
      <c r="A322" s="38"/>
      <c r="B322" s="38"/>
      <c r="C322" s="38"/>
      <c r="D322" s="39" t="str">
        <f>IFERROR(VLOOKUP(C322,'الموردين '!$A:$K,2,0),"")</f>
        <v/>
      </c>
      <c r="E322" s="42"/>
    </row>
    <row r="323" spans="1:5" ht="16.5" thickTop="1" thickBot="1">
      <c r="A323" s="38"/>
      <c r="B323" s="38"/>
      <c r="C323" s="38"/>
      <c r="D323" s="39" t="str">
        <f>IFERROR(VLOOKUP(C323,'الموردين '!$A:$K,2,0),"")</f>
        <v/>
      </c>
      <c r="E323" s="42"/>
    </row>
    <row r="324" spans="1:5" ht="16.5" thickTop="1" thickBot="1">
      <c r="A324" s="38"/>
      <c r="B324" s="38"/>
      <c r="C324" s="38"/>
      <c r="D324" s="39" t="str">
        <f>IFERROR(VLOOKUP(C324,'الموردين '!$A:$K,2,0),"")</f>
        <v/>
      </c>
      <c r="E324" s="42"/>
    </row>
    <row r="325" spans="1:5" ht="16.5" thickTop="1" thickBot="1">
      <c r="A325" s="38"/>
      <c r="B325" s="38"/>
      <c r="C325" s="38"/>
      <c r="D325" s="39" t="str">
        <f>IFERROR(VLOOKUP(C325,'الموردين '!$A:$K,2,0),"")</f>
        <v/>
      </c>
      <c r="E325" s="42"/>
    </row>
    <row r="326" spans="1:5" ht="16.5" thickTop="1" thickBot="1">
      <c r="A326" s="38"/>
      <c r="B326" s="38"/>
      <c r="C326" s="38"/>
      <c r="D326" s="39" t="str">
        <f>IFERROR(VLOOKUP(C326,'الموردين '!$A:$K,2,0),"")</f>
        <v/>
      </c>
      <c r="E326" s="42"/>
    </row>
    <row r="327" spans="1:5" ht="16.5" thickTop="1" thickBot="1">
      <c r="A327" s="38"/>
      <c r="B327" s="38"/>
      <c r="C327" s="38"/>
      <c r="D327" s="39" t="str">
        <f>IFERROR(VLOOKUP(C327,'الموردين '!$A:$K,2,0),"")</f>
        <v/>
      </c>
      <c r="E327" s="42"/>
    </row>
    <row r="328" spans="1:5" ht="16.5" thickTop="1" thickBot="1">
      <c r="A328" s="38"/>
      <c r="B328" s="38"/>
      <c r="C328" s="38"/>
      <c r="D328" s="39" t="str">
        <f>IFERROR(VLOOKUP(C328,'الموردين '!$A:$K,2,0),"")</f>
        <v/>
      </c>
      <c r="E328" s="42"/>
    </row>
    <row r="329" spans="1:5" ht="16.5" thickTop="1" thickBot="1">
      <c r="A329" s="38"/>
      <c r="B329" s="38"/>
      <c r="C329" s="38"/>
      <c r="D329" s="39" t="str">
        <f>IFERROR(VLOOKUP(C329,'الموردين '!$A:$K,2,0),"")</f>
        <v/>
      </c>
      <c r="E329" s="42"/>
    </row>
    <row r="330" spans="1:5" ht="16.5" thickTop="1" thickBot="1">
      <c r="A330" s="38"/>
      <c r="B330" s="38"/>
      <c r="C330" s="38"/>
      <c r="D330" s="39" t="str">
        <f>IFERROR(VLOOKUP(C330,'الموردين '!$A:$K,2,0),"")</f>
        <v/>
      </c>
      <c r="E330" s="42"/>
    </row>
    <row r="331" spans="1:5" ht="16.5" thickTop="1" thickBot="1">
      <c r="A331" s="38"/>
      <c r="B331" s="38"/>
      <c r="C331" s="38"/>
      <c r="D331" s="39" t="str">
        <f>IFERROR(VLOOKUP(C331,'الموردين '!$A:$K,2,0),"")</f>
        <v/>
      </c>
      <c r="E331" s="42"/>
    </row>
    <row r="332" spans="1:5" ht="16.5" thickTop="1" thickBot="1">
      <c r="A332" s="38"/>
      <c r="B332" s="38"/>
      <c r="C332" s="38"/>
      <c r="D332" s="39" t="str">
        <f>IFERROR(VLOOKUP(C332,'الموردين '!$A:$K,2,0),"")</f>
        <v/>
      </c>
      <c r="E332" s="42"/>
    </row>
    <row r="333" spans="1:5" ht="16.5" thickTop="1" thickBot="1">
      <c r="A333" s="38"/>
      <c r="B333" s="38"/>
      <c r="C333" s="38"/>
      <c r="D333" s="39" t="str">
        <f>IFERROR(VLOOKUP(C333,'الموردين '!$A:$K,2,0),"")</f>
        <v/>
      </c>
      <c r="E333" s="42"/>
    </row>
    <row r="334" spans="1:5" ht="16.5" thickTop="1" thickBot="1">
      <c r="A334" s="38"/>
      <c r="B334" s="38"/>
      <c r="C334" s="38"/>
      <c r="D334" s="39" t="str">
        <f>IFERROR(VLOOKUP(C334,'الموردين '!$A:$K,2,0),"")</f>
        <v/>
      </c>
      <c r="E334" s="42"/>
    </row>
    <row r="335" spans="1:5" ht="16.5" thickTop="1" thickBot="1">
      <c r="A335" s="38"/>
      <c r="B335" s="38"/>
      <c r="C335" s="38"/>
      <c r="D335" s="39" t="str">
        <f>IFERROR(VLOOKUP(C335,'الموردين '!$A:$K,2,0),"")</f>
        <v/>
      </c>
      <c r="E335" s="42"/>
    </row>
    <row r="336" spans="1:5" ht="16.5" thickTop="1" thickBot="1">
      <c r="A336" s="38"/>
      <c r="B336" s="38"/>
      <c r="C336" s="38"/>
      <c r="D336" s="39" t="str">
        <f>IFERROR(VLOOKUP(C336,'الموردين '!$A:$K,2,0),"")</f>
        <v/>
      </c>
      <c r="E336" s="42"/>
    </row>
    <row r="337" spans="1:5" ht="16.5" thickTop="1" thickBot="1">
      <c r="A337" s="38"/>
      <c r="B337" s="38"/>
      <c r="C337" s="38"/>
      <c r="D337" s="39" t="str">
        <f>IFERROR(VLOOKUP(C337,'الموردين '!$A:$K,2,0),"")</f>
        <v/>
      </c>
      <c r="E337" s="42"/>
    </row>
    <row r="338" spans="1:5" ht="16.5" thickTop="1" thickBot="1">
      <c r="A338" s="38"/>
      <c r="B338" s="38"/>
      <c r="C338" s="38"/>
      <c r="D338" s="39" t="str">
        <f>IFERROR(VLOOKUP(C338,'الموردين '!$A:$K,2,0),"")</f>
        <v/>
      </c>
      <c r="E338" s="42"/>
    </row>
    <row r="339" spans="1:5" ht="16.5" thickTop="1" thickBot="1">
      <c r="A339" s="38"/>
      <c r="B339" s="38"/>
      <c r="C339" s="38"/>
      <c r="D339" s="39" t="str">
        <f>IFERROR(VLOOKUP(C339,'الموردين '!$A:$K,2,0),"")</f>
        <v/>
      </c>
      <c r="E339" s="42"/>
    </row>
    <row r="340" spans="1:5" ht="16.5" thickTop="1" thickBot="1">
      <c r="A340" s="38"/>
      <c r="B340" s="38"/>
      <c r="C340" s="38"/>
      <c r="D340" s="39" t="str">
        <f>IFERROR(VLOOKUP(C340,'الموردين '!$A:$K,2,0),"")</f>
        <v/>
      </c>
      <c r="E340" s="42"/>
    </row>
    <row r="341" spans="1:5" ht="16.5" thickTop="1" thickBot="1">
      <c r="A341" s="38"/>
      <c r="B341" s="38"/>
      <c r="C341" s="38"/>
      <c r="D341" s="39" t="str">
        <f>IFERROR(VLOOKUP(C341,'الموردين '!$A:$K,2,0),"")</f>
        <v/>
      </c>
      <c r="E341" s="42"/>
    </row>
    <row r="342" spans="1:5" ht="16.5" thickTop="1" thickBot="1">
      <c r="A342" s="38"/>
      <c r="B342" s="38"/>
      <c r="C342" s="38"/>
      <c r="D342" s="39" t="str">
        <f>IFERROR(VLOOKUP(C342,'الموردين '!$A:$K,2,0),"")</f>
        <v/>
      </c>
      <c r="E342" s="42"/>
    </row>
    <row r="343" spans="1:5" ht="16.5" thickTop="1" thickBot="1">
      <c r="A343" s="38"/>
      <c r="B343" s="38"/>
      <c r="C343" s="38"/>
      <c r="D343" s="39" t="str">
        <f>IFERROR(VLOOKUP(C343,'الموردين '!$A:$K,2,0),"")</f>
        <v/>
      </c>
      <c r="E343" s="42"/>
    </row>
    <row r="344" spans="1:5" ht="16.5" thickTop="1" thickBot="1">
      <c r="A344" s="38"/>
      <c r="B344" s="38"/>
      <c r="C344" s="38"/>
      <c r="D344" s="39" t="str">
        <f>IFERROR(VLOOKUP(C344,'الموردين '!$A:$K,2,0),"")</f>
        <v/>
      </c>
      <c r="E344" s="42"/>
    </row>
    <row r="345" spans="1:5" ht="16.5" thickTop="1" thickBot="1">
      <c r="A345" s="38"/>
      <c r="B345" s="38"/>
      <c r="C345" s="38"/>
      <c r="D345" s="39" t="str">
        <f>IFERROR(VLOOKUP(C345,'الموردين '!$A:$K,2,0),"")</f>
        <v/>
      </c>
      <c r="E345" s="42"/>
    </row>
    <row r="346" spans="1:5" ht="16.5" thickTop="1" thickBot="1">
      <c r="A346" s="38"/>
      <c r="B346" s="38"/>
      <c r="C346" s="38"/>
      <c r="D346" s="39" t="str">
        <f>IFERROR(VLOOKUP(C346,'الموردين '!$A:$K,2,0),"")</f>
        <v/>
      </c>
      <c r="E346" s="42"/>
    </row>
    <row r="347" spans="1:5" ht="16.5" thickTop="1" thickBot="1">
      <c r="A347" s="38"/>
      <c r="B347" s="38"/>
      <c r="C347" s="38"/>
      <c r="D347" s="39" t="str">
        <f>IFERROR(VLOOKUP(C347,'الموردين '!$A:$K,2,0),"")</f>
        <v/>
      </c>
      <c r="E347" s="42"/>
    </row>
    <row r="348" spans="1:5" ht="16.5" thickTop="1" thickBot="1">
      <c r="A348" s="38"/>
      <c r="B348" s="38"/>
      <c r="C348" s="38"/>
      <c r="D348" s="39" t="str">
        <f>IFERROR(VLOOKUP(C348,'الموردين '!$A:$K,2,0),"")</f>
        <v/>
      </c>
      <c r="E348" s="42"/>
    </row>
    <row r="349" spans="1:5" ht="16.5" thickTop="1" thickBot="1">
      <c r="A349" s="38"/>
      <c r="B349" s="38"/>
      <c r="C349" s="38"/>
      <c r="D349" s="39" t="str">
        <f>IFERROR(VLOOKUP(C349,'الموردين '!$A:$K,2,0),"")</f>
        <v/>
      </c>
      <c r="E349" s="42"/>
    </row>
    <row r="350" spans="1:5" ht="16.5" thickTop="1" thickBot="1">
      <c r="A350" s="38"/>
      <c r="B350" s="38"/>
      <c r="C350" s="38"/>
      <c r="D350" s="39" t="str">
        <f>IFERROR(VLOOKUP(C350,'الموردين '!$A:$K,2,0),"")</f>
        <v/>
      </c>
      <c r="E350" s="42"/>
    </row>
    <row r="351" spans="1:5" ht="16.5" thickTop="1" thickBot="1">
      <c r="A351" s="38"/>
      <c r="B351" s="38"/>
      <c r="C351" s="38"/>
      <c r="D351" s="39" t="str">
        <f>IFERROR(VLOOKUP(C351,'الموردين '!$A:$K,2,0),"")</f>
        <v/>
      </c>
      <c r="E351" s="42"/>
    </row>
    <row r="352" spans="1:5" ht="16.5" thickTop="1" thickBot="1">
      <c r="A352" s="38"/>
      <c r="B352" s="38"/>
      <c r="C352" s="38"/>
      <c r="D352" s="39" t="str">
        <f>IFERROR(VLOOKUP(C352,'الموردين '!$A:$K,2,0),"")</f>
        <v/>
      </c>
      <c r="E352" s="42"/>
    </row>
    <row r="353" spans="1:5" ht="16.5" thickTop="1" thickBot="1">
      <c r="A353" s="38"/>
      <c r="B353" s="38"/>
      <c r="C353" s="38"/>
      <c r="D353" s="39" t="str">
        <f>IFERROR(VLOOKUP(C353,'الموردين '!$A:$K,2,0),"")</f>
        <v/>
      </c>
      <c r="E353" s="42"/>
    </row>
    <row r="354" spans="1:5" ht="16.5" thickTop="1" thickBot="1">
      <c r="A354" s="38"/>
      <c r="B354" s="38"/>
      <c r="C354" s="38"/>
      <c r="D354" s="39" t="str">
        <f>IFERROR(VLOOKUP(C354,'الموردين '!$A:$K,2,0),"")</f>
        <v/>
      </c>
      <c r="E354" s="42"/>
    </row>
    <row r="355" spans="1:5" ht="16.5" thickTop="1" thickBot="1">
      <c r="A355" s="38"/>
      <c r="B355" s="38"/>
      <c r="C355" s="38"/>
      <c r="D355" s="39" t="str">
        <f>IFERROR(VLOOKUP(C355,'الموردين '!$A:$K,2,0),"")</f>
        <v/>
      </c>
      <c r="E355" s="42"/>
    </row>
    <row r="356" spans="1:5" ht="16.5" thickTop="1" thickBot="1">
      <c r="A356" s="38"/>
      <c r="B356" s="38"/>
      <c r="C356" s="38"/>
      <c r="D356" s="39" t="str">
        <f>IFERROR(VLOOKUP(C356,'الموردين '!$A:$K,2,0),"")</f>
        <v/>
      </c>
      <c r="E356" s="42"/>
    </row>
    <row r="357" spans="1:5" ht="16.5" thickTop="1" thickBot="1">
      <c r="A357" s="38"/>
      <c r="B357" s="38"/>
      <c r="C357" s="38"/>
      <c r="D357" s="39" t="str">
        <f>IFERROR(VLOOKUP(C357,'الموردين '!$A:$K,2,0),"")</f>
        <v/>
      </c>
      <c r="E357" s="42"/>
    </row>
    <row r="358" spans="1:5" ht="16.5" thickTop="1" thickBot="1">
      <c r="A358" s="38"/>
      <c r="B358" s="38"/>
      <c r="C358" s="38"/>
      <c r="D358" s="39" t="str">
        <f>IFERROR(VLOOKUP(C358,'الموردين '!$A:$K,2,0),"")</f>
        <v/>
      </c>
      <c r="E358" s="42"/>
    </row>
    <row r="359" spans="1:5" ht="16.5" thickTop="1" thickBot="1">
      <c r="A359" s="38"/>
      <c r="B359" s="38"/>
      <c r="C359" s="38"/>
      <c r="D359" s="39" t="str">
        <f>IFERROR(VLOOKUP(C359,'الموردين '!$A:$K,2,0),"")</f>
        <v/>
      </c>
      <c r="E359" s="42"/>
    </row>
    <row r="360" spans="1:5" ht="16.5" thickTop="1" thickBot="1">
      <c r="A360" s="38"/>
      <c r="B360" s="38"/>
      <c r="C360" s="38"/>
      <c r="D360" s="39" t="str">
        <f>IFERROR(VLOOKUP(C360,'الموردين '!$A:$K,2,0),"")</f>
        <v/>
      </c>
      <c r="E360" s="42"/>
    </row>
    <row r="361" spans="1:5" ht="16.5" thickTop="1" thickBot="1">
      <c r="A361" s="38"/>
      <c r="B361" s="38"/>
      <c r="C361" s="38"/>
      <c r="D361" s="39" t="str">
        <f>IFERROR(VLOOKUP(C361,'الموردين '!$A:$K,2,0),"")</f>
        <v/>
      </c>
      <c r="E361" s="42"/>
    </row>
    <row r="362" spans="1:5" ht="16.5" thickTop="1" thickBot="1">
      <c r="A362" s="38"/>
      <c r="B362" s="38"/>
      <c r="C362" s="38"/>
      <c r="D362" s="39" t="str">
        <f>IFERROR(VLOOKUP(C362,'الموردين '!$A:$K,2,0),"")</f>
        <v/>
      </c>
      <c r="E362" s="42"/>
    </row>
    <row r="363" spans="1:5" ht="16.5" thickTop="1" thickBot="1">
      <c r="A363" s="38"/>
      <c r="B363" s="38"/>
      <c r="C363" s="38"/>
      <c r="D363" s="39" t="str">
        <f>IFERROR(VLOOKUP(C363,'الموردين '!$A:$K,2,0),"")</f>
        <v/>
      </c>
      <c r="E363" s="42"/>
    </row>
    <row r="364" spans="1:5" ht="16.5" thickTop="1" thickBot="1">
      <c r="A364" s="38"/>
      <c r="B364" s="38"/>
      <c r="C364" s="38"/>
      <c r="D364" s="39" t="str">
        <f>IFERROR(VLOOKUP(C364,'الموردين '!$A:$K,2,0),"")</f>
        <v/>
      </c>
      <c r="E364" s="42"/>
    </row>
    <row r="365" spans="1:5" ht="16.5" thickTop="1" thickBot="1">
      <c r="A365" s="38"/>
      <c r="B365" s="38"/>
      <c r="C365" s="38"/>
      <c r="D365" s="39" t="str">
        <f>IFERROR(VLOOKUP(C365,'الموردين '!$A:$K,2,0),"")</f>
        <v/>
      </c>
      <c r="E365" s="42"/>
    </row>
    <row r="366" spans="1:5" ht="16.5" thickTop="1" thickBot="1">
      <c r="A366" s="38"/>
      <c r="B366" s="38"/>
      <c r="C366" s="38"/>
      <c r="D366" s="39" t="str">
        <f>IFERROR(VLOOKUP(C366,'الموردين '!$A:$K,2,0),"")</f>
        <v/>
      </c>
      <c r="E366" s="42"/>
    </row>
    <row r="367" spans="1:5" ht="16.5" thickTop="1" thickBot="1">
      <c r="A367" s="38"/>
      <c r="B367" s="38"/>
      <c r="C367" s="38"/>
      <c r="D367" s="39" t="str">
        <f>IFERROR(VLOOKUP(C367,'الموردين '!$A:$K,2,0),"")</f>
        <v/>
      </c>
      <c r="E367" s="42"/>
    </row>
    <row r="368" spans="1:5" ht="16.5" thickTop="1" thickBot="1">
      <c r="A368" s="38"/>
      <c r="B368" s="38"/>
      <c r="C368" s="38"/>
      <c r="D368" s="39" t="str">
        <f>IFERROR(VLOOKUP(C368,'الموردين '!$A:$K,2,0),"")</f>
        <v/>
      </c>
      <c r="E368" s="42"/>
    </row>
    <row r="369" spans="1:5" ht="16.5" thickTop="1" thickBot="1">
      <c r="A369" s="38"/>
      <c r="B369" s="38"/>
      <c r="C369" s="38"/>
      <c r="D369" s="39" t="str">
        <f>IFERROR(VLOOKUP(C369,'الموردين '!$A:$K,2,0),"")</f>
        <v/>
      </c>
      <c r="E369" s="42"/>
    </row>
    <row r="370" spans="1:5" ht="16.5" thickTop="1" thickBot="1">
      <c r="A370" s="38"/>
      <c r="B370" s="38"/>
      <c r="C370" s="38"/>
      <c r="D370" s="39" t="str">
        <f>IFERROR(VLOOKUP(C370,'الموردين '!$A:$K,2,0),"")</f>
        <v/>
      </c>
      <c r="E370" s="42"/>
    </row>
    <row r="371" spans="1:5" ht="16.5" thickTop="1" thickBot="1">
      <c r="A371" s="38"/>
      <c r="B371" s="38"/>
      <c r="C371" s="38"/>
      <c r="D371" s="39" t="str">
        <f>IFERROR(VLOOKUP(C371,'الموردين '!$A:$K,2,0),"")</f>
        <v/>
      </c>
      <c r="E371" s="42"/>
    </row>
    <row r="372" spans="1:5" ht="16.5" thickTop="1" thickBot="1">
      <c r="A372" s="38"/>
      <c r="B372" s="38"/>
      <c r="C372" s="38"/>
      <c r="D372" s="39" t="str">
        <f>IFERROR(VLOOKUP(C372,'الموردين '!$A:$K,2,0),"")</f>
        <v/>
      </c>
      <c r="E372" s="42"/>
    </row>
    <row r="373" spans="1:5" ht="16.5" thickTop="1" thickBot="1">
      <c r="A373" s="38"/>
      <c r="B373" s="38"/>
      <c r="C373" s="38"/>
      <c r="D373" s="39" t="str">
        <f>IFERROR(VLOOKUP(C373,'الموردين '!$A:$K,2,0),"")</f>
        <v/>
      </c>
      <c r="E373" s="42"/>
    </row>
    <row r="374" spans="1:5" ht="16.5" thickTop="1" thickBot="1">
      <c r="A374" s="38"/>
      <c r="B374" s="38"/>
      <c r="C374" s="38"/>
      <c r="D374" s="39" t="str">
        <f>IFERROR(VLOOKUP(C374,'الموردين '!$A:$K,2,0),"")</f>
        <v/>
      </c>
      <c r="E374" s="42"/>
    </row>
    <row r="375" spans="1:5" ht="16.5" thickTop="1" thickBot="1">
      <c r="A375" s="38"/>
      <c r="B375" s="38"/>
      <c r="C375" s="38"/>
      <c r="D375" s="39" t="str">
        <f>IFERROR(VLOOKUP(C375,'الموردين '!$A:$K,2,0),"")</f>
        <v/>
      </c>
      <c r="E375" s="42"/>
    </row>
    <row r="376" spans="1:5" ht="16.5" thickTop="1" thickBot="1">
      <c r="A376" s="38"/>
      <c r="B376" s="38"/>
      <c r="C376" s="38"/>
      <c r="D376" s="39" t="str">
        <f>IFERROR(VLOOKUP(C376,'الموردين '!$A:$K,2,0),"")</f>
        <v/>
      </c>
      <c r="E376" s="42"/>
    </row>
    <row r="377" spans="1:5" ht="16.5" thickTop="1" thickBot="1">
      <c r="A377" s="38"/>
      <c r="B377" s="38"/>
      <c r="C377" s="38"/>
      <c r="D377" s="39" t="str">
        <f>IFERROR(VLOOKUP(C377,'الموردين '!$A:$K,2,0),"")</f>
        <v/>
      </c>
      <c r="E377" s="42"/>
    </row>
    <row r="378" spans="1:5" ht="16.5" thickTop="1" thickBot="1">
      <c r="A378" s="38"/>
      <c r="B378" s="38"/>
      <c r="C378" s="38"/>
      <c r="D378" s="39" t="str">
        <f>IFERROR(VLOOKUP(C378,'الموردين '!$A:$K,2,0),"")</f>
        <v/>
      </c>
      <c r="E378" s="42"/>
    </row>
    <row r="379" spans="1:5" ht="16.5" thickTop="1" thickBot="1">
      <c r="A379" s="38"/>
      <c r="B379" s="38"/>
      <c r="C379" s="38"/>
      <c r="D379" s="39" t="str">
        <f>IFERROR(VLOOKUP(C379,'الموردين '!$A:$K,2,0),"")</f>
        <v/>
      </c>
      <c r="E379" s="42"/>
    </row>
    <row r="380" spans="1:5" ht="16.5" thickTop="1" thickBot="1">
      <c r="A380" s="38"/>
      <c r="B380" s="38"/>
      <c r="C380" s="38"/>
      <c r="D380" s="39" t="str">
        <f>IFERROR(VLOOKUP(C380,'الموردين '!$A:$K,2,0),"")</f>
        <v/>
      </c>
      <c r="E380" s="42"/>
    </row>
    <row r="381" spans="1:5" ht="16.5" thickTop="1" thickBot="1">
      <c r="A381" s="38"/>
      <c r="B381" s="38"/>
      <c r="C381" s="38"/>
      <c r="D381" s="39" t="str">
        <f>IFERROR(VLOOKUP(C381,'الموردين '!$A:$K,2,0),"")</f>
        <v/>
      </c>
      <c r="E381" s="42"/>
    </row>
    <row r="382" spans="1:5" ht="16.5" thickTop="1" thickBot="1">
      <c r="A382" s="38"/>
      <c r="B382" s="38"/>
      <c r="C382" s="38"/>
      <c r="D382" s="39" t="str">
        <f>IFERROR(VLOOKUP(C382,'الموردين '!$A:$K,2,0),"")</f>
        <v/>
      </c>
      <c r="E382" s="42"/>
    </row>
    <row r="383" spans="1:5" ht="16.5" thickTop="1" thickBot="1">
      <c r="A383" s="38"/>
      <c r="B383" s="38"/>
      <c r="C383" s="38"/>
      <c r="D383" s="39" t="str">
        <f>IFERROR(VLOOKUP(C383,'الموردين '!$A:$K,2,0),"")</f>
        <v/>
      </c>
      <c r="E383" s="42"/>
    </row>
    <row r="384" spans="1:5" ht="16.5" thickTop="1" thickBot="1">
      <c r="A384" s="38"/>
      <c r="B384" s="38"/>
      <c r="C384" s="38"/>
      <c r="D384" s="39" t="str">
        <f>IFERROR(VLOOKUP(C384,'الموردين '!$A:$K,2,0),"")</f>
        <v/>
      </c>
      <c r="E384" s="42"/>
    </row>
    <row r="385" spans="1:5" ht="16.5" thickTop="1" thickBot="1">
      <c r="A385" s="38"/>
      <c r="B385" s="38"/>
      <c r="C385" s="38"/>
      <c r="D385" s="39" t="str">
        <f>IFERROR(VLOOKUP(C385,'الموردين '!$A:$K,2,0),"")</f>
        <v/>
      </c>
      <c r="E385" s="42"/>
    </row>
    <row r="386" spans="1:5" ht="16.5" thickTop="1" thickBot="1">
      <c r="A386" s="38"/>
      <c r="B386" s="38"/>
      <c r="C386" s="38"/>
      <c r="D386" s="39" t="str">
        <f>IFERROR(VLOOKUP(C386,'الموردين '!$A:$K,2,0),"")</f>
        <v/>
      </c>
      <c r="E386" s="42"/>
    </row>
    <row r="387" spans="1:5" ht="16.5" thickTop="1" thickBot="1">
      <c r="A387" s="38"/>
      <c r="B387" s="38"/>
      <c r="C387" s="38"/>
      <c r="D387" s="39" t="str">
        <f>IFERROR(VLOOKUP(C387,'الموردين '!$A:$K,2,0),"")</f>
        <v/>
      </c>
      <c r="E387" s="42"/>
    </row>
    <row r="388" spans="1:5" ht="16.5" thickTop="1" thickBot="1">
      <c r="A388" s="38"/>
      <c r="B388" s="38"/>
      <c r="C388" s="38"/>
      <c r="D388" s="39" t="str">
        <f>IFERROR(VLOOKUP(C388,'الموردين '!$A:$K,2,0),"")</f>
        <v/>
      </c>
      <c r="E388" s="42"/>
    </row>
    <row r="389" spans="1:5" ht="16.5" thickTop="1" thickBot="1">
      <c r="A389" s="38"/>
      <c r="B389" s="38"/>
      <c r="C389" s="38"/>
      <c r="D389" s="39" t="str">
        <f>IFERROR(VLOOKUP(C389,'الموردين '!$A:$K,2,0),"")</f>
        <v/>
      </c>
      <c r="E389" s="42"/>
    </row>
    <row r="390" spans="1:5" ht="16.5" thickTop="1" thickBot="1">
      <c r="A390" s="38"/>
      <c r="B390" s="38"/>
      <c r="C390" s="38"/>
      <c r="D390" s="39" t="str">
        <f>IFERROR(VLOOKUP(C390,'الموردين '!$A:$K,2,0),"")</f>
        <v/>
      </c>
      <c r="E390" s="42"/>
    </row>
    <row r="391" spans="1:5" ht="16.5" thickTop="1" thickBot="1">
      <c r="A391" s="38"/>
      <c r="B391" s="38"/>
      <c r="C391" s="38"/>
      <c r="D391" s="39" t="str">
        <f>IFERROR(VLOOKUP(C391,'الموردين '!$A:$K,2,0),"")</f>
        <v/>
      </c>
      <c r="E391" s="42"/>
    </row>
    <row r="392" spans="1:5" ht="16.5" thickTop="1" thickBot="1">
      <c r="A392" s="38"/>
      <c r="B392" s="38"/>
      <c r="C392" s="38"/>
      <c r="D392" s="39" t="str">
        <f>IFERROR(VLOOKUP(C392,'الموردين '!$A:$K,2,0),"")</f>
        <v/>
      </c>
      <c r="E392" s="42"/>
    </row>
    <row r="393" spans="1:5" ht="16.5" thickTop="1" thickBot="1">
      <c r="A393" s="38"/>
      <c r="B393" s="38"/>
      <c r="C393" s="38"/>
      <c r="D393" s="39" t="str">
        <f>IFERROR(VLOOKUP(C393,'الموردين '!$A:$K,2,0),"")</f>
        <v/>
      </c>
      <c r="E393" s="42"/>
    </row>
    <row r="394" spans="1:5" ht="16.5" thickTop="1" thickBot="1">
      <c r="A394" s="38"/>
      <c r="B394" s="38"/>
      <c r="C394" s="38"/>
      <c r="D394" s="39" t="str">
        <f>IFERROR(VLOOKUP(C394,'الموردين '!$A:$K,2,0),"")</f>
        <v/>
      </c>
      <c r="E394" s="42"/>
    </row>
    <row r="395" spans="1:5" ht="16.5" thickTop="1" thickBot="1">
      <c r="A395" s="38"/>
      <c r="B395" s="38"/>
      <c r="C395" s="38"/>
      <c r="D395" s="39" t="str">
        <f>IFERROR(VLOOKUP(C395,'الموردين '!$A:$K,2,0),"")</f>
        <v/>
      </c>
      <c r="E395" s="42"/>
    </row>
    <row r="396" spans="1:5" ht="16.5" thickTop="1" thickBot="1">
      <c r="A396" s="38"/>
      <c r="B396" s="38"/>
      <c r="C396" s="38"/>
      <c r="D396" s="39" t="str">
        <f>IFERROR(VLOOKUP(C396,'الموردين '!$A:$K,2,0),"")</f>
        <v/>
      </c>
      <c r="E396" s="42"/>
    </row>
    <row r="397" spans="1:5" ht="16.5" thickTop="1" thickBot="1">
      <c r="A397" s="38"/>
      <c r="B397" s="38"/>
      <c r="C397" s="38"/>
      <c r="D397" s="39" t="str">
        <f>IFERROR(VLOOKUP(C397,'الموردين '!$A:$K,2,0),"")</f>
        <v/>
      </c>
      <c r="E397" s="42"/>
    </row>
    <row r="398" spans="1:5" ht="16.5" thickTop="1" thickBot="1">
      <c r="A398" s="38"/>
      <c r="B398" s="38"/>
      <c r="C398" s="38"/>
      <c r="D398" s="39" t="str">
        <f>IFERROR(VLOOKUP(C398,'الموردين '!$A:$K,2,0),"")</f>
        <v/>
      </c>
      <c r="E398" s="42"/>
    </row>
    <row r="399" spans="1:5" ht="16.5" thickTop="1" thickBot="1">
      <c r="A399" s="38"/>
      <c r="B399" s="38"/>
      <c r="C399" s="38"/>
      <c r="D399" s="39" t="str">
        <f>IFERROR(VLOOKUP(C399,'الموردين '!$A:$K,2,0),"")</f>
        <v/>
      </c>
      <c r="E399" s="42"/>
    </row>
    <row r="400" spans="1:5" ht="16.5" thickTop="1" thickBot="1">
      <c r="A400" s="38"/>
      <c r="B400" s="38"/>
      <c r="C400" s="38"/>
      <c r="D400" s="39" t="str">
        <f>IFERROR(VLOOKUP(C400,'الموردين '!$A:$K,2,0),"")</f>
        <v/>
      </c>
      <c r="E400" s="42"/>
    </row>
    <row r="401" spans="1:5" ht="16.5" thickTop="1" thickBot="1">
      <c r="A401" s="38"/>
      <c r="B401" s="38"/>
      <c r="C401" s="38"/>
      <c r="D401" s="39" t="str">
        <f>IFERROR(VLOOKUP(C401,'الموردين '!$A:$K,2,0),"")</f>
        <v/>
      </c>
      <c r="E401" s="42"/>
    </row>
    <row r="402" spans="1:5" ht="16.5" thickTop="1" thickBot="1">
      <c r="A402" s="38"/>
      <c r="B402" s="38"/>
      <c r="C402" s="38"/>
      <c r="D402" s="39" t="str">
        <f>IFERROR(VLOOKUP(C402,'الموردين '!$A:$K,2,0),"")</f>
        <v/>
      </c>
      <c r="E402" s="42"/>
    </row>
    <row r="403" spans="1:5" ht="16.5" thickTop="1" thickBot="1">
      <c r="A403" s="38"/>
      <c r="B403" s="38"/>
      <c r="C403" s="38"/>
      <c r="D403" s="39" t="str">
        <f>IFERROR(VLOOKUP(C403,'الموردين '!$A:$K,2,0),"")</f>
        <v/>
      </c>
      <c r="E403" s="42"/>
    </row>
    <row r="404" spans="1:5" ht="16.5" thickTop="1" thickBot="1">
      <c r="A404" s="38"/>
      <c r="B404" s="38"/>
      <c r="C404" s="38"/>
      <c r="D404" s="39" t="str">
        <f>IFERROR(VLOOKUP(C404,'الموردين '!$A:$K,2,0),"")</f>
        <v/>
      </c>
      <c r="E404" s="42"/>
    </row>
    <row r="405" spans="1:5" ht="16.5" thickTop="1" thickBot="1">
      <c r="A405" s="38"/>
      <c r="B405" s="38"/>
      <c r="C405" s="38"/>
      <c r="D405" s="39" t="str">
        <f>IFERROR(VLOOKUP(C405,'الموردين '!$A:$K,2,0),"")</f>
        <v/>
      </c>
      <c r="E405" s="42"/>
    </row>
    <row r="406" spans="1:5" ht="16.5" thickTop="1" thickBot="1">
      <c r="A406" s="38"/>
      <c r="B406" s="38"/>
      <c r="C406" s="38"/>
      <c r="D406" s="39" t="str">
        <f>IFERROR(VLOOKUP(C406,'الموردين '!$A:$K,2,0),"")</f>
        <v/>
      </c>
      <c r="E406" s="42"/>
    </row>
    <row r="407" spans="1:5" ht="16.5" thickTop="1" thickBot="1">
      <c r="A407" s="38"/>
      <c r="B407" s="38"/>
      <c r="C407" s="38"/>
      <c r="D407" s="39" t="str">
        <f>IFERROR(VLOOKUP(C407,'الموردين '!$A:$K,2,0),"")</f>
        <v/>
      </c>
      <c r="E407" s="42"/>
    </row>
    <row r="408" spans="1:5" ht="16.5" thickTop="1" thickBot="1">
      <c r="A408" s="38"/>
      <c r="B408" s="38"/>
      <c r="C408" s="38"/>
      <c r="D408" s="39" t="str">
        <f>IFERROR(VLOOKUP(C408,'الموردين '!$A:$K,2,0),"")</f>
        <v/>
      </c>
      <c r="E408" s="42"/>
    </row>
    <row r="409" spans="1:5" ht="16.5" thickTop="1" thickBot="1">
      <c r="A409" s="38"/>
      <c r="B409" s="38"/>
      <c r="C409" s="38"/>
      <c r="D409" s="39" t="str">
        <f>IFERROR(VLOOKUP(C409,'الموردين '!$A:$K,2,0),"")</f>
        <v/>
      </c>
      <c r="E409" s="42"/>
    </row>
    <row r="410" spans="1:5" ht="16.5" thickTop="1" thickBot="1">
      <c r="A410" s="38"/>
      <c r="B410" s="38"/>
      <c r="C410" s="38"/>
      <c r="D410" s="39" t="str">
        <f>IFERROR(VLOOKUP(C410,'الموردين '!$A:$K,2,0),"")</f>
        <v/>
      </c>
      <c r="E410" s="42"/>
    </row>
    <row r="411" spans="1:5" ht="16.5" thickTop="1" thickBot="1">
      <c r="A411" s="38"/>
      <c r="B411" s="38"/>
      <c r="C411" s="38"/>
      <c r="D411" s="39" t="str">
        <f>IFERROR(VLOOKUP(C411,'الموردين '!$A:$K,2,0),"")</f>
        <v/>
      </c>
      <c r="E411" s="42"/>
    </row>
    <row r="412" spans="1:5" ht="16.5" thickTop="1" thickBot="1">
      <c r="A412" s="38"/>
      <c r="B412" s="38"/>
      <c r="C412" s="38"/>
      <c r="D412" s="39" t="str">
        <f>IFERROR(VLOOKUP(C412,'الموردين '!$A:$K,2,0),"")</f>
        <v/>
      </c>
      <c r="E412" s="42"/>
    </row>
    <row r="413" spans="1:5" ht="16.5" thickTop="1" thickBot="1">
      <c r="A413" s="38"/>
      <c r="B413" s="38"/>
      <c r="C413" s="38"/>
      <c r="D413" s="39" t="str">
        <f>IFERROR(VLOOKUP(C413,'الموردين '!$A:$K,2,0),"")</f>
        <v/>
      </c>
      <c r="E413" s="42"/>
    </row>
    <row r="414" spans="1:5" ht="16.5" thickTop="1" thickBot="1">
      <c r="A414" s="38"/>
      <c r="B414" s="38"/>
      <c r="C414" s="38"/>
      <c r="D414" s="39" t="str">
        <f>IFERROR(VLOOKUP(C414,'الموردين '!$A:$K,2,0),"")</f>
        <v/>
      </c>
      <c r="E414" s="42"/>
    </row>
    <row r="415" spans="1:5" ht="16.5" thickTop="1" thickBot="1">
      <c r="A415" s="38"/>
      <c r="B415" s="38"/>
      <c r="C415" s="38"/>
      <c r="D415" s="39" t="str">
        <f>IFERROR(VLOOKUP(C415,'الموردين '!$A:$K,2,0),"")</f>
        <v/>
      </c>
      <c r="E415" s="42"/>
    </row>
    <row r="416" spans="1:5" ht="16.5" thickTop="1" thickBot="1">
      <c r="A416" s="38"/>
      <c r="B416" s="38"/>
      <c r="C416" s="38"/>
      <c r="D416" s="39" t="str">
        <f>IFERROR(VLOOKUP(C416,'الموردين '!$A:$K,2,0),"")</f>
        <v/>
      </c>
      <c r="E416" s="42"/>
    </row>
    <row r="417" spans="1:5" ht="16.5" thickTop="1" thickBot="1">
      <c r="A417" s="38"/>
      <c r="B417" s="38"/>
      <c r="C417" s="38"/>
      <c r="D417" s="39" t="str">
        <f>IFERROR(VLOOKUP(C417,'الموردين '!$A:$K,2,0),"")</f>
        <v/>
      </c>
      <c r="E417" s="42"/>
    </row>
    <row r="418" spans="1:5" ht="16.5" thickTop="1" thickBot="1">
      <c r="A418" s="38"/>
      <c r="B418" s="38"/>
      <c r="C418" s="38"/>
      <c r="D418" s="39" t="str">
        <f>IFERROR(VLOOKUP(C418,'الموردين '!$A:$K,2,0),"")</f>
        <v/>
      </c>
      <c r="E418" s="42"/>
    </row>
    <row r="419" spans="1:5" ht="16.5" thickTop="1" thickBot="1">
      <c r="A419" s="38"/>
      <c r="B419" s="38"/>
      <c r="C419" s="38"/>
      <c r="D419" s="39" t="str">
        <f>IFERROR(VLOOKUP(C419,'الموردين '!$A:$K,2,0),"")</f>
        <v/>
      </c>
      <c r="E419" s="42"/>
    </row>
    <row r="420" spans="1:5" ht="16.5" thickTop="1" thickBot="1">
      <c r="A420" s="38"/>
      <c r="B420" s="38"/>
      <c r="C420" s="38"/>
      <c r="D420" s="39" t="str">
        <f>IFERROR(VLOOKUP(C420,'الموردين '!$A:$K,2,0),"")</f>
        <v/>
      </c>
      <c r="E420" s="42"/>
    </row>
    <row r="421" spans="1:5" ht="16.5" thickTop="1" thickBot="1">
      <c r="A421" s="38"/>
      <c r="B421" s="38"/>
      <c r="C421" s="38"/>
      <c r="D421" s="39" t="str">
        <f>IFERROR(VLOOKUP(C421,'الموردين '!$A:$K,2,0),"")</f>
        <v/>
      </c>
      <c r="E421" s="42"/>
    </row>
    <row r="422" spans="1:5" ht="16.5" thickTop="1" thickBot="1">
      <c r="A422" s="38"/>
      <c r="B422" s="38"/>
      <c r="C422" s="38"/>
      <c r="D422" s="39" t="str">
        <f>IFERROR(VLOOKUP(C422,'الموردين '!$A:$K,2,0),"")</f>
        <v/>
      </c>
      <c r="E422" s="42"/>
    </row>
    <row r="423" spans="1:5" ht="16.5" thickTop="1" thickBot="1">
      <c r="A423" s="38"/>
      <c r="B423" s="38"/>
      <c r="C423" s="38"/>
      <c r="D423" s="39" t="str">
        <f>IFERROR(VLOOKUP(C423,'الموردين '!$A:$K,2,0),"")</f>
        <v/>
      </c>
      <c r="E423" s="42"/>
    </row>
    <row r="424" spans="1:5" ht="16.5" thickTop="1" thickBot="1">
      <c r="A424" s="38"/>
      <c r="B424" s="38"/>
      <c r="C424" s="38"/>
      <c r="D424" s="39" t="str">
        <f>IFERROR(VLOOKUP(C424,'الموردين '!$A:$K,2,0),"")</f>
        <v/>
      </c>
      <c r="E424" s="42"/>
    </row>
    <row r="425" spans="1:5" ht="16.5" thickTop="1" thickBot="1">
      <c r="A425" s="38"/>
      <c r="B425" s="38"/>
      <c r="C425" s="38"/>
      <c r="D425" s="39" t="str">
        <f>IFERROR(VLOOKUP(C425,'الموردين '!$A:$K,2,0),"")</f>
        <v/>
      </c>
      <c r="E425" s="42"/>
    </row>
    <row r="426" spans="1:5" ht="16.5" thickTop="1" thickBot="1">
      <c r="A426" s="38"/>
      <c r="B426" s="38"/>
      <c r="C426" s="38"/>
      <c r="D426" s="39" t="str">
        <f>IFERROR(VLOOKUP(C426,'الموردين '!$A:$K,2,0),"")</f>
        <v/>
      </c>
      <c r="E426" s="42"/>
    </row>
    <row r="427" spans="1:5" ht="16.5" thickTop="1" thickBot="1">
      <c r="A427" s="38"/>
      <c r="B427" s="38"/>
      <c r="C427" s="38"/>
      <c r="D427" s="39" t="str">
        <f>IFERROR(VLOOKUP(C427,'الموردين '!$A:$K,2,0),"")</f>
        <v/>
      </c>
      <c r="E427" s="42"/>
    </row>
    <row r="428" spans="1:5" ht="16.5" thickTop="1" thickBot="1">
      <c r="A428" s="38"/>
      <c r="B428" s="38"/>
      <c r="C428" s="38"/>
      <c r="D428" s="39" t="str">
        <f>IFERROR(VLOOKUP(C428,'الموردين '!$A:$K,2,0),"")</f>
        <v/>
      </c>
      <c r="E428" s="42"/>
    </row>
    <row r="429" spans="1:5" ht="16.5" thickTop="1" thickBot="1">
      <c r="A429" s="38"/>
      <c r="B429" s="38"/>
      <c r="C429" s="38"/>
      <c r="D429" s="39" t="str">
        <f>IFERROR(VLOOKUP(C429,'الموردين '!$A:$K,2,0),"")</f>
        <v/>
      </c>
      <c r="E429" s="42"/>
    </row>
    <row r="430" spans="1:5" ht="16.5" thickTop="1" thickBot="1">
      <c r="A430" s="38"/>
      <c r="B430" s="38"/>
      <c r="C430" s="38"/>
      <c r="D430" s="39" t="str">
        <f>IFERROR(VLOOKUP(C430,'الموردين '!$A:$K,2,0),"")</f>
        <v/>
      </c>
      <c r="E430" s="42"/>
    </row>
    <row r="431" spans="1:5" ht="16.5" thickTop="1" thickBot="1">
      <c r="A431" s="38"/>
      <c r="B431" s="38"/>
      <c r="C431" s="38"/>
      <c r="D431" s="39" t="str">
        <f>IFERROR(VLOOKUP(C431,'الموردين '!$A:$K,2,0),"")</f>
        <v/>
      </c>
      <c r="E431" s="42"/>
    </row>
    <row r="432" spans="1:5" ht="16.5" thickTop="1" thickBot="1">
      <c r="A432" s="38"/>
      <c r="B432" s="38"/>
      <c r="C432" s="38"/>
      <c r="D432" s="39" t="str">
        <f>IFERROR(VLOOKUP(C432,'الموردين '!$A:$K,2,0),"")</f>
        <v/>
      </c>
      <c r="E432" s="42"/>
    </row>
    <row r="433" spans="1:5" ht="16.5" thickTop="1" thickBot="1">
      <c r="A433" s="38"/>
      <c r="B433" s="38"/>
      <c r="C433" s="38"/>
      <c r="D433" s="39" t="str">
        <f>IFERROR(VLOOKUP(C433,'الموردين '!$A:$K,2,0),"")</f>
        <v/>
      </c>
      <c r="E433" s="42"/>
    </row>
    <row r="434" spans="1:5" ht="16.5" thickTop="1" thickBot="1">
      <c r="A434" s="38"/>
      <c r="B434" s="38"/>
      <c r="C434" s="38"/>
      <c r="D434" s="39" t="str">
        <f>IFERROR(VLOOKUP(C434,'الموردين '!$A:$K,2,0),"")</f>
        <v/>
      </c>
      <c r="E434" s="42"/>
    </row>
    <row r="435" spans="1:5" ht="16.5" thickTop="1" thickBot="1">
      <c r="A435" s="38"/>
      <c r="B435" s="38"/>
      <c r="C435" s="38"/>
      <c r="D435" s="39" t="str">
        <f>IFERROR(VLOOKUP(C435,'الموردين '!$A:$K,2,0),"")</f>
        <v/>
      </c>
      <c r="E435" s="42"/>
    </row>
    <row r="436" spans="1:5" ht="16.5" thickTop="1" thickBot="1">
      <c r="A436" s="38"/>
      <c r="B436" s="38"/>
      <c r="C436" s="38"/>
      <c r="D436" s="39" t="str">
        <f>IFERROR(VLOOKUP(C436,'الموردين '!$A:$K,2,0),"")</f>
        <v/>
      </c>
      <c r="E436" s="42"/>
    </row>
    <row r="437" spans="1:5" ht="16.5" thickTop="1" thickBot="1">
      <c r="A437" s="38"/>
      <c r="B437" s="38"/>
      <c r="C437" s="38"/>
      <c r="D437" s="39" t="str">
        <f>IFERROR(VLOOKUP(C437,'الموردين '!$A:$K,2,0),"")</f>
        <v/>
      </c>
      <c r="E437" s="42"/>
    </row>
    <row r="438" spans="1:5" ht="16.5" thickTop="1" thickBot="1">
      <c r="A438" s="38"/>
      <c r="B438" s="38"/>
      <c r="C438" s="38"/>
      <c r="D438" s="39" t="str">
        <f>IFERROR(VLOOKUP(C438,'الموردين '!$A:$K,2,0),"")</f>
        <v/>
      </c>
      <c r="E438" s="42"/>
    </row>
    <row r="439" spans="1:5" ht="16.5" thickTop="1" thickBot="1">
      <c r="A439" s="38"/>
      <c r="B439" s="38"/>
      <c r="C439" s="38"/>
      <c r="D439" s="39" t="str">
        <f>IFERROR(VLOOKUP(C439,'الموردين '!$A:$K,2,0),"")</f>
        <v/>
      </c>
      <c r="E439" s="42"/>
    </row>
    <row r="440" spans="1:5" ht="16.5" thickTop="1" thickBot="1">
      <c r="A440" s="38"/>
      <c r="B440" s="38"/>
      <c r="C440" s="38"/>
      <c r="D440" s="39" t="str">
        <f>IFERROR(VLOOKUP(C440,'الموردين '!$A:$K,2,0),"")</f>
        <v/>
      </c>
      <c r="E440" s="42"/>
    </row>
    <row r="441" spans="1:5" ht="16.5" thickTop="1" thickBot="1">
      <c r="A441" s="38"/>
      <c r="B441" s="38"/>
      <c r="C441" s="38"/>
      <c r="D441" s="39" t="str">
        <f>IFERROR(VLOOKUP(C441,'الموردين '!$A:$K,2,0),"")</f>
        <v/>
      </c>
      <c r="E441" s="42"/>
    </row>
    <row r="442" spans="1:5" ht="16.5" thickTop="1" thickBot="1">
      <c r="A442" s="38"/>
      <c r="B442" s="38"/>
      <c r="C442" s="38"/>
      <c r="D442" s="39" t="str">
        <f>IFERROR(VLOOKUP(C442,'الموردين '!$A:$K,2,0),"")</f>
        <v/>
      </c>
      <c r="E442" s="42"/>
    </row>
    <row r="443" spans="1:5" ht="16.5" thickTop="1" thickBot="1">
      <c r="A443" s="38"/>
      <c r="B443" s="38"/>
      <c r="C443" s="38"/>
      <c r="D443" s="39" t="str">
        <f>IFERROR(VLOOKUP(C443,'الموردين '!$A:$K,2,0),"")</f>
        <v/>
      </c>
      <c r="E443" s="42"/>
    </row>
    <row r="444" spans="1:5" ht="16.5" thickTop="1" thickBot="1">
      <c r="A444" s="38"/>
      <c r="B444" s="38"/>
      <c r="C444" s="38"/>
      <c r="D444" s="39" t="str">
        <f>IFERROR(VLOOKUP(C444,'الموردين '!$A:$K,2,0),"")</f>
        <v/>
      </c>
      <c r="E444" s="42"/>
    </row>
    <row r="445" spans="1:5" ht="16.5" thickTop="1" thickBot="1">
      <c r="A445" s="38"/>
      <c r="B445" s="38"/>
      <c r="C445" s="38"/>
      <c r="D445" s="39" t="str">
        <f>IFERROR(VLOOKUP(C445,'الموردين '!$A:$K,2,0),"")</f>
        <v/>
      </c>
      <c r="E445" s="42"/>
    </row>
    <row r="446" spans="1:5" ht="16.5" thickTop="1" thickBot="1">
      <c r="A446" s="38"/>
      <c r="B446" s="38"/>
      <c r="C446" s="38"/>
      <c r="D446" s="39" t="str">
        <f>IFERROR(VLOOKUP(C446,'الموردين '!$A:$K,2,0),"")</f>
        <v/>
      </c>
      <c r="E446" s="42"/>
    </row>
    <row r="447" spans="1:5" ht="16.5" thickTop="1" thickBot="1">
      <c r="A447" s="38"/>
      <c r="B447" s="38"/>
      <c r="C447" s="38"/>
      <c r="D447" s="39" t="str">
        <f>IFERROR(VLOOKUP(C447,'الموردين '!$A:$K,2,0),"")</f>
        <v/>
      </c>
      <c r="E447" s="42"/>
    </row>
    <row r="448" spans="1:5" ht="16.5" thickTop="1" thickBot="1">
      <c r="A448" s="38"/>
      <c r="B448" s="38"/>
      <c r="C448" s="38"/>
      <c r="D448" s="39" t="str">
        <f>IFERROR(VLOOKUP(C448,'الموردين '!$A:$K,2,0),"")</f>
        <v/>
      </c>
      <c r="E448" s="42"/>
    </row>
    <row r="449" spans="1:5" ht="16.5" thickTop="1" thickBot="1">
      <c r="A449" s="38"/>
      <c r="B449" s="38"/>
      <c r="C449" s="38"/>
      <c r="D449" s="39" t="str">
        <f>IFERROR(VLOOKUP(C449,'الموردين '!$A:$K,2,0),"")</f>
        <v/>
      </c>
      <c r="E449" s="42"/>
    </row>
    <row r="450" spans="1:5" ht="16.5" thickTop="1" thickBot="1">
      <c r="A450" s="38"/>
      <c r="B450" s="38"/>
      <c r="C450" s="38"/>
      <c r="D450" s="39" t="str">
        <f>IFERROR(VLOOKUP(C450,'الموردين '!$A:$K,2,0),"")</f>
        <v/>
      </c>
      <c r="E450" s="42"/>
    </row>
    <row r="451" spans="1:5" ht="16.5" thickTop="1" thickBot="1">
      <c r="A451" s="38"/>
      <c r="B451" s="38"/>
      <c r="C451" s="38"/>
      <c r="D451" s="39" t="str">
        <f>IFERROR(VLOOKUP(C451,'الموردين '!$A:$K,2,0),"")</f>
        <v/>
      </c>
      <c r="E451" s="42"/>
    </row>
    <row r="452" spans="1:5" ht="16.5" thickTop="1" thickBot="1">
      <c r="A452" s="38"/>
      <c r="B452" s="38"/>
      <c r="C452" s="38"/>
      <c r="D452" s="39" t="str">
        <f>IFERROR(VLOOKUP(C452,'الموردين '!$A:$K,2,0),"")</f>
        <v/>
      </c>
      <c r="E452" s="42"/>
    </row>
    <row r="453" spans="1:5" ht="16.5" thickTop="1" thickBot="1">
      <c r="A453" s="38"/>
      <c r="B453" s="38"/>
      <c r="C453" s="38"/>
      <c r="D453" s="39" t="str">
        <f>IFERROR(VLOOKUP(C453,'الموردين '!$A:$K,2,0),"")</f>
        <v/>
      </c>
      <c r="E453" s="42"/>
    </row>
    <row r="454" spans="1:5" ht="16.5" thickTop="1" thickBot="1">
      <c r="A454" s="38"/>
      <c r="B454" s="38"/>
      <c r="C454" s="38"/>
      <c r="D454" s="39" t="str">
        <f>IFERROR(VLOOKUP(C454,'الموردين '!$A:$K,2,0),"")</f>
        <v/>
      </c>
      <c r="E454" s="42"/>
    </row>
    <row r="455" spans="1:5" ht="16.5" thickTop="1" thickBot="1">
      <c r="A455" s="38"/>
      <c r="B455" s="38"/>
      <c r="C455" s="38"/>
      <c r="D455" s="39" t="str">
        <f>IFERROR(VLOOKUP(C455,'الموردين '!$A:$K,2,0),"")</f>
        <v/>
      </c>
      <c r="E455" s="42"/>
    </row>
    <row r="456" spans="1:5" ht="16.5" thickTop="1" thickBot="1">
      <c r="A456" s="38"/>
      <c r="B456" s="38"/>
      <c r="C456" s="38"/>
      <c r="D456" s="39" t="str">
        <f>IFERROR(VLOOKUP(C456,'الموردين '!$A:$K,2,0),"")</f>
        <v/>
      </c>
      <c r="E456" s="42"/>
    </row>
    <row r="457" spans="1:5" ht="16.5" thickTop="1" thickBot="1">
      <c r="A457" s="38"/>
      <c r="B457" s="38"/>
      <c r="C457" s="38"/>
      <c r="D457" s="39" t="str">
        <f>IFERROR(VLOOKUP(C457,'الموردين '!$A:$K,2,0),"")</f>
        <v/>
      </c>
      <c r="E457" s="42"/>
    </row>
    <row r="458" spans="1:5" ht="16.5" thickTop="1" thickBot="1">
      <c r="A458" s="38"/>
      <c r="B458" s="38"/>
      <c r="C458" s="38"/>
      <c r="D458" s="39" t="str">
        <f>IFERROR(VLOOKUP(C458,'الموردين '!$A:$K,2,0),"")</f>
        <v/>
      </c>
      <c r="E458" s="42"/>
    </row>
    <row r="459" spans="1:5" ht="16.5" thickTop="1" thickBot="1">
      <c r="A459" s="38"/>
      <c r="B459" s="38"/>
      <c r="C459" s="38"/>
      <c r="D459" s="39" t="str">
        <f>IFERROR(VLOOKUP(C459,'الموردين '!$A:$K,2,0),"")</f>
        <v/>
      </c>
      <c r="E459" s="42"/>
    </row>
    <row r="460" spans="1:5" ht="16.5" thickTop="1" thickBot="1">
      <c r="A460" s="38"/>
      <c r="B460" s="38"/>
      <c r="C460" s="38"/>
      <c r="D460" s="39" t="str">
        <f>IFERROR(VLOOKUP(C460,'الموردين '!$A:$K,2,0),"")</f>
        <v/>
      </c>
      <c r="E460" s="42"/>
    </row>
    <row r="461" spans="1:5" ht="16.5" thickTop="1" thickBot="1">
      <c r="A461" s="38"/>
      <c r="B461" s="38"/>
      <c r="C461" s="38"/>
      <c r="D461" s="39" t="str">
        <f>IFERROR(VLOOKUP(C461,'الموردين '!$A:$K,2,0),"")</f>
        <v/>
      </c>
      <c r="E461" s="42"/>
    </row>
    <row r="462" spans="1:5" ht="16.5" thickTop="1" thickBot="1">
      <c r="A462" s="38"/>
      <c r="B462" s="38"/>
      <c r="C462" s="38"/>
      <c r="D462" s="39" t="str">
        <f>IFERROR(VLOOKUP(C462,'الموردين '!$A:$K,2,0),"")</f>
        <v/>
      </c>
      <c r="E462" s="42"/>
    </row>
    <row r="463" spans="1:5" ht="16.5" thickTop="1" thickBot="1">
      <c r="A463" s="38"/>
      <c r="B463" s="38"/>
      <c r="C463" s="38"/>
      <c r="D463" s="39" t="str">
        <f>IFERROR(VLOOKUP(C463,'الموردين '!$A:$K,2,0),"")</f>
        <v/>
      </c>
      <c r="E463" s="42"/>
    </row>
    <row r="464" spans="1:5" ht="16.5" thickTop="1" thickBot="1">
      <c r="A464" s="38"/>
      <c r="B464" s="38"/>
      <c r="C464" s="38"/>
      <c r="D464" s="39" t="str">
        <f>IFERROR(VLOOKUP(C464,'الموردين '!$A:$K,2,0),"")</f>
        <v/>
      </c>
      <c r="E464" s="42"/>
    </row>
    <row r="465" spans="1:5" ht="16.5" thickTop="1" thickBot="1">
      <c r="A465" s="38"/>
      <c r="B465" s="38"/>
      <c r="C465" s="38"/>
      <c r="D465" s="39" t="str">
        <f>IFERROR(VLOOKUP(C465,'الموردين '!$A:$K,2,0),"")</f>
        <v/>
      </c>
      <c r="E465" s="42"/>
    </row>
    <row r="466" spans="1:5" ht="16.5" thickTop="1" thickBot="1">
      <c r="A466" s="38"/>
      <c r="B466" s="38"/>
      <c r="C466" s="38"/>
      <c r="D466" s="39" t="str">
        <f>IFERROR(VLOOKUP(C466,'الموردين '!$A:$K,2,0),"")</f>
        <v/>
      </c>
      <c r="E466" s="42"/>
    </row>
    <row r="467" spans="1:5" ht="16.5" thickTop="1" thickBot="1">
      <c r="A467" s="38"/>
      <c r="B467" s="38"/>
      <c r="C467" s="38"/>
      <c r="D467" s="39" t="str">
        <f>IFERROR(VLOOKUP(C467,'الموردين '!$A:$K,2,0),"")</f>
        <v/>
      </c>
      <c r="E467" s="42"/>
    </row>
    <row r="468" spans="1:5" ht="16.5" thickTop="1" thickBot="1">
      <c r="A468" s="38"/>
      <c r="B468" s="38"/>
      <c r="C468" s="38"/>
      <c r="D468" s="39" t="str">
        <f>IFERROR(VLOOKUP(C468,'الموردين '!$A:$K,2,0),"")</f>
        <v/>
      </c>
      <c r="E468" s="42"/>
    </row>
    <row r="469" spans="1:5" ht="16.5" thickTop="1" thickBot="1">
      <c r="A469" s="38"/>
      <c r="B469" s="38"/>
      <c r="C469" s="38"/>
      <c r="D469" s="39" t="str">
        <f>IFERROR(VLOOKUP(C469,'الموردين '!$A:$K,2,0),"")</f>
        <v/>
      </c>
      <c r="E469" s="42"/>
    </row>
    <row r="470" spans="1:5" ht="16.5" thickTop="1" thickBot="1">
      <c r="A470" s="38"/>
      <c r="B470" s="38"/>
      <c r="C470" s="38"/>
      <c r="D470" s="39" t="str">
        <f>IFERROR(VLOOKUP(C470,'الموردين '!$A:$K,2,0),"")</f>
        <v/>
      </c>
      <c r="E470" s="42"/>
    </row>
    <row r="471" spans="1:5" ht="16.5" thickTop="1" thickBot="1">
      <c r="A471" s="38"/>
      <c r="B471" s="38"/>
      <c r="C471" s="38"/>
      <c r="D471" s="39" t="str">
        <f>IFERROR(VLOOKUP(C471,'الموردين '!$A:$K,2,0),"")</f>
        <v/>
      </c>
      <c r="E471" s="42"/>
    </row>
    <row r="472" spans="1:5" ht="16.5" thickTop="1" thickBot="1">
      <c r="A472" s="38"/>
      <c r="B472" s="38"/>
      <c r="C472" s="38"/>
      <c r="D472" s="39" t="str">
        <f>IFERROR(VLOOKUP(C472,'الموردين '!$A:$K,2,0),"")</f>
        <v/>
      </c>
      <c r="E472" s="42"/>
    </row>
    <row r="473" spans="1:5" ht="16.5" thickTop="1" thickBot="1">
      <c r="A473" s="38"/>
      <c r="B473" s="38"/>
      <c r="C473" s="38"/>
      <c r="D473" s="39" t="str">
        <f>IFERROR(VLOOKUP(C473,'الموردين '!$A:$K,2,0),"")</f>
        <v/>
      </c>
      <c r="E473" s="42"/>
    </row>
    <row r="474" spans="1:5" ht="16.5" thickTop="1" thickBot="1">
      <c r="A474" s="38"/>
      <c r="B474" s="38"/>
      <c r="C474" s="38"/>
      <c r="D474" s="39" t="str">
        <f>IFERROR(VLOOKUP(C474,'الموردين '!$A:$K,2,0),"")</f>
        <v/>
      </c>
      <c r="E474" s="42"/>
    </row>
    <row r="475" spans="1:5" ht="16.5" thickTop="1" thickBot="1">
      <c r="A475" s="38"/>
      <c r="B475" s="38"/>
      <c r="C475" s="38"/>
      <c r="D475" s="39" t="str">
        <f>IFERROR(VLOOKUP(C475,'الموردين '!$A:$K,2,0),"")</f>
        <v/>
      </c>
      <c r="E475" s="42"/>
    </row>
    <row r="476" spans="1:5" ht="16.5" thickTop="1" thickBot="1">
      <c r="A476" s="38"/>
      <c r="B476" s="38"/>
      <c r="C476" s="38"/>
      <c r="D476" s="39" t="str">
        <f>IFERROR(VLOOKUP(C476,'الموردين '!$A:$K,2,0),"")</f>
        <v/>
      </c>
      <c r="E476" s="42"/>
    </row>
    <row r="477" spans="1:5" ht="16.5" thickTop="1" thickBot="1">
      <c r="A477" s="38"/>
      <c r="B477" s="38"/>
      <c r="C477" s="38"/>
      <c r="D477" s="39" t="str">
        <f>IFERROR(VLOOKUP(C477,'الموردين '!$A:$K,2,0),"")</f>
        <v/>
      </c>
      <c r="E477" s="42"/>
    </row>
    <row r="478" spans="1:5" ht="16.5" thickTop="1" thickBot="1">
      <c r="A478" s="38"/>
      <c r="B478" s="38"/>
      <c r="C478" s="38"/>
      <c r="D478" s="39" t="str">
        <f>IFERROR(VLOOKUP(C478,'الموردين '!$A:$K,2,0),"")</f>
        <v/>
      </c>
      <c r="E478" s="42"/>
    </row>
    <row r="479" spans="1:5" ht="16.5" thickTop="1" thickBot="1">
      <c r="A479" s="38"/>
      <c r="B479" s="38"/>
      <c r="C479" s="38"/>
      <c r="D479" s="39" t="str">
        <f>IFERROR(VLOOKUP(C479,'الموردين '!$A:$K,2,0),"")</f>
        <v/>
      </c>
      <c r="E479" s="42"/>
    </row>
    <row r="480" spans="1:5" ht="16.5" thickTop="1" thickBot="1">
      <c r="A480" s="38"/>
      <c r="B480" s="38"/>
      <c r="C480" s="38"/>
      <c r="D480" s="39" t="str">
        <f>IFERROR(VLOOKUP(C480,'الموردين '!$A:$K,2,0),"")</f>
        <v/>
      </c>
      <c r="E480" s="42"/>
    </row>
    <row r="481" spans="1:5" ht="16.5" thickTop="1" thickBot="1">
      <c r="A481" s="38"/>
      <c r="B481" s="38"/>
      <c r="C481" s="38"/>
      <c r="D481" s="39" t="str">
        <f>IFERROR(VLOOKUP(C481,'الموردين '!$A:$K,2,0),"")</f>
        <v/>
      </c>
      <c r="E481" s="42"/>
    </row>
    <row r="482" spans="1:5" ht="16.5" thickTop="1" thickBot="1">
      <c r="A482" s="38"/>
      <c r="B482" s="38"/>
      <c r="C482" s="38"/>
      <c r="D482" s="39" t="str">
        <f>IFERROR(VLOOKUP(C482,'الموردين '!$A:$K,2,0),"")</f>
        <v/>
      </c>
      <c r="E482" s="42"/>
    </row>
    <row r="483" spans="1:5" ht="16.5" thickTop="1" thickBot="1">
      <c r="A483" s="38"/>
      <c r="B483" s="38"/>
      <c r="C483" s="38"/>
      <c r="D483" s="39" t="str">
        <f>IFERROR(VLOOKUP(C483,'الموردين '!$A:$K,2,0),"")</f>
        <v/>
      </c>
      <c r="E483" s="42"/>
    </row>
    <row r="484" spans="1:5" ht="16.5" thickTop="1" thickBot="1">
      <c r="A484" s="38"/>
      <c r="B484" s="38"/>
      <c r="C484" s="38"/>
      <c r="D484" s="39" t="str">
        <f>IFERROR(VLOOKUP(C484,'الموردين '!$A:$K,2,0),"")</f>
        <v/>
      </c>
      <c r="E484" s="42"/>
    </row>
    <row r="485" spans="1:5" ht="16.5" thickTop="1" thickBot="1">
      <c r="A485" s="38"/>
      <c r="B485" s="38"/>
      <c r="C485" s="38"/>
      <c r="D485" s="39" t="str">
        <f>IFERROR(VLOOKUP(C485,'الموردين '!$A:$K,2,0),"")</f>
        <v/>
      </c>
      <c r="E485" s="42"/>
    </row>
    <row r="486" spans="1:5" ht="16.5" thickTop="1" thickBot="1">
      <c r="A486" s="38"/>
      <c r="B486" s="38"/>
      <c r="C486" s="38"/>
      <c r="D486" s="39" t="str">
        <f>IFERROR(VLOOKUP(C486,'الموردين '!$A:$K,2,0),"")</f>
        <v/>
      </c>
      <c r="E486" s="42"/>
    </row>
    <row r="487" spans="1:5" ht="16.5" thickTop="1" thickBot="1">
      <c r="A487" s="38"/>
      <c r="B487" s="38"/>
      <c r="C487" s="38"/>
      <c r="D487" s="39" t="str">
        <f>IFERROR(VLOOKUP(C487,'الموردين '!$A:$K,2,0),"")</f>
        <v/>
      </c>
      <c r="E487" s="42"/>
    </row>
    <row r="488" spans="1:5" ht="16.5" thickTop="1" thickBot="1">
      <c r="A488" s="38"/>
      <c r="B488" s="38"/>
      <c r="C488" s="38"/>
      <c r="D488" s="39" t="str">
        <f>IFERROR(VLOOKUP(C488,'الموردين '!$A:$K,2,0),"")</f>
        <v/>
      </c>
      <c r="E488" s="42"/>
    </row>
    <row r="489" spans="1:5" ht="16.5" thickTop="1" thickBot="1">
      <c r="A489" s="38"/>
      <c r="B489" s="38"/>
      <c r="C489" s="38"/>
      <c r="D489" s="39" t="str">
        <f>IFERROR(VLOOKUP(C489,'الموردين '!$A:$K,2,0),"")</f>
        <v/>
      </c>
      <c r="E489" s="42"/>
    </row>
    <row r="490" spans="1:5" ht="16.5" thickTop="1" thickBot="1">
      <c r="A490" s="38"/>
      <c r="B490" s="38"/>
      <c r="C490" s="38"/>
      <c r="D490" s="39" t="str">
        <f>IFERROR(VLOOKUP(C490,'الموردين '!$A:$K,2,0),"")</f>
        <v/>
      </c>
      <c r="E490" s="42"/>
    </row>
    <row r="491" spans="1:5" ht="16.5" thickTop="1" thickBot="1">
      <c r="A491" s="38"/>
      <c r="B491" s="38"/>
      <c r="C491" s="38"/>
      <c r="D491" s="39" t="str">
        <f>IFERROR(VLOOKUP(C491,'الموردين '!$A:$K,2,0),"")</f>
        <v/>
      </c>
      <c r="E491" s="42"/>
    </row>
    <row r="492" spans="1:5" ht="16.5" thickTop="1" thickBot="1">
      <c r="A492" s="38"/>
      <c r="B492" s="38"/>
      <c r="C492" s="38"/>
      <c r="D492" s="39" t="str">
        <f>IFERROR(VLOOKUP(C492,'الموردين '!$A:$K,2,0),"")</f>
        <v/>
      </c>
      <c r="E492" s="42"/>
    </row>
    <row r="493" spans="1:5" ht="16.5" thickTop="1" thickBot="1">
      <c r="A493" s="38"/>
      <c r="B493" s="38"/>
      <c r="C493" s="38"/>
      <c r="D493" s="39" t="str">
        <f>IFERROR(VLOOKUP(C493,'الموردين '!$A:$K,2,0),"")</f>
        <v/>
      </c>
      <c r="E493" s="42"/>
    </row>
    <row r="494" spans="1:5" ht="16.5" thickTop="1" thickBot="1">
      <c r="A494" s="38"/>
      <c r="B494" s="38"/>
      <c r="C494" s="38"/>
      <c r="D494" s="39" t="str">
        <f>IFERROR(VLOOKUP(C494,'الموردين '!$A:$K,2,0),"")</f>
        <v/>
      </c>
      <c r="E494" s="42"/>
    </row>
    <row r="495" spans="1:5" ht="16.5" thickTop="1" thickBot="1">
      <c r="A495" s="38"/>
      <c r="B495" s="38"/>
      <c r="C495" s="38"/>
      <c r="D495" s="39" t="str">
        <f>IFERROR(VLOOKUP(C495,'الموردين '!$A:$K,2,0),"")</f>
        <v/>
      </c>
      <c r="E495" s="42"/>
    </row>
    <row r="496" spans="1:5" ht="16.5" thickTop="1" thickBot="1">
      <c r="A496" s="38"/>
      <c r="B496" s="38"/>
      <c r="C496" s="38"/>
      <c r="D496" s="39" t="str">
        <f>IFERROR(VLOOKUP(C496,'الموردين '!$A:$K,2,0),"")</f>
        <v/>
      </c>
      <c r="E496" s="42"/>
    </row>
    <row r="497" spans="1:5" ht="16.5" thickTop="1" thickBot="1">
      <c r="A497" s="38"/>
      <c r="B497" s="38"/>
      <c r="C497" s="38"/>
      <c r="D497" s="39" t="str">
        <f>IFERROR(VLOOKUP(C497,'الموردين '!$A:$K,2,0),"")</f>
        <v/>
      </c>
      <c r="E497" s="42"/>
    </row>
    <row r="498" spans="1:5" ht="16.5" thickTop="1" thickBot="1">
      <c r="A498" s="38"/>
      <c r="B498" s="38"/>
      <c r="C498" s="38"/>
      <c r="D498" s="39" t="str">
        <f>IFERROR(VLOOKUP(C498,'الموردين '!$A:$K,2,0),"")</f>
        <v/>
      </c>
      <c r="E498" s="42"/>
    </row>
    <row r="499" spans="1:5" ht="16.5" thickTop="1" thickBot="1">
      <c r="A499" s="38"/>
      <c r="B499" s="38"/>
      <c r="C499" s="38"/>
      <c r="D499" s="39" t="str">
        <f>IFERROR(VLOOKUP(C499,'الموردين '!$A:$K,2,0),"")</f>
        <v/>
      </c>
      <c r="E499" s="42"/>
    </row>
    <row r="500" spans="1:5" ht="16.5" thickTop="1" thickBot="1">
      <c r="A500" s="38"/>
      <c r="B500" s="38"/>
      <c r="C500" s="38"/>
      <c r="D500" s="39" t="str">
        <f>IFERROR(VLOOKUP(C500,'الموردين '!$A:$K,2,0),"")</f>
        <v/>
      </c>
      <c r="E500" s="42"/>
    </row>
    <row r="501" spans="1:5" ht="16.5" thickTop="1" thickBot="1">
      <c r="A501" s="38"/>
      <c r="B501" s="38"/>
      <c r="C501" s="38"/>
      <c r="D501" s="39" t="str">
        <f>IFERROR(VLOOKUP(C501,'الموردين '!$A:$K,2,0),"")</f>
        <v/>
      </c>
      <c r="E501" s="42"/>
    </row>
    <row r="502" spans="1:5" ht="15.75" thickTop="1"/>
  </sheetData>
  <mergeCells count="5">
    <mergeCell ref="A1:A4"/>
    <mergeCell ref="B1:B4"/>
    <mergeCell ref="C1:C4"/>
    <mergeCell ref="D1:D4"/>
    <mergeCell ref="E1:E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واجهة المستخدم</vt:lpstr>
      <vt:lpstr>المخزون</vt:lpstr>
      <vt:lpstr>الموردين </vt:lpstr>
      <vt:lpstr>العملاء</vt:lpstr>
      <vt:lpstr>المشتريات </vt:lpstr>
      <vt:lpstr>المبيعات </vt:lpstr>
      <vt:lpstr>متحصلات العملاء</vt:lpstr>
      <vt:lpstr>مدفوعات للموردين 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 HOFY</dc:creator>
  <cp:lastModifiedBy>Ali Mohamed</cp:lastModifiedBy>
  <dcterms:created xsi:type="dcterms:W3CDTF">2016-11-03T23:11:32Z</dcterms:created>
  <dcterms:modified xsi:type="dcterms:W3CDTF">2018-06-02T00:13:23Z</dcterms:modified>
</cp:coreProperties>
</file>