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ورقة1!$B$2:$D$11</definedName>
  </definedNames>
  <calcPr calcId="124519"/>
</workbook>
</file>

<file path=xl/calcChain.xml><?xml version="1.0" encoding="utf-8"?>
<calcChain xmlns="http://schemas.openxmlformats.org/spreadsheetml/2006/main">
  <c r="J6" i="1"/>
  <c r="K7"/>
  <c r="K6"/>
  <c r="K5"/>
  <c r="K4"/>
  <c r="K3"/>
  <c r="J3"/>
  <c r="N3"/>
  <c r="N4" s="1"/>
  <c r="N5" s="1"/>
  <c r="J7"/>
  <c r="J5"/>
  <c r="J4"/>
</calcChain>
</file>

<file path=xl/sharedStrings.xml><?xml version="1.0" encoding="utf-8"?>
<sst xmlns="http://schemas.openxmlformats.org/spreadsheetml/2006/main" count="33" uniqueCount="24">
  <si>
    <t xml:space="preserve">الجنسية </t>
  </si>
  <si>
    <t>الاسم</t>
  </si>
  <si>
    <t>الرصيد</t>
  </si>
  <si>
    <t>محمد علي</t>
  </si>
  <si>
    <t>محمد ابراهيم</t>
  </si>
  <si>
    <t>أحمد صبحي</t>
  </si>
  <si>
    <t>ابراهيم العسيلي</t>
  </si>
  <si>
    <t>ابراهيم مصطفى</t>
  </si>
  <si>
    <t xml:space="preserve">نوار عبد الهادي </t>
  </si>
  <si>
    <t>سامر صطوف</t>
  </si>
  <si>
    <t>خالد المصري</t>
  </si>
  <si>
    <t>احمد التونسي</t>
  </si>
  <si>
    <t>سوري</t>
  </si>
  <si>
    <t>مصري</t>
  </si>
  <si>
    <t>لبناني</t>
  </si>
  <si>
    <t>تونسي</t>
  </si>
  <si>
    <t>الجنسية</t>
  </si>
  <si>
    <t>عدد العمال</t>
  </si>
  <si>
    <t>كويتي</t>
  </si>
  <si>
    <t>الأرصدة</t>
  </si>
  <si>
    <t>500 - 599</t>
  </si>
  <si>
    <t>600 - 699</t>
  </si>
  <si>
    <t>700 - 799</t>
  </si>
  <si>
    <t>أو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</si>
</sst>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1"/>
  <sheetViews>
    <sheetView rightToLeft="1" tabSelected="1" workbookViewId="0">
      <selection activeCell="C6" activeCellId="1" sqref="C5 C6"/>
    </sheetView>
  </sheetViews>
  <sheetFormatPr defaultRowHeight="14.25"/>
  <cols>
    <col min="2" max="2" width="10.75" bestFit="1" customWidth="1"/>
    <col min="14" max="14" width="9" style="1"/>
  </cols>
  <sheetData>
    <row r="2" spans="2:14">
      <c r="B2" s="2" t="s">
        <v>1</v>
      </c>
      <c r="C2" s="2" t="s">
        <v>0</v>
      </c>
      <c r="D2" s="2" t="s">
        <v>2</v>
      </c>
      <c r="E2" s="2"/>
      <c r="F2" s="2"/>
      <c r="G2" s="2"/>
      <c r="H2" s="2"/>
      <c r="I2" s="2" t="s">
        <v>16</v>
      </c>
      <c r="J2" s="2" t="s">
        <v>17</v>
      </c>
      <c r="K2" s="2" t="s">
        <v>23</v>
      </c>
      <c r="L2" s="2"/>
      <c r="M2" s="2" t="s">
        <v>19</v>
      </c>
      <c r="N2" s="2"/>
    </row>
    <row r="3" spans="2:14">
      <c r="B3" s="2" t="s">
        <v>4</v>
      </c>
      <c r="C3" s="2" t="s">
        <v>12</v>
      </c>
      <c r="D3" s="3">
        <v>525</v>
      </c>
      <c r="E3" s="2"/>
      <c r="F3" s="2"/>
      <c r="G3" s="2"/>
      <c r="H3" s="2"/>
      <c r="I3" s="2" t="s">
        <v>12</v>
      </c>
      <c r="J3" s="2">
        <f>COUNTIF(C3:C11,I3)</f>
        <v>3</v>
      </c>
      <c r="K3" s="2">
        <f>COUNTIF(C3:C11,"سوري")</f>
        <v>3</v>
      </c>
      <c r="L3" s="2"/>
      <c r="M3" s="2" t="s">
        <v>20</v>
      </c>
      <c r="N3" s="2">
        <f>COUNTIF(D3:D11,"&lt;600")</f>
        <v>3</v>
      </c>
    </row>
    <row r="4" spans="2:14">
      <c r="B4" s="2" t="s">
        <v>5</v>
      </c>
      <c r="C4" s="2" t="s">
        <v>13</v>
      </c>
      <c r="D4" s="4">
        <v>650</v>
      </c>
      <c r="E4" s="2"/>
      <c r="F4" s="2"/>
      <c r="G4" s="2"/>
      <c r="H4" s="2"/>
      <c r="I4" s="2" t="s">
        <v>13</v>
      </c>
      <c r="J4" s="2">
        <f>COUNTIF(C3:C11,I4)</f>
        <v>2</v>
      </c>
      <c r="K4" s="2">
        <f>COUNTIF(C3:C11,"مصري")</f>
        <v>2</v>
      </c>
      <c r="L4" s="2"/>
      <c r="M4" s="2" t="s">
        <v>21</v>
      </c>
      <c r="N4" s="2">
        <f>COUNTIF(D3:D11,"&lt;700")-N3</f>
        <v>4</v>
      </c>
    </row>
    <row r="5" spans="2:14">
      <c r="B5" s="2" t="s">
        <v>6</v>
      </c>
      <c r="C5" s="2" t="s">
        <v>18</v>
      </c>
      <c r="D5" s="3">
        <v>523</v>
      </c>
      <c r="E5" s="2"/>
      <c r="F5" s="2"/>
      <c r="G5" s="2"/>
      <c r="H5" s="2"/>
      <c r="I5" s="2" t="s">
        <v>15</v>
      </c>
      <c r="J5" s="2">
        <f>COUNTIF(C3:C11,I5)</f>
        <v>1</v>
      </c>
      <c r="K5" s="2">
        <f>COUNTIF(C3:C11,"تونسي")</f>
        <v>1</v>
      </c>
      <c r="L5" s="2"/>
      <c r="M5" s="2" t="s">
        <v>22</v>
      </c>
      <c r="N5" s="2">
        <f>COUNTIF(D3:D11,"&lt;800")-N4-N3</f>
        <v>2</v>
      </c>
    </row>
    <row r="6" spans="2:14">
      <c r="B6" s="2" t="s">
        <v>3</v>
      </c>
      <c r="C6" s="2" t="s">
        <v>18</v>
      </c>
      <c r="D6" s="4">
        <v>657</v>
      </c>
      <c r="E6" s="2"/>
      <c r="F6" s="2"/>
      <c r="G6" s="2"/>
      <c r="H6" s="2"/>
      <c r="I6" s="2" t="s">
        <v>18</v>
      </c>
      <c r="J6" s="2">
        <f>COUNTIF(C3:C11,I6)</f>
        <v>2</v>
      </c>
      <c r="K6" s="2">
        <f>COUNTIF(C3:C11,"كويتي")</f>
        <v>2</v>
      </c>
      <c r="L6" s="2"/>
      <c r="M6" s="2"/>
      <c r="N6" s="2"/>
    </row>
    <row r="7" spans="2:14">
      <c r="B7" s="2" t="s">
        <v>7</v>
      </c>
      <c r="C7" s="2" t="s">
        <v>12</v>
      </c>
      <c r="D7" s="5">
        <v>709</v>
      </c>
      <c r="E7" s="2"/>
      <c r="F7" s="2"/>
      <c r="G7" s="2"/>
      <c r="H7" s="2"/>
      <c r="I7" s="2" t="s">
        <v>14</v>
      </c>
      <c r="J7" s="2">
        <f>COUNTIF(C3:C11,I7)</f>
        <v>1</v>
      </c>
      <c r="K7" s="2">
        <f>COUNTIF(C3:C11,"لبناني")</f>
        <v>1</v>
      </c>
      <c r="L7" s="2"/>
      <c r="M7" s="2"/>
      <c r="N7" s="2"/>
    </row>
    <row r="8" spans="2:14">
      <c r="B8" s="2" t="s">
        <v>8</v>
      </c>
      <c r="C8" s="2" t="s">
        <v>13</v>
      </c>
      <c r="D8" s="5">
        <v>780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>
      <c r="B9" s="2" t="s">
        <v>9</v>
      </c>
      <c r="C9" s="2" t="s">
        <v>14</v>
      </c>
      <c r="D9" s="4">
        <v>624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>
      <c r="B10" s="2" t="s">
        <v>10</v>
      </c>
      <c r="C10" s="2" t="s">
        <v>12</v>
      </c>
      <c r="D10" s="3">
        <v>585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>
      <c r="B11" s="2" t="s">
        <v>11</v>
      </c>
      <c r="C11" s="2" t="s">
        <v>15</v>
      </c>
      <c r="D11" s="4">
        <v>690</v>
      </c>
      <c r="E11" s="2"/>
      <c r="F11" s="2"/>
      <c r="G11" s="2"/>
      <c r="H11" s="2"/>
      <c r="I11" s="2"/>
      <c r="J11" s="2"/>
      <c r="K11" s="2"/>
      <c r="L11" s="2"/>
      <c r="M11" s="2"/>
      <c r="N11" s="2"/>
    </row>
  </sheetData>
  <autoFilter ref="B2:D11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2018-06-12T16:21:03Z</dcterms:modified>
</cp:coreProperties>
</file>