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80" windowWidth="18960" windowHeight="11700"/>
  </bookViews>
  <sheets>
    <sheet name="ورقة1" sheetId="1" r:id="rId1"/>
    <sheet name="ورقة2" sheetId="2" r:id="rId2"/>
    <sheet name="ورقة3" sheetId="3" r:id="rId3"/>
  </sheets>
  <definedNames>
    <definedName name="_xlnm._FilterDatabase" localSheetId="0" hidden="1">ورقة1!$B$2:$D$11</definedName>
  </definedNames>
  <calcPr calcId="144525"/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K7" i="1" l="1"/>
  <c r="K6" i="1"/>
  <c r="K5" i="1"/>
  <c r="K4" i="1"/>
  <c r="K3" i="1"/>
  <c r="J3" i="1"/>
  <c r="N3" i="1"/>
  <c r="N4" i="1" s="1"/>
  <c r="N5" i="1" s="1"/>
</calcChain>
</file>

<file path=xl/sharedStrings.xml><?xml version="1.0" encoding="utf-8"?>
<sst xmlns="http://schemas.openxmlformats.org/spreadsheetml/2006/main" count="157" uniqueCount="27">
  <si>
    <t xml:space="preserve">الجنسية </t>
  </si>
  <si>
    <t>الاسم</t>
  </si>
  <si>
    <t>الرصيد</t>
  </si>
  <si>
    <t>سوري</t>
  </si>
  <si>
    <t>عدد العمال</t>
  </si>
  <si>
    <t>الأرصدة</t>
  </si>
  <si>
    <t>500 - 599</t>
  </si>
  <si>
    <t>600 - 699</t>
  </si>
  <si>
    <t>700 - 799</t>
  </si>
  <si>
    <t>أو</t>
  </si>
  <si>
    <t>أردني</t>
  </si>
  <si>
    <t>أردنية</t>
  </si>
  <si>
    <t>ألماني</t>
  </si>
  <si>
    <t>الإمارات</t>
  </si>
  <si>
    <t>باكستاني</t>
  </si>
  <si>
    <t>بحريني</t>
  </si>
  <si>
    <t>سوداني</t>
  </si>
  <si>
    <t xml:space="preserve">سوري </t>
  </si>
  <si>
    <t>سورية</t>
  </si>
  <si>
    <t xml:space="preserve">فرنسي </t>
  </si>
  <si>
    <t>فرنسية</t>
  </si>
  <si>
    <t>فلسطيني</t>
  </si>
  <si>
    <t>فلسطينية</t>
  </si>
  <si>
    <t>كندي</t>
  </si>
  <si>
    <t>يمني</t>
  </si>
  <si>
    <t xml:space="preserve">يمني </t>
  </si>
  <si>
    <t xml:space="preserve">الأسم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</si>
</sst>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1"/>
  <sheetViews>
    <sheetView rightToLeft="1" tabSelected="1" workbookViewId="0">
      <selection activeCell="H10" sqref="H10"/>
    </sheetView>
  </sheetViews>
  <sheetFormatPr defaultRowHeight="14.25" x14ac:dyDescent="0.2"/>
  <cols>
    <col min="2" max="2" width="32.375" customWidth="1"/>
    <col min="3" max="3" width="11.125" customWidth="1"/>
    <col min="14" max="14" width="9" style="1"/>
  </cols>
  <sheetData>
    <row r="2" spans="2:14" x14ac:dyDescent="0.2">
      <c r="B2" s="2" t="s">
        <v>1</v>
      </c>
      <c r="C2" s="2" t="s">
        <v>0</v>
      </c>
      <c r="D2" s="2" t="s">
        <v>2</v>
      </c>
      <c r="E2" s="2"/>
      <c r="F2" s="2"/>
      <c r="G2" s="2"/>
      <c r="H2" s="2"/>
      <c r="I2" s="6" t="s">
        <v>0</v>
      </c>
      <c r="J2" s="2" t="s">
        <v>4</v>
      </c>
      <c r="K2" s="2" t="s">
        <v>9</v>
      </c>
      <c r="L2" s="2"/>
      <c r="M2" s="2" t="s">
        <v>5</v>
      </c>
      <c r="N2" s="2"/>
    </row>
    <row r="3" spans="2:14" x14ac:dyDescent="0.2">
      <c r="B3" s="2" t="s">
        <v>26</v>
      </c>
      <c r="C3" s="2" t="s">
        <v>10</v>
      </c>
      <c r="D3" s="3">
        <v>525</v>
      </c>
      <c r="E3" s="2"/>
      <c r="F3" s="2"/>
      <c r="G3" s="2"/>
      <c r="H3" s="2"/>
      <c r="I3" s="6" t="s">
        <v>10</v>
      </c>
      <c r="J3" s="2">
        <f>COUNTIF(C3:C11,I3)</f>
        <v>4</v>
      </c>
      <c r="K3" s="2">
        <f>COUNTIF(C3:C11,"سوري")</f>
        <v>0</v>
      </c>
      <c r="L3" s="2"/>
      <c r="M3" s="2" t="s">
        <v>6</v>
      </c>
      <c r="N3" s="2">
        <f>COUNTIF(D3:D11,"&lt;600")</f>
        <v>3</v>
      </c>
    </row>
    <row r="4" spans="2:14" x14ac:dyDescent="0.2">
      <c r="B4" s="2" t="s">
        <v>26</v>
      </c>
      <c r="C4" s="2" t="s">
        <v>10</v>
      </c>
      <c r="D4" s="4">
        <v>650</v>
      </c>
      <c r="E4" s="2"/>
      <c r="F4" s="2"/>
      <c r="G4" s="2"/>
      <c r="H4" s="2"/>
      <c r="I4" s="6" t="s">
        <v>10</v>
      </c>
      <c r="J4" s="2">
        <f>COUNTIF(C4:C12,I4)</f>
        <v>3</v>
      </c>
      <c r="K4" s="2">
        <f>COUNTIF(C3:C11,"مصري")</f>
        <v>0</v>
      </c>
      <c r="L4" s="2"/>
      <c r="M4" s="2" t="s">
        <v>7</v>
      </c>
      <c r="N4" s="2">
        <f>COUNTIF(D3:D11,"&lt;700")-N3</f>
        <v>4</v>
      </c>
    </row>
    <row r="5" spans="2:14" x14ac:dyDescent="0.2">
      <c r="B5" s="2" t="s">
        <v>26</v>
      </c>
      <c r="C5" s="2" t="s">
        <v>10</v>
      </c>
      <c r="D5" s="3">
        <v>523</v>
      </c>
      <c r="E5" s="2"/>
      <c r="F5" s="2"/>
      <c r="G5" s="2"/>
      <c r="H5" s="2"/>
      <c r="I5" s="6" t="s">
        <v>10</v>
      </c>
      <c r="J5" s="2">
        <f>COUNTIF(C5:C13,I5)</f>
        <v>2</v>
      </c>
      <c r="K5" s="2">
        <f>COUNTIF(C3:C11,"تونسي")</f>
        <v>0</v>
      </c>
      <c r="L5" s="2"/>
      <c r="M5" s="2" t="s">
        <v>8</v>
      </c>
      <c r="N5" s="2">
        <f>COUNTIF(D3:D11,"&lt;800")-N4-N3</f>
        <v>2</v>
      </c>
    </row>
    <row r="6" spans="2:14" x14ac:dyDescent="0.2">
      <c r="B6" s="2" t="s">
        <v>26</v>
      </c>
      <c r="C6" s="2" t="s">
        <v>10</v>
      </c>
      <c r="D6" s="4">
        <v>657</v>
      </c>
      <c r="E6" s="2"/>
      <c r="F6" s="2"/>
      <c r="G6" s="2"/>
      <c r="H6" s="2"/>
      <c r="I6" s="6" t="s">
        <v>10</v>
      </c>
      <c r="J6" s="2">
        <f>COUNTIF(C6:C14,I6)</f>
        <v>1</v>
      </c>
      <c r="K6" s="2">
        <f>COUNTIF(C3:C11,"كويتي")</f>
        <v>0</v>
      </c>
      <c r="L6" s="2"/>
      <c r="M6" s="2"/>
      <c r="N6" s="2"/>
    </row>
    <row r="7" spans="2:14" x14ac:dyDescent="0.2">
      <c r="B7" s="2" t="s">
        <v>26</v>
      </c>
      <c r="C7" s="2" t="s">
        <v>11</v>
      </c>
      <c r="D7" s="5">
        <v>709</v>
      </c>
      <c r="E7" s="2"/>
      <c r="F7" s="2"/>
      <c r="G7" s="2"/>
      <c r="H7" s="2"/>
      <c r="I7" s="6" t="s">
        <v>11</v>
      </c>
      <c r="J7" s="2">
        <f>COUNTIF(C7:C15,I7)</f>
        <v>1</v>
      </c>
      <c r="K7" s="2">
        <f>COUNTIF(C3:C11,"لبناني")</f>
        <v>0</v>
      </c>
      <c r="L7" s="2"/>
      <c r="M7" s="2"/>
      <c r="N7" s="2"/>
    </row>
    <row r="8" spans="2:14" x14ac:dyDescent="0.2">
      <c r="B8" s="2" t="s">
        <v>26</v>
      </c>
      <c r="C8" s="2" t="s">
        <v>12</v>
      </c>
      <c r="D8" s="5">
        <v>780</v>
      </c>
      <c r="E8" s="2"/>
      <c r="F8" s="2"/>
      <c r="G8" s="2"/>
      <c r="H8" s="2"/>
      <c r="I8" s="6" t="s">
        <v>12</v>
      </c>
      <c r="J8" s="2">
        <f>COUNTIF(C8:C16,I8)</f>
        <v>1</v>
      </c>
      <c r="K8" s="2"/>
      <c r="L8" s="2"/>
      <c r="M8" s="2"/>
      <c r="N8" s="2"/>
    </row>
    <row r="9" spans="2:14" x14ac:dyDescent="0.2">
      <c r="B9" s="2" t="s">
        <v>26</v>
      </c>
      <c r="C9" s="2" t="s">
        <v>13</v>
      </c>
      <c r="D9" s="4">
        <v>624</v>
      </c>
      <c r="E9" s="2"/>
      <c r="F9" s="2"/>
      <c r="G9" s="2"/>
      <c r="H9" s="2"/>
      <c r="I9" s="6" t="s">
        <v>13</v>
      </c>
      <c r="J9" s="2">
        <f>COUNTIF(C9:C17,I9)</f>
        <v>1</v>
      </c>
      <c r="K9" s="2"/>
      <c r="L9" s="2"/>
      <c r="M9" s="2"/>
      <c r="N9" s="2"/>
    </row>
    <row r="10" spans="2:14" x14ac:dyDescent="0.2">
      <c r="B10" s="2" t="s">
        <v>26</v>
      </c>
      <c r="C10" s="2" t="s">
        <v>14</v>
      </c>
      <c r="D10" s="3">
        <v>585</v>
      </c>
      <c r="E10" s="2"/>
      <c r="F10" s="2"/>
      <c r="G10" s="2"/>
      <c r="H10" s="2"/>
      <c r="I10" s="6" t="s">
        <v>14</v>
      </c>
      <c r="J10" s="2">
        <f>COUNTIF(C10:C18,I10)</f>
        <v>3</v>
      </c>
      <c r="K10" s="2"/>
      <c r="L10" s="2"/>
      <c r="M10" s="2"/>
      <c r="N10" s="2"/>
    </row>
    <row r="11" spans="2:14" x14ac:dyDescent="0.2">
      <c r="B11" s="2" t="s">
        <v>26</v>
      </c>
      <c r="C11" s="2" t="s">
        <v>14</v>
      </c>
      <c r="D11" s="4">
        <v>690</v>
      </c>
      <c r="E11" s="2"/>
      <c r="F11" s="2"/>
      <c r="G11" s="2"/>
      <c r="H11" s="2"/>
      <c r="I11" s="6" t="s">
        <v>14</v>
      </c>
      <c r="J11" s="2">
        <f>COUNTIF(C11:C19,I11)</f>
        <v>2</v>
      </c>
      <c r="K11" s="2"/>
      <c r="L11" s="2"/>
      <c r="M11" s="2"/>
      <c r="N11" s="2"/>
    </row>
    <row r="12" spans="2:14" x14ac:dyDescent="0.2">
      <c r="B12" s="2" t="s">
        <v>26</v>
      </c>
      <c r="C12" s="2" t="s">
        <v>14</v>
      </c>
      <c r="I12" s="6" t="s">
        <v>14</v>
      </c>
      <c r="J12" s="2">
        <f>COUNTIF(C12:C20,I12)</f>
        <v>1</v>
      </c>
    </row>
    <row r="13" spans="2:14" x14ac:dyDescent="0.2">
      <c r="B13" s="2" t="s">
        <v>26</v>
      </c>
      <c r="C13" s="2" t="s">
        <v>15</v>
      </c>
      <c r="I13" s="6" t="s">
        <v>15</v>
      </c>
      <c r="J13" s="2">
        <f>COUNTIF(C13:C21,I13)</f>
        <v>1</v>
      </c>
    </row>
    <row r="14" spans="2:14" x14ac:dyDescent="0.2">
      <c r="B14" s="2" t="s">
        <v>26</v>
      </c>
      <c r="C14" s="2" t="s">
        <v>16</v>
      </c>
      <c r="I14" s="6" t="s">
        <v>16</v>
      </c>
      <c r="J14" s="2">
        <f>COUNTIF(C14:C22,I14)</f>
        <v>1</v>
      </c>
    </row>
    <row r="15" spans="2:14" x14ac:dyDescent="0.2">
      <c r="B15" s="2" t="s">
        <v>26</v>
      </c>
      <c r="C15" s="2" t="s">
        <v>3</v>
      </c>
      <c r="I15" s="6" t="s">
        <v>3</v>
      </c>
      <c r="J15" s="2">
        <f>COUNTIF(C15:C23,I15)</f>
        <v>9</v>
      </c>
    </row>
    <row r="16" spans="2:14" x14ac:dyDescent="0.2">
      <c r="B16" s="2" t="s">
        <v>26</v>
      </c>
      <c r="C16" s="2" t="s">
        <v>3</v>
      </c>
      <c r="I16" s="2" t="s">
        <v>3</v>
      </c>
      <c r="J16" s="2">
        <f>COUNTIF(C16:C24,I16)</f>
        <v>9</v>
      </c>
    </row>
    <row r="17" spans="2:10" x14ac:dyDescent="0.2">
      <c r="B17" s="2" t="s">
        <v>26</v>
      </c>
      <c r="C17" s="2" t="s">
        <v>3</v>
      </c>
      <c r="I17" s="2" t="s">
        <v>3</v>
      </c>
      <c r="J17" s="2">
        <f>COUNTIF(C17:C25,I17)</f>
        <v>9</v>
      </c>
    </row>
    <row r="18" spans="2:10" x14ac:dyDescent="0.2">
      <c r="B18" s="2" t="s">
        <v>26</v>
      </c>
      <c r="C18" s="2" t="s">
        <v>3</v>
      </c>
      <c r="I18" s="2" t="s">
        <v>3</v>
      </c>
      <c r="J18" s="2">
        <f>COUNTIF(C18:C26,I18)</f>
        <v>9</v>
      </c>
    </row>
    <row r="19" spans="2:10" x14ac:dyDescent="0.2">
      <c r="B19" s="2" t="s">
        <v>26</v>
      </c>
      <c r="C19" s="2" t="s">
        <v>3</v>
      </c>
      <c r="I19" s="2" t="s">
        <v>3</v>
      </c>
      <c r="J19" s="2">
        <f>COUNTIF(C19:C27,I19)</f>
        <v>9</v>
      </c>
    </row>
    <row r="20" spans="2:10" x14ac:dyDescent="0.2">
      <c r="B20" s="2" t="s">
        <v>26</v>
      </c>
      <c r="C20" s="2" t="s">
        <v>3</v>
      </c>
      <c r="I20" s="2" t="s">
        <v>3</v>
      </c>
      <c r="J20" s="2">
        <f>COUNTIF(C20:C28,I20)</f>
        <v>9</v>
      </c>
    </row>
    <row r="21" spans="2:10" x14ac:dyDescent="0.2">
      <c r="B21" s="2" t="s">
        <v>26</v>
      </c>
      <c r="C21" s="2" t="s">
        <v>3</v>
      </c>
      <c r="I21" s="2" t="s">
        <v>3</v>
      </c>
      <c r="J21" s="2">
        <f>COUNTIF(C21:C29,I21)</f>
        <v>8</v>
      </c>
    </row>
    <row r="22" spans="2:10" x14ac:dyDescent="0.2">
      <c r="B22" s="2" t="s">
        <v>26</v>
      </c>
      <c r="C22" s="2" t="s">
        <v>3</v>
      </c>
      <c r="I22" s="2" t="s">
        <v>3</v>
      </c>
      <c r="J22" s="2">
        <f>COUNTIF(C22:C30,I22)</f>
        <v>8</v>
      </c>
    </row>
    <row r="23" spans="2:10" x14ac:dyDescent="0.2">
      <c r="B23" s="2" t="s">
        <v>26</v>
      </c>
      <c r="C23" s="2" t="s">
        <v>3</v>
      </c>
      <c r="I23" s="2" t="s">
        <v>3</v>
      </c>
      <c r="J23" s="2">
        <f>COUNTIF(C23:C31,I23)</f>
        <v>8</v>
      </c>
    </row>
    <row r="24" spans="2:10" x14ac:dyDescent="0.2">
      <c r="B24" s="2" t="s">
        <v>26</v>
      </c>
      <c r="C24" s="2" t="s">
        <v>3</v>
      </c>
      <c r="I24" s="2" t="s">
        <v>3</v>
      </c>
      <c r="J24" s="2">
        <f>COUNTIF(C24:C32,I24)</f>
        <v>8</v>
      </c>
    </row>
    <row r="25" spans="2:10" x14ac:dyDescent="0.2">
      <c r="B25" s="2" t="s">
        <v>26</v>
      </c>
      <c r="C25" s="2" t="s">
        <v>3</v>
      </c>
      <c r="I25" s="2" t="s">
        <v>3</v>
      </c>
      <c r="J25" s="2">
        <f>COUNTIF(C25:C33,I25)</f>
        <v>8</v>
      </c>
    </row>
    <row r="26" spans="2:10" x14ac:dyDescent="0.2">
      <c r="B26" s="2" t="s">
        <v>26</v>
      </c>
      <c r="C26" s="2" t="s">
        <v>3</v>
      </c>
      <c r="I26" s="2" t="s">
        <v>3</v>
      </c>
      <c r="J26" s="2">
        <f>COUNTIF(C26:C34,I26)</f>
        <v>7</v>
      </c>
    </row>
    <row r="27" spans="2:10" x14ac:dyDescent="0.2">
      <c r="B27" s="2" t="s">
        <v>26</v>
      </c>
      <c r="C27" s="2" t="s">
        <v>3</v>
      </c>
      <c r="I27" s="2" t="s">
        <v>3</v>
      </c>
      <c r="J27" s="2">
        <f>COUNTIF(C27:C35,I27)</f>
        <v>6</v>
      </c>
    </row>
    <row r="28" spans="2:10" x14ac:dyDescent="0.2">
      <c r="B28" s="2" t="s">
        <v>26</v>
      </c>
      <c r="C28" s="2" t="s">
        <v>3</v>
      </c>
      <c r="I28" s="2" t="s">
        <v>3</v>
      </c>
      <c r="J28" s="2">
        <f>COUNTIF(C28:C36,I28)</f>
        <v>5</v>
      </c>
    </row>
    <row r="29" spans="2:10" x14ac:dyDescent="0.2">
      <c r="B29" s="2" t="s">
        <v>26</v>
      </c>
      <c r="C29" s="2" t="s">
        <v>17</v>
      </c>
      <c r="I29" s="2" t="s">
        <v>17</v>
      </c>
      <c r="J29" s="2">
        <f>COUNTIF(C29:C37,I29)</f>
        <v>2</v>
      </c>
    </row>
    <row r="30" spans="2:10" x14ac:dyDescent="0.2">
      <c r="B30" s="2" t="s">
        <v>26</v>
      </c>
      <c r="C30" s="2" t="s">
        <v>3</v>
      </c>
      <c r="I30" s="2" t="s">
        <v>3</v>
      </c>
      <c r="J30" s="2">
        <f>COUNTIF(C30:C38,I30)</f>
        <v>4</v>
      </c>
    </row>
    <row r="31" spans="2:10" x14ac:dyDescent="0.2">
      <c r="B31" s="2" t="s">
        <v>26</v>
      </c>
      <c r="C31" s="2" t="s">
        <v>3</v>
      </c>
      <c r="I31" s="2" t="s">
        <v>3</v>
      </c>
      <c r="J31" s="2">
        <f>COUNTIF(C31:C39,I31)</f>
        <v>3</v>
      </c>
    </row>
    <row r="32" spans="2:10" x14ac:dyDescent="0.2">
      <c r="B32" s="2" t="s">
        <v>26</v>
      </c>
      <c r="C32" s="2" t="s">
        <v>3</v>
      </c>
      <c r="I32" s="2" t="s">
        <v>3</v>
      </c>
      <c r="J32" s="2">
        <f>COUNTIF(C32:C40,I32)</f>
        <v>2</v>
      </c>
    </row>
    <row r="33" spans="2:10" x14ac:dyDescent="0.2">
      <c r="B33" s="2" t="s">
        <v>26</v>
      </c>
      <c r="C33" s="2" t="s">
        <v>3</v>
      </c>
      <c r="I33" s="2" t="s">
        <v>3</v>
      </c>
      <c r="J33" s="2">
        <f>COUNTIF(C33:C41,I33)</f>
        <v>1</v>
      </c>
    </row>
    <row r="34" spans="2:10" x14ac:dyDescent="0.2">
      <c r="B34" s="2" t="s">
        <v>26</v>
      </c>
      <c r="C34" s="2" t="s">
        <v>17</v>
      </c>
      <c r="I34" s="2" t="s">
        <v>17</v>
      </c>
      <c r="J34" s="2">
        <f>COUNTIF(C34:C42,I34)</f>
        <v>1</v>
      </c>
    </row>
    <row r="35" spans="2:10" x14ac:dyDescent="0.2">
      <c r="B35" s="2" t="s">
        <v>26</v>
      </c>
      <c r="C35" s="2" t="s">
        <v>18</v>
      </c>
      <c r="I35" s="2" t="s">
        <v>18</v>
      </c>
      <c r="J35" s="2">
        <f>COUNTIF(C35:C43,I35)</f>
        <v>3</v>
      </c>
    </row>
    <row r="36" spans="2:10" x14ac:dyDescent="0.2">
      <c r="B36" s="2" t="s">
        <v>26</v>
      </c>
      <c r="C36" s="2" t="s">
        <v>18</v>
      </c>
      <c r="I36" s="2" t="s">
        <v>18</v>
      </c>
      <c r="J36" s="2">
        <f>COUNTIF(C36:C44,I36)</f>
        <v>2</v>
      </c>
    </row>
    <row r="37" spans="2:10" x14ac:dyDescent="0.2">
      <c r="B37" s="2" t="s">
        <v>26</v>
      </c>
      <c r="C37" s="2" t="s">
        <v>18</v>
      </c>
      <c r="I37" s="2" t="s">
        <v>18</v>
      </c>
      <c r="J37" s="2">
        <f>COUNTIF(C37:C45,I37)</f>
        <v>1</v>
      </c>
    </row>
    <row r="38" spans="2:10" x14ac:dyDescent="0.2">
      <c r="B38" s="2" t="s">
        <v>26</v>
      </c>
      <c r="C38" s="2" t="s">
        <v>19</v>
      </c>
      <c r="I38" s="2" t="s">
        <v>19</v>
      </c>
      <c r="J38" s="2">
        <f>COUNTIF(C38:C46,I38)</f>
        <v>1</v>
      </c>
    </row>
    <row r="39" spans="2:10" x14ac:dyDescent="0.2">
      <c r="B39" s="2" t="s">
        <v>26</v>
      </c>
      <c r="C39" s="2" t="s">
        <v>20</v>
      </c>
      <c r="I39" s="2" t="s">
        <v>20</v>
      </c>
      <c r="J39" s="2">
        <f>COUNTIF(C39:C47,I39)</f>
        <v>2</v>
      </c>
    </row>
    <row r="40" spans="2:10" x14ac:dyDescent="0.2">
      <c r="B40" s="2" t="s">
        <v>26</v>
      </c>
      <c r="C40" s="2" t="s">
        <v>20</v>
      </c>
      <c r="I40" s="2" t="s">
        <v>20</v>
      </c>
      <c r="J40" s="2">
        <f>COUNTIF(C40:C48,I40)</f>
        <v>1</v>
      </c>
    </row>
    <row r="41" spans="2:10" x14ac:dyDescent="0.2">
      <c r="B41" s="2" t="s">
        <v>26</v>
      </c>
      <c r="C41" s="2" t="s">
        <v>21</v>
      </c>
      <c r="I41" s="2" t="s">
        <v>21</v>
      </c>
      <c r="J41" s="2">
        <f>COUNTIF(C41:C49,I41)</f>
        <v>4</v>
      </c>
    </row>
    <row r="42" spans="2:10" x14ac:dyDescent="0.2">
      <c r="B42" s="2" t="s">
        <v>26</v>
      </c>
      <c r="C42" s="2" t="s">
        <v>21</v>
      </c>
      <c r="I42" s="2" t="s">
        <v>21</v>
      </c>
      <c r="J42" s="2">
        <f>COUNTIF(C42:C50,I42)</f>
        <v>3</v>
      </c>
    </row>
    <row r="43" spans="2:10" x14ac:dyDescent="0.2">
      <c r="B43" s="2" t="s">
        <v>26</v>
      </c>
      <c r="C43" s="2" t="s">
        <v>21</v>
      </c>
      <c r="I43" s="2" t="s">
        <v>21</v>
      </c>
      <c r="J43" s="2">
        <f>COUNTIF(C43:C51,I43)</f>
        <v>2</v>
      </c>
    </row>
    <row r="44" spans="2:10" x14ac:dyDescent="0.2">
      <c r="B44" s="2" t="s">
        <v>26</v>
      </c>
      <c r="C44" s="2" t="s">
        <v>21</v>
      </c>
      <c r="I44" s="2" t="s">
        <v>21</v>
      </c>
      <c r="J44" s="2">
        <f>COUNTIF(C44:C52,I44)</f>
        <v>1</v>
      </c>
    </row>
    <row r="45" spans="2:10" x14ac:dyDescent="0.2">
      <c r="B45" s="2" t="s">
        <v>26</v>
      </c>
      <c r="C45" s="2" t="s">
        <v>22</v>
      </c>
      <c r="I45" s="2" t="s">
        <v>22</v>
      </c>
      <c r="J45" s="2">
        <f>COUNTIF(C45:C53,I45)</f>
        <v>1</v>
      </c>
    </row>
    <row r="46" spans="2:10" x14ac:dyDescent="0.2">
      <c r="B46" s="2" t="s">
        <v>26</v>
      </c>
      <c r="C46" s="2" t="s">
        <v>23</v>
      </c>
      <c r="I46" s="2" t="s">
        <v>23</v>
      </c>
      <c r="J46" s="2">
        <f>COUNTIF(C46:C54,I46)</f>
        <v>4</v>
      </c>
    </row>
    <row r="47" spans="2:10" x14ac:dyDescent="0.2">
      <c r="B47" s="2" t="s">
        <v>26</v>
      </c>
      <c r="C47" s="2" t="s">
        <v>23</v>
      </c>
      <c r="I47" s="2" t="s">
        <v>23</v>
      </c>
      <c r="J47" s="2">
        <f>COUNTIF(C47:C55,I47)</f>
        <v>3</v>
      </c>
    </row>
    <row r="48" spans="2:10" x14ac:dyDescent="0.2">
      <c r="B48" s="2" t="s">
        <v>26</v>
      </c>
      <c r="C48" s="2" t="s">
        <v>23</v>
      </c>
      <c r="I48" s="2" t="s">
        <v>23</v>
      </c>
      <c r="J48" s="2">
        <f>COUNTIF(C48:C56,I48)</f>
        <v>2</v>
      </c>
    </row>
    <row r="49" spans="2:10" x14ac:dyDescent="0.2">
      <c r="B49" s="2" t="s">
        <v>26</v>
      </c>
      <c r="C49" s="2" t="s">
        <v>23</v>
      </c>
      <c r="I49" s="2" t="s">
        <v>23</v>
      </c>
      <c r="J49" s="2">
        <f>COUNTIF(C49:C57,I49)</f>
        <v>1</v>
      </c>
    </row>
    <row r="50" spans="2:10" x14ac:dyDescent="0.2">
      <c r="B50" s="2" t="s">
        <v>26</v>
      </c>
      <c r="C50" s="2" t="s">
        <v>24</v>
      </c>
      <c r="I50" s="2" t="s">
        <v>24</v>
      </c>
      <c r="J50" s="2">
        <f>COUNTIF(C50:C58,I50)</f>
        <v>1</v>
      </c>
    </row>
    <row r="51" spans="2:10" x14ac:dyDescent="0.2">
      <c r="B51" s="2" t="s">
        <v>26</v>
      </c>
      <c r="C51" s="2" t="s">
        <v>25</v>
      </c>
      <c r="I51" s="2" t="s">
        <v>25</v>
      </c>
      <c r="J51" s="2">
        <f>COUNTIF(C51:C59,I51)</f>
        <v>1</v>
      </c>
    </row>
  </sheetData>
  <autoFilter ref="B2:D11"/>
  <sortState ref="I3:K51">
    <sortCondition sortBy="cellColor" ref="I2"/>
  </sortState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2018-06-15T16:38:56Z</dcterms:modified>
</cp:coreProperties>
</file>