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240" windowHeight="11020"/>
  </bookViews>
  <sheets>
    <sheet name="ب" sheetId="1" r:id="rId1"/>
    <sheet name="ع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K7" i="1"/>
  <c r="K30" i="1" s="1"/>
  <c r="J7" i="1"/>
  <c r="J30" i="1" s="1"/>
  <c r="I7" i="1"/>
  <c r="I30" i="1" s="1"/>
  <c r="H7" i="1"/>
  <c r="H30" i="1" s="1"/>
  <c r="F7" i="1"/>
  <c r="F30" i="1" s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G7" i="1"/>
  <c r="G30" i="1" l="1"/>
  <c r="N30" i="1"/>
  <c r="N7" i="1"/>
  <c r="D30" i="1"/>
  <c r="C30" i="1"/>
</calcChain>
</file>

<file path=xl/sharedStrings.xml><?xml version="1.0" encoding="utf-8"?>
<sst xmlns="http://schemas.openxmlformats.org/spreadsheetml/2006/main" count="162" uniqueCount="52">
  <si>
    <t>مدرسة حنورة للتعليم الاساسي</t>
  </si>
  <si>
    <t xml:space="preserve">م </t>
  </si>
  <si>
    <t>النشــــــــاط</t>
  </si>
  <si>
    <t>الرسم المقرر</t>
  </si>
  <si>
    <t>عدد</t>
  </si>
  <si>
    <t>المبلغ المحصل</t>
  </si>
  <si>
    <t>ملاحظات</t>
  </si>
  <si>
    <t>ق</t>
  </si>
  <si>
    <t>ج</t>
  </si>
  <si>
    <t>الاباء</t>
  </si>
  <si>
    <t>اتحاد الطلاب</t>
  </si>
  <si>
    <t>الاتحاد المصري للرياضة</t>
  </si>
  <si>
    <t>المعامل</t>
  </si>
  <si>
    <t>الاجتماعي</t>
  </si>
  <si>
    <t>الرياضي</t>
  </si>
  <si>
    <t>الفني</t>
  </si>
  <si>
    <t>الثقافي</t>
  </si>
  <si>
    <t>المكتبات</t>
  </si>
  <si>
    <t>التطوير</t>
  </si>
  <si>
    <t>خامات امتحانات</t>
  </si>
  <si>
    <t>صيانة مباني</t>
  </si>
  <si>
    <t>صيانة اجهزة</t>
  </si>
  <si>
    <t>تربية نفسية</t>
  </si>
  <si>
    <t>خامات تعليم</t>
  </si>
  <si>
    <t>رعاية ايتام</t>
  </si>
  <si>
    <t>التربية الخاصة</t>
  </si>
  <si>
    <t>البيئة والسكان</t>
  </si>
  <si>
    <t>التأمين الصحي</t>
  </si>
  <si>
    <t>التأمين علي الطلاب</t>
  </si>
  <si>
    <t>المتحف التعليمي</t>
  </si>
  <si>
    <t>تنمية الموارد</t>
  </si>
  <si>
    <t>رعاية النشيء</t>
  </si>
  <si>
    <t>الاجمالي</t>
  </si>
  <si>
    <t>سكرتير المدرسة</t>
  </si>
  <si>
    <t>يعتمد مدير المدرسة</t>
  </si>
  <si>
    <t>الطلاب ب</t>
  </si>
  <si>
    <t>الطلاب ع</t>
  </si>
  <si>
    <t>تنميو موارد</t>
  </si>
  <si>
    <t>نقابة مهن تعليمية</t>
  </si>
  <si>
    <t>إدارة صان الحجر التعليمية</t>
  </si>
  <si>
    <t>الشئون المالية والادارية</t>
  </si>
  <si>
    <t>حافظة توريد الرسوم المدرسية2018/2017م</t>
  </si>
  <si>
    <t>وحدة الانشطة</t>
  </si>
  <si>
    <t xml:space="preserve">  لصالح الموازنة %15</t>
  </si>
  <si>
    <t>85% لصالح المدرسة</t>
  </si>
  <si>
    <t>رئيس الحسابات</t>
  </si>
  <si>
    <t>حوادث</t>
  </si>
  <si>
    <t>المتحف</t>
  </si>
  <si>
    <t>تم التوريد علي قسائم التحصيل 123 من رقم 0691201 إلي 0691280بتاريخ 2017/10/11م</t>
  </si>
  <si>
    <t>-</t>
  </si>
  <si>
    <t>تم التوريد علي قسائم التحصيل 123 من 0691314 رقم  إلي 0691319  بتاريخ 2017/10/11م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</si>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</sst>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shrinkToFit="1"/>
      <protection hidden="1"/>
    </xf>
    <xf numFmtId="0" fontId="5" fillId="3" borderId="21" xfId="0" applyFont="1" applyFill="1" applyBorder="1" applyAlignment="1" applyProtection="1">
      <alignment horizontal="center" vertical="center" shrinkToFit="1"/>
      <protection hidden="1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90"/>
    </xf>
    <xf numFmtId="0" fontId="1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rightToLeft="1" tabSelected="1" topLeftCell="A4" zoomScaleNormal="100" zoomScaleSheetLayoutView="100" workbookViewId="0">
      <selection activeCell="Q7" sqref="Q7"/>
    </sheetView>
  </sheetViews>
  <sheetFormatPr defaultRowHeight="14.5"/>
  <cols>
    <col min="1" max="1" width="3.6328125" customWidth="1"/>
    <col min="2" max="2" width="15.6328125" customWidth="1"/>
    <col min="3" max="4" width="5.6328125" customWidth="1"/>
    <col min="6" max="8" width="6.6328125" customWidth="1"/>
    <col min="9" max="9" width="8.81640625" customWidth="1"/>
    <col min="10" max="10" width="6.6328125" customWidth="1"/>
    <col min="11" max="11" width="7.453125" customWidth="1"/>
    <col min="14" max="14" width="21.54296875" customWidth="1"/>
  </cols>
  <sheetData>
    <row r="1" spans="1:14" ht="20.149999999999999" customHeight="1">
      <c r="A1" s="22" t="s">
        <v>39</v>
      </c>
      <c r="B1" s="2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20.149999999999999" customHeight="1">
      <c r="A2" s="22" t="s">
        <v>40</v>
      </c>
      <c r="B2" s="22"/>
      <c r="C2" s="2"/>
      <c r="D2" s="2"/>
      <c r="E2" s="2"/>
      <c r="F2" s="2"/>
      <c r="G2" s="2"/>
      <c r="H2" s="2"/>
      <c r="I2" s="22" t="s">
        <v>42</v>
      </c>
      <c r="J2" s="22"/>
      <c r="K2" s="22"/>
      <c r="L2" s="2"/>
    </row>
    <row r="3" spans="1:14" ht="20.149999999999999" customHeight="1">
      <c r="A3" s="22" t="s">
        <v>0</v>
      </c>
      <c r="B3" s="2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20.149999999999999" customHeight="1" thickBot="1">
      <c r="A4" s="23" t="s">
        <v>41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4" ht="25" customHeight="1" thickTop="1">
      <c r="A5" s="24" t="s">
        <v>1</v>
      </c>
      <c r="B5" s="26" t="s">
        <v>2</v>
      </c>
      <c r="C5" s="28" t="s">
        <v>3</v>
      </c>
      <c r="D5" s="29"/>
      <c r="E5" s="12" t="s">
        <v>4</v>
      </c>
      <c r="F5" s="30" t="s">
        <v>5</v>
      </c>
      <c r="G5" s="30"/>
      <c r="H5" s="30" t="s">
        <v>43</v>
      </c>
      <c r="I5" s="30"/>
      <c r="J5" s="30" t="s">
        <v>44</v>
      </c>
      <c r="K5" s="30"/>
      <c r="L5" s="31" t="s">
        <v>6</v>
      </c>
    </row>
    <row r="6" spans="1:14" ht="25" customHeight="1" thickBot="1">
      <c r="A6" s="25"/>
      <c r="B6" s="27"/>
      <c r="C6" s="10" t="s">
        <v>7</v>
      </c>
      <c r="D6" s="10" t="s">
        <v>8</v>
      </c>
      <c r="E6" s="13" t="s">
        <v>35</v>
      </c>
      <c r="F6" s="10" t="s">
        <v>7</v>
      </c>
      <c r="G6" s="10" t="s">
        <v>8</v>
      </c>
      <c r="H6" s="10" t="s">
        <v>7</v>
      </c>
      <c r="I6" s="10" t="s">
        <v>8</v>
      </c>
      <c r="J6" s="10" t="s">
        <v>7</v>
      </c>
      <c r="K6" s="10" t="s">
        <v>8</v>
      </c>
      <c r="L6" s="32"/>
      <c r="N6" s="38" t="s">
        <v>51</v>
      </c>
    </row>
    <row r="7" spans="1:14" ht="25" customHeight="1" thickTop="1">
      <c r="A7" s="9">
        <v>1</v>
      </c>
      <c r="B7" s="3" t="s">
        <v>9</v>
      </c>
      <c r="C7" s="3">
        <v>17</v>
      </c>
      <c r="D7" s="3">
        <v>3</v>
      </c>
      <c r="E7" s="3">
        <v>80</v>
      </c>
      <c r="F7" s="21">
        <f t="shared" ref="F7:F29" si="0">MOD(C7*E7,100)</f>
        <v>60</v>
      </c>
      <c r="G7" s="21">
        <f>D7*E7+INT(C7*E7/100)</f>
        <v>253</v>
      </c>
      <c r="H7" s="3">
        <f>MOD(C7*E7,100)*0.15</f>
        <v>9</v>
      </c>
      <c r="I7" s="3">
        <f>CEILING((D7*E7+INT(C7*E7/100))*0.15,1)</f>
        <v>38</v>
      </c>
      <c r="J7" s="3">
        <f>MOD(C7*E7,100)*0.85</f>
        <v>51</v>
      </c>
      <c r="K7" s="3">
        <f>FLOOR((D7*E7+INT(C7*E7/100))*0.85,1)</f>
        <v>215</v>
      </c>
      <c r="L7" s="33"/>
      <c r="N7" s="3">
        <f>SUM(K7,I7)+SUM(J7,H7)/100</f>
        <v>253.6</v>
      </c>
    </row>
    <row r="8" spans="1:14" ht="25" customHeight="1">
      <c r="A8" s="6">
        <v>2</v>
      </c>
      <c r="B8" s="1" t="s">
        <v>10</v>
      </c>
      <c r="C8" s="1">
        <v>90</v>
      </c>
      <c r="D8" s="1">
        <v>2</v>
      </c>
      <c r="E8" s="1">
        <v>80</v>
      </c>
      <c r="F8" s="21">
        <f t="shared" si="0"/>
        <v>0</v>
      </c>
      <c r="G8" s="21">
        <f t="shared" ref="G8:G29" si="1">D8*E8+INT(C8*E8/100)</f>
        <v>232</v>
      </c>
      <c r="H8" s="3">
        <f t="shared" ref="H8:H29" si="2">MOD(C8*E8,100)*0.15</f>
        <v>0</v>
      </c>
      <c r="I8" s="3">
        <f t="shared" ref="I8:I29" si="3">CEILING((D8*E8+INT(C8*E8/100))*0.15,1)</f>
        <v>35</v>
      </c>
      <c r="J8" s="3">
        <f t="shared" ref="J8:J29" si="4">MOD(C8*E8,100)*0.85</f>
        <v>0</v>
      </c>
      <c r="K8" s="3">
        <f t="shared" ref="K8:K29" si="5">FLOOR((D8*E8+INT(C8*E8/100))*0.85,1)</f>
        <v>197</v>
      </c>
      <c r="L8" s="34"/>
      <c r="N8" s="3">
        <f t="shared" ref="N8:N30" si="6">SUM(K8,I8)+SUM(J8,H8)/100</f>
        <v>232</v>
      </c>
    </row>
    <row r="9" spans="1:14" ht="25" customHeight="1">
      <c r="A9" s="6">
        <v>3</v>
      </c>
      <c r="B9" s="4" t="s">
        <v>11</v>
      </c>
      <c r="C9" s="1">
        <v>50</v>
      </c>
      <c r="D9" s="1">
        <v>0</v>
      </c>
      <c r="E9" s="1">
        <v>80</v>
      </c>
      <c r="F9" s="21">
        <f t="shared" si="0"/>
        <v>0</v>
      </c>
      <c r="G9" s="21">
        <f t="shared" si="1"/>
        <v>40</v>
      </c>
      <c r="H9" s="3">
        <f t="shared" si="2"/>
        <v>0</v>
      </c>
      <c r="I9" s="3">
        <f t="shared" si="3"/>
        <v>6</v>
      </c>
      <c r="J9" s="3">
        <f t="shared" si="4"/>
        <v>0</v>
      </c>
      <c r="K9" s="3">
        <f t="shared" si="5"/>
        <v>34</v>
      </c>
      <c r="L9" s="34"/>
      <c r="N9" s="3">
        <f t="shared" si="6"/>
        <v>40</v>
      </c>
    </row>
    <row r="10" spans="1:14" ht="25" customHeight="1">
      <c r="A10" s="6">
        <v>4</v>
      </c>
      <c r="B10" s="1" t="s">
        <v>12</v>
      </c>
      <c r="C10" s="1">
        <v>17</v>
      </c>
      <c r="D10" s="1">
        <v>6</v>
      </c>
      <c r="E10" s="1">
        <v>80</v>
      </c>
      <c r="F10" s="21">
        <f t="shared" si="0"/>
        <v>60</v>
      </c>
      <c r="G10" s="21">
        <f t="shared" si="1"/>
        <v>493</v>
      </c>
      <c r="H10" s="3">
        <f t="shared" si="2"/>
        <v>9</v>
      </c>
      <c r="I10" s="3">
        <f t="shared" si="3"/>
        <v>74</v>
      </c>
      <c r="J10" s="3">
        <f t="shared" si="4"/>
        <v>51</v>
      </c>
      <c r="K10" s="3">
        <f t="shared" si="5"/>
        <v>419</v>
      </c>
      <c r="L10" s="34"/>
      <c r="N10" s="3">
        <f t="shared" si="6"/>
        <v>493.6</v>
      </c>
    </row>
    <row r="11" spans="1:14" ht="25" customHeight="1">
      <c r="A11" s="6">
        <v>5</v>
      </c>
      <c r="B11" s="1" t="s">
        <v>13</v>
      </c>
      <c r="C11" s="1">
        <v>15</v>
      </c>
      <c r="D11" s="1">
        <v>2</v>
      </c>
      <c r="E11" s="1">
        <v>80</v>
      </c>
      <c r="F11" s="21">
        <f t="shared" si="0"/>
        <v>0</v>
      </c>
      <c r="G11" s="21">
        <f t="shared" si="1"/>
        <v>172</v>
      </c>
      <c r="H11" s="3">
        <f t="shared" si="2"/>
        <v>0</v>
      </c>
      <c r="I11" s="3">
        <f t="shared" si="3"/>
        <v>26</v>
      </c>
      <c r="J11" s="3">
        <f t="shared" si="4"/>
        <v>0</v>
      </c>
      <c r="K11" s="3">
        <f t="shared" si="5"/>
        <v>146</v>
      </c>
      <c r="L11" s="34"/>
      <c r="N11" s="3">
        <f t="shared" si="6"/>
        <v>172</v>
      </c>
    </row>
    <row r="12" spans="1:14" ht="25" customHeight="1">
      <c r="A12" s="6">
        <v>6</v>
      </c>
      <c r="B12" s="1" t="s">
        <v>14</v>
      </c>
      <c r="C12" s="1">
        <v>20</v>
      </c>
      <c r="D12" s="1">
        <v>1</v>
      </c>
      <c r="E12" s="1">
        <v>80</v>
      </c>
      <c r="F12" s="21">
        <f t="shared" si="0"/>
        <v>0</v>
      </c>
      <c r="G12" s="21">
        <f t="shared" si="1"/>
        <v>96</v>
      </c>
      <c r="H12" s="3">
        <f t="shared" si="2"/>
        <v>0</v>
      </c>
      <c r="I12" s="3">
        <f t="shared" si="3"/>
        <v>15</v>
      </c>
      <c r="J12" s="3">
        <f t="shared" si="4"/>
        <v>0</v>
      </c>
      <c r="K12" s="3">
        <f t="shared" si="5"/>
        <v>81</v>
      </c>
      <c r="L12" s="34"/>
      <c r="N12" s="3">
        <f t="shared" si="6"/>
        <v>96</v>
      </c>
    </row>
    <row r="13" spans="1:14" ht="25" customHeight="1">
      <c r="A13" s="6">
        <v>7</v>
      </c>
      <c r="B13" s="1" t="s">
        <v>15</v>
      </c>
      <c r="C13" s="1">
        <v>0</v>
      </c>
      <c r="D13" s="1">
        <v>1</v>
      </c>
      <c r="E13" s="1">
        <v>80</v>
      </c>
      <c r="F13" s="21">
        <f t="shared" si="0"/>
        <v>0</v>
      </c>
      <c r="G13" s="21">
        <f t="shared" si="1"/>
        <v>80</v>
      </c>
      <c r="H13" s="3">
        <f t="shared" si="2"/>
        <v>0</v>
      </c>
      <c r="I13" s="3">
        <f t="shared" si="3"/>
        <v>12</v>
      </c>
      <c r="J13" s="3">
        <f t="shared" si="4"/>
        <v>0</v>
      </c>
      <c r="K13" s="3">
        <f t="shared" si="5"/>
        <v>68</v>
      </c>
      <c r="L13" s="34"/>
      <c r="N13" s="3">
        <f t="shared" si="6"/>
        <v>80</v>
      </c>
    </row>
    <row r="14" spans="1:14" ht="25" customHeight="1">
      <c r="A14" s="6">
        <v>8</v>
      </c>
      <c r="B14" s="1" t="s">
        <v>16</v>
      </c>
      <c r="C14" s="1">
        <v>0</v>
      </c>
      <c r="D14" s="1">
        <v>5</v>
      </c>
      <c r="E14" s="1">
        <v>80</v>
      </c>
      <c r="F14" s="21">
        <f t="shared" si="0"/>
        <v>0</v>
      </c>
      <c r="G14" s="21">
        <f t="shared" si="1"/>
        <v>400</v>
      </c>
      <c r="H14" s="3">
        <f t="shared" si="2"/>
        <v>0</v>
      </c>
      <c r="I14" s="3">
        <f t="shared" si="3"/>
        <v>60</v>
      </c>
      <c r="J14" s="3">
        <f t="shared" si="4"/>
        <v>0</v>
      </c>
      <c r="K14" s="3">
        <f t="shared" si="5"/>
        <v>340</v>
      </c>
      <c r="L14" s="34"/>
      <c r="N14" s="3">
        <f t="shared" si="6"/>
        <v>400</v>
      </c>
    </row>
    <row r="15" spans="1:14" ht="25" customHeight="1">
      <c r="A15" s="6">
        <v>9</v>
      </c>
      <c r="B15" s="1" t="s">
        <v>17</v>
      </c>
      <c r="C15" s="1">
        <v>0</v>
      </c>
      <c r="D15" s="1">
        <v>2</v>
      </c>
      <c r="E15" s="1">
        <v>80</v>
      </c>
      <c r="F15" s="21">
        <f t="shared" si="0"/>
        <v>0</v>
      </c>
      <c r="G15" s="21">
        <f t="shared" si="1"/>
        <v>160</v>
      </c>
      <c r="H15" s="3">
        <f t="shared" si="2"/>
        <v>0</v>
      </c>
      <c r="I15" s="3">
        <f t="shared" si="3"/>
        <v>24</v>
      </c>
      <c r="J15" s="3">
        <f t="shared" si="4"/>
        <v>0</v>
      </c>
      <c r="K15" s="3">
        <f t="shared" si="5"/>
        <v>136</v>
      </c>
      <c r="L15" s="34"/>
      <c r="N15" s="3">
        <f t="shared" si="6"/>
        <v>160</v>
      </c>
    </row>
    <row r="16" spans="1:14" ht="25" customHeight="1">
      <c r="A16" s="6">
        <v>10</v>
      </c>
      <c r="B16" s="1" t="s">
        <v>18</v>
      </c>
      <c r="C16" s="1">
        <v>50</v>
      </c>
      <c r="D16" s="1">
        <v>5</v>
      </c>
      <c r="E16" s="1">
        <v>80</v>
      </c>
      <c r="F16" s="21">
        <f t="shared" si="0"/>
        <v>0</v>
      </c>
      <c r="G16" s="21">
        <f t="shared" si="1"/>
        <v>440</v>
      </c>
      <c r="H16" s="3">
        <f t="shared" si="2"/>
        <v>0</v>
      </c>
      <c r="I16" s="3">
        <f t="shared" si="3"/>
        <v>66</v>
      </c>
      <c r="J16" s="3">
        <f t="shared" si="4"/>
        <v>0</v>
      </c>
      <c r="K16" s="3">
        <f t="shared" si="5"/>
        <v>374</v>
      </c>
      <c r="L16" s="34"/>
      <c r="N16" s="3">
        <f t="shared" si="6"/>
        <v>440</v>
      </c>
    </row>
    <row r="17" spans="1:14" ht="25" customHeight="1">
      <c r="A17" s="6">
        <v>11</v>
      </c>
      <c r="B17" s="1" t="s">
        <v>19</v>
      </c>
      <c r="C17" s="1">
        <v>30</v>
      </c>
      <c r="D17" s="1">
        <v>2</v>
      </c>
      <c r="E17" s="1">
        <v>80</v>
      </c>
      <c r="F17" s="21">
        <f t="shared" si="0"/>
        <v>0</v>
      </c>
      <c r="G17" s="21">
        <f t="shared" si="1"/>
        <v>184</v>
      </c>
      <c r="H17" s="3">
        <f t="shared" si="2"/>
        <v>0</v>
      </c>
      <c r="I17" s="3">
        <f t="shared" si="3"/>
        <v>28</v>
      </c>
      <c r="J17" s="3">
        <f t="shared" si="4"/>
        <v>0</v>
      </c>
      <c r="K17" s="3">
        <f t="shared" si="5"/>
        <v>156</v>
      </c>
      <c r="L17" s="34"/>
      <c r="N17" s="3">
        <f t="shared" si="6"/>
        <v>184</v>
      </c>
    </row>
    <row r="18" spans="1:14" ht="25" customHeight="1">
      <c r="A18" s="6">
        <v>12</v>
      </c>
      <c r="B18" s="1" t="s">
        <v>20</v>
      </c>
      <c r="C18" s="1">
        <v>40</v>
      </c>
      <c r="D18" s="1">
        <v>10</v>
      </c>
      <c r="E18" s="1">
        <v>80</v>
      </c>
      <c r="F18" s="21">
        <f t="shared" si="0"/>
        <v>0</v>
      </c>
      <c r="G18" s="21">
        <f t="shared" si="1"/>
        <v>832</v>
      </c>
      <c r="H18" s="3">
        <f t="shared" si="2"/>
        <v>0</v>
      </c>
      <c r="I18" s="3">
        <f t="shared" si="3"/>
        <v>125</v>
      </c>
      <c r="J18" s="3">
        <f t="shared" si="4"/>
        <v>0</v>
      </c>
      <c r="K18" s="3">
        <f t="shared" si="5"/>
        <v>707</v>
      </c>
      <c r="L18" s="34"/>
      <c r="N18" s="3">
        <f t="shared" si="6"/>
        <v>832</v>
      </c>
    </row>
    <row r="19" spans="1:14" ht="25" customHeight="1">
      <c r="A19" s="6">
        <v>13</v>
      </c>
      <c r="B19" s="1" t="s">
        <v>21</v>
      </c>
      <c r="C19" s="1">
        <v>25</v>
      </c>
      <c r="D19" s="1">
        <v>2</v>
      </c>
      <c r="E19" s="1">
        <v>80</v>
      </c>
      <c r="F19" s="21">
        <f t="shared" si="0"/>
        <v>0</v>
      </c>
      <c r="G19" s="21">
        <f t="shared" si="1"/>
        <v>180</v>
      </c>
      <c r="H19" s="3">
        <f t="shared" si="2"/>
        <v>0</v>
      </c>
      <c r="I19" s="3">
        <f t="shared" si="3"/>
        <v>27</v>
      </c>
      <c r="J19" s="3">
        <f t="shared" si="4"/>
        <v>0</v>
      </c>
      <c r="K19" s="3">
        <f t="shared" si="5"/>
        <v>153</v>
      </c>
      <c r="L19" s="34"/>
      <c r="N19" s="3">
        <f t="shared" si="6"/>
        <v>180</v>
      </c>
    </row>
    <row r="20" spans="1:14" ht="25" customHeight="1">
      <c r="A20" s="6">
        <v>14</v>
      </c>
      <c r="B20" s="1" t="s">
        <v>22</v>
      </c>
      <c r="C20" s="1">
        <v>10</v>
      </c>
      <c r="D20" s="1">
        <v>0</v>
      </c>
      <c r="E20" s="1">
        <v>80</v>
      </c>
      <c r="F20" s="21">
        <f t="shared" si="0"/>
        <v>0</v>
      </c>
      <c r="G20" s="21">
        <f t="shared" si="1"/>
        <v>8</v>
      </c>
      <c r="H20" s="3">
        <f t="shared" si="2"/>
        <v>0</v>
      </c>
      <c r="I20" s="3">
        <f t="shared" si="3"/>
        <v>2</v>
      </c>
      <c r="J20" s="3">
        <f t="shared" si="4"/>
        <v>0</v>
      </c>
      <c r="K20" s="3">
        <f t="shared" si="5"/>
        <v>6</v>
      </c>
      <c r="L20" s="34"/>
      <c r="N20" s="3">
        <f t="shared" si="6"/>
        <v>8</v>
      </c>
    </row>
    <row r="21" spans="1:14" ht="25" customHeight="1">
      <c r="A21" s="6">
        <v>15</v>
      </c>
      <c r="B21" s="1" t="s">
        <v>23</v>
      </c>
      <c r="C21" s="1">
        <v>0</v>
      </c>
      <c r="D21" s="1">
        <v>1</v>
      </c>
      <c r="E21" s="1">
        <v>80</v>
      </c>
      <c r="F21" s="21">
        <f t="shared" si="0"/>
        <v>0</v>
      </c>
      <c r="G21" s="21">
        <f t="shared" si="1"/>
        <v>80</v>
      </c>
      <c r="H21" s="3">
        <f t="shared" si="2"/>
        <v>0</v>
      </c>
      <c r="I21" s="3">
        <f t="shared" si="3"/>
        <v>12</v>
      </c>
      <c r="J21" s="3">
        <f t="shared" si="4"/>
        <v>0</v>
      </c>
      <c r="K21" s="3">
        <f t="shared" si="5"/>
        <v>68</v>
      </c>
      <c r="L21" s="34"/>
      <c r="N21" s="3">
        <f t="shared" si="6"/>
        <v>80</v>
      </c>
    </row>
    <row r="22" spans="1:14" ht="25" customHeight="1">
      <c r="A22" s="6">
        <v>16</v>
      </c>
      <c r="B22" s="1" t="s">
        <v>24</v>
      </c>
      <c r="C22" s="1">
        <v>0</v>
      </c>
      <c r="D22" s="1">
        <v>1</v>
      </c>
      <c r="E22" s="1">
        <v>80</v>
      </c>
      <c r="F22" s="21">
        <f t="shared" si="0"/>
        <v>0</v>
      </c>
      <c r="G22" s="21">
        <f t="shared" si="1"/>
        <v>80</v>
      </c>
      <c r="H22" s="3">
        <f t="shared" si="2"/>
        <v>0</v>
      </c>
      <c r="I22" s="3">
        <f t="shared" si="3"/>
        <v>12</v>
      </c>
      <c r="J22" s="3">
        <f t="shared" si="4"/>
        <v>0</v>
      </c>
      <c r="K22" s="3">
        <f t="shared" si="5"/>
        <v>68</v>
      </c>
      <c r="L22" s="34"/>
      <c r="N22" s="3">
        <f t="shared" si="6"/>
        <v>80</v>
      </c>
    </row>
    <row r="23" spans="1:14" ht="25" customHeight="1">
      <c r="A23" s="6">
        <v>17</v>
      </c>
      <c r="B23" s="1" t="s">
        <v>26</v>
      </c>
      <c r="C23" s="1">
        <v>25</v>
      </c>
      <c r="D23" s="1">
        <v>0</v>
      </c>
      <c r="E23" s="1">
        <v>80</v>
      </c>
      <c r="F23" s="21">
        <f t="shared" si="0"/>
        <v>0</v>
      </c>
      <c r="G23" s="21">
        <f t="shared" si="1"/>
        <v>20</v>
      </c>
      <c r="H23" s="3">
        <f t="shared" si="2"/>
        <v>0</v>
      </c>
      <c r="I23" s="3">
        <f t="shared" si="3"/>
        <v>3</v>
      </c>
      <c r="J23" s="3">
        <f t="shared" si="4"/>
        <v>0</v>
      </c>
      <c r="K23" s="3">
        <f t="shared" si="5"/>
        <v>17</v>
      </c>
      <c r="L23" s="34"/>
      <c r="N23" s="3">
        <f t="shared" si="6"/>
        <v>20</v>
      </c>
    </row>
    <row r="24" spans="1:14" ht="25" customHeight="1">
      <c r="A24" s="6">
        <v>18</v>
      </c>
      <c r="B24" s="1" t="s">
        <v>25</v>
      </c>
      <c r="C24" s="1">
        <v>0</v>
      </c>
      <c r="D24" s="1">
        <v>1</v>
      </c>
      <c r="E24" s="1">
        <v>80</v>
      </c>
      <c r="F24" s="21">
        <f t="shared" si="0"/>
        <v>0</v>
      </c>
      <c r="G24" s="21">
        <f t="shared" si="1"/>
        <v>80</v>
      </c>
      <c r="H24" s="3">
        <f t="shared" si="2"/>
        <v>0</v>
      </c>
      <c r="I24" s="3">
        <f t="shared" si="3"/>
        <v>12</v>
      </c>
      <c r="J24" s="3">
        <f t="shared" si="4"/>
        <v>0</v>
      </c>
      <c r="K24" s="3">
        <f t="shared" si="5"/>
        <v>68</v>
      </c>
      <c r="L24" s="34"/>
      <c r="N24" s="3">
        <f t="shared" si="6"/>
        <v>80</v>
      </c>
    </row>
    <row r="25" spans="1:14" ht="25" customHeight="1">
      <c r="A25" s="6">
        <v>19</v>
      </c>
      <c r="B25" s="1" t="s">
        <v>46</v>
      </c>
      <c r="C25" s="1">
        <v>0</v>
      </c>
      <c r="D25" s="1">
        <v>2</v>
      </c>
      <c r="E25" s="1">
        <v>80</v>
      </c>
      <c r="F25" s="21">
        <f t="shared" si="0"/>
        <v>0</v>
      </c>
      <c r="G25" s="21">
        <f t="shared" si="1"/>
        <v>160</v>
      </c>
      <c r="H25" s="3">
        <f t="shared" si="2"/>
        <v>0</v>
      </c>
      <c r="I25" s="3">
        <f t="shared" si="3"/>
        <v>24</v>
      </c>
      <c r="J25" s="3">
        <f t="shared" si="4"/>
        <v>0</v>
      </c>
      <c r="K25" s="3">
        <f t="shared" si="5"/>
        <v>136</v>
      </c>
      <c r="L25" s="34"/>
      <c r="N25" s="3">
        <f t="shared" si="6"/>
        <v>160</v>
      </c>
    </row>
    <row r="26" spans="1:14" ht="25" customHeight="1">
      <c r="A26" s="6">
        <v>20</v>
      </c>
      <c r="B26" s="1" t="s">
        <v>31</v>
      </c>
      <c r="C26" s="1">
        <v>0</v>
      </c>
      <c r="D26" s="1">
        <v>1</v>
      </c>
      <c r="E26" s="1">
        <v>80</v>
      </c>
      <c r="F26" s="21">
        <f t="shared" si="0"/>
        <v>0</v>
      </c>
      <c r="G26" s="21">
        <f t="shared" si="1"/>
        <v>80</v>
      </c>
      <c r="H26" s="3">
        <f t="shared" si="2"/>
        <v>0</v>
      </c>
      <c r="I26" s="3">
        <f t="shared" si="3"/>
        <v>12</v>
      </c>
      <c r="J26" s="3">
        <f t="shared" si="4"/>
        <v>0</v>
      </c>
      <c r="K26" s="3">
        <f t="shared" si="5"/>
        <v>68</v>
      </c>
      <c r="L26" s="34"/>
      <c r="N26" s="3">
        <f t="shared" si="6"/>
        <v>80</v>
      </c>
    </row>
    <row r="27" spans="1:14" ht="25" customHeight="1">
      <c r="A27" s="6">
        <v>21</v>
      </c>
      <c r="B27" s="1" t="s">
        <v>47</v>
      </c>
      <c r="C27" s="1">
        <v>10</v>
      </c>
      <c r="D27" s="1">
        <v>0</v>
      </c>
      <c r="E27" s="1">
        <v>80</v>
      </c>
      <c r="F27" s="21">
        <f t="shared" si="0"/>
        <v>0</v>
      </c>
      <c r="G27" s="21">
        <f t="shared" si="1"/>
        <v>8</v>
      </c>
      <c r="H27" s="3">
        <f t="shared" si="2"/>
        <v>0</v>
      </c>
      <c r="I27" s="3">
        <f t="shared" si="3"/>
        <v>2</v>
      </c>
      <c r="J27" s="3">
        <f t="shared" si="4"/>
        <v>0</v>
      </c>
      <c r="K27" s="3">
        <f t="shared" si="5"/>
        <v>6</v>
      </c>
      <c r="L27" s="34"/>
      <c r="N27" s="3">
        <f t="shared" si="6"/>
        <v>8</v>
      </c>
    </row>
    <row r="28" spans="1:14" ht="25" customHeight="1">
      <c r="A28" s="6">
        <v>22</v>
      </c>
      <c r="B28" s="1" t="s">
        <v>30</v>
      </c>
      <c r="C28" s="1">
        <v>70</v>
      </c>
      <c r="D28" s="1">
        <v>4</v>
      </c>
      <c r="E28" s="1">
        <v>80</v>
      </c>
      <c r="F28" s="21">
        <f t="shared" si="0"/>
        <v>0</v>
      </c>
      <c r="G28" s="21">
        <f t="shared" si="1"/>
        <v>376</v>
      </c>
      <c r="H28" s="3">
        <f t="shared" si="2"/>
        <v>0</v>
      </c>
      <c r="I28" s="3">
        <f t="shared" si="3"/>
        <v>57</v>
      </c>
      <c r="J28" s="3">
        <f t="shared" si="4"/>
        <v>0</v>
      </c>
      <c r="K28" s="3">
        <f t="shared" si="5"/>
        <v>319</v>
      </c>
      <c r="L28" s="34"/>
      <c r="N28" s="3">
        <f t="shared" si="6"/>
        <v>376</v>
      </c>
    </row>
    <row r="29" spans="1:14" ht="25" customHeight="1" thickBot="1">
      <c r="A29" s="6">
        <v>23</v>
      </c>
      <c r="B29" s="1" t="s">
        <v>27</v>
      </c>
      <c r="C29" s="1">
        <v>0</v>
      </c>
      <c r="D29" s="1">
        <v>4</v>
      </c>
      <c r="E29" s="1">
        <v>80</v>
      </c>
      <c r="F29" s="21">
        <f t="shared" si="0"/>
        <v>0</v>
      </c>
      <c r="G29" s="21">
        <f t="shared" si="1"/>
        <v>320</v>
      </c>
      <c r="H29" s="3">
        <f t="shared" si="2"/>
        <v>0</v>
      </c>
      <c r="I29" s="3">
        <f t="shared" si="3"/>
        <v>48</v>
      </c>
      <c r="J29" s="3">
        <f t="shared" si="4"/>
        <v>0</v>
      </c>
      <c r="K29" s="3">
        <f t="shared" si="5"/>
        <v>272</v>
      </c>
      <c r="L29" s="34"/>
      <c r="N29" s="3">
        <f t="shared" si="6"/>
        <v>320</v>
      </c>
    </row>
    <row r="30" spans="1:14" ht="25" customHeight="1" thickTop="1" thickBot="1">
      <c r="A30" s="7"/>
      <c r="B30" s="5" t="s">
        <v>32</v>
      </c>
      <c r="C30" s="19">
        <f>MOD(SUM(C5:C29),100)</f>
        <v>69</v>
      </c>
      <c r="D30" s="20">
        <f>TRUNC(SUM(D4:D29)+SUM(C4:C29)/100)</f>
        <v>59</v>
      </c>
      <c r="E30" s="18"/>
      <c r="F30" s="19">
        <f>MOD(SUM(F5:F29),100)</f>
        <v>20</v>
      </c>
      <c r="G30" s="20">
        <f>TRUNC(SUM(G4:G29)+SUM(F4:F29)/100)</f>
        <v>4775</v>
      </c>
      <c r="H30" s="19">
        <f>MOD(SUM(H5:H29),100)</f>
        <v>18</v>
      </c>
      <c r="I30" s="20">
        <f>TRUNC(SUM(I4:I29)+SUM(H4:H29)/100)</f>
        <v>720</v>
      </c>
      <c r="J30" s="19">
        <f>MOD(SUM(J5:J29),100)</f>
        <v>2</v>
      </c>
      <c r="K30" s="20">
        <f>TRUNC(SUM(K4:K29)+SUM(J4:J29)/100)</f>
        <v>4055</v>
      </c>
      <c r="L30" s="8"/>
      <c r="N30" s="3">
        <f t="shared" si="6"/>
        <v>4775.2</v>
      </c>
    </row>
    <row r="31" spans="1:14" ht="25" customHeight="1" thickTop="1">
      <c r="B31" s="11" t="s">
        <v>33</v>
      </c>
      <c r="C31" s="35" t="s">
        <v>34</v>
      </c>
      <c r="D31" s="35"/>
      <c r="E31" s="36"/>
      <c r="F31" s="36"/>
      <c r="G31" s="36" t="s">
        <v>42</v>
      </c>
      <c r="H31" s="36"/>
      <c r="I31" s="36"/>
      <c r="J31" s="36"/>
      <c r="K31" s="36" t="s">
        <v>45</v>
      </c>
      <c r="L31" s="36"/>
    </row>
    <row r="32" spans="1:14" ht="25" customHeight="1">
      <c r="B32" s="11"/>
      <c r="C32" s="17"/>
      <c r="D32" s="17"/>
      <c r="E32" s="14"/>
      <c r="F32" s="14"/>
      <c r="G32" s="14"/>
      <c r="H32" s="14"/>
      <c r="I32" s="14"/>
      <c r="J32" s="14"/>
      <c r="K32" s="14"/>
      <c r="L32" s="14"/>
    </row>
    <row r="33" spans="2:12" ht="25" customHeight="1">
      <c r="B33" s="11"/>
      <c r="C33" s="17"/>
      <c r="D33" s="17"/>
      <c r="E33" s="14"/>
      <c r="F33" s="14"/>
      <c r="G33" s="14"/>
      <c r="H33" s="14"/>
      <c r="I33" s="14"/>
      <c r="J33" s="14"/>
      <c r="K33" s="14"/>
      <c r="L33" s="14"/>
    </row>
    <row r="34" spans="2:12" ht="20.149999999999999" customHeight="1"/>
  </sheetData>
  <mergeCells count="18">
    <mergeCell ref="L7:L29"/>
    <mergeCell ref="C31:D31"/>
    <mergeCell ref="E31:F31"/>
    <mergeCell ref="G31:H31"/>
    <mergeCell ref="I31:J31"/>
    <mergeCell ref="K31:L31"/>
    <mergeCell ref="A1:B1"/>
    <mergeCell ref="A3:B3"/>
    <mergeCell ref="A4:L4"/>
    <mergeCell ref="A5:A6"/>
    <mergeCell ref="B5:B6"/>
    <mergeCell ref="C5:D5"/>
    <mergeCell ref="F5:G5"/>
    <mergeCell ref="H5:I5"/>
    <mergeCell ref="J5:K5"/>
    <mergeCell ref="L5:L6"/>
    <mergeCell ref="I2:K2"/>
    <mergeCell ref="A2:B2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rightToLeft="1" topLeftCell="A70" zoomScaleNormal="100" zoomScaleSheetLayoutView="90" workbookViewId="0">
      <selection activeCell="G50" sqref="G50"/>
    </sheetView>
  </sheetViews>
  <sheetFormatPr defaultRowHeight="14.5"/>
  <cols>
    <col min="1" max="1" width="4.26953125" customWidth="1"/>
    <col min="2" max="2" width="15" customWidth="1"/>
    <col min="3" max="11" width="7.6328125" customWidth="1"/>
  </cols>
  <sheetData>
    <row r="1" spans="1:12" ht="20.149999999999999" customHeight="1">
      <c r="A1" s="22" t="s">
        <v>39</v>
      </c>
      <c r="B1" s="2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149999999999999" customHeight="1">
      <c r="A2" s="22" t="s">
        <v>40</v>
      </c>
      <c r="B2" s="22"/>
      <c r="C2" s="2"/>
      <c r="D2" s="2"/>
      <c r="E2" s="2"/>
      <c r="F2" s="2"/>
      <c r="G2" s="2"/>
      <c r="H2" s="2"/>
      <c r="I2" s="22" t="s">
        <v>42</v>
      </c>
      <c r="J2" s="22"/>
      <c r="K2" s="22"/>
      <c r="L2" s="2"/>
    </row>
    <row r="3" spans="1:12" ht="20.149999999999999" customHeight="1">
      <c r="A3" s="22" t="s">
        <v>0</v>
      </c>
      <c r="B3" s="2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0.149999999999999" customHeight="1" thickBot="1">
      <c r="A4" s="23" t="s">
        <v>41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5" customHeight="1" thickTop="1">
      <c r="A5" s="24" t="s">
        <v>1</v>
      </c>
      <c r="B5" s="26" t="s">
        <v>2</v>
      </c>
      <c r="C5" s="28" t="s">
        <v>3</v>
      </c>
      <c r="D5" s="29"/>
      <c r="E5" s="12" t="s">
        <v>4</v>
      </c>
      <c r="F5" s="30" t="s">
        <v>5</v>
      </c>
      <c r="G5" s="30"/>
      <c r="H5" s="30" t="s">
        <v>43</v>
      </c>
      <c r="I5" s="30"/>
      <c r="J5" s="30" t="s">
        <v>44</v>
      </c>
      <c r="K5" s="30"/>
      <c r="L5" s="31" t="s">
        <v>6</v>
      </c>
    </row>
    <row r="6" spans="1:12" ht="25" customHeight="1" thickBot="1">
      <c r="A6" s="25"/>
      <c r="B6" s="27"/>
      <c r="C6" s="10" t="s">
        <v>7</v>
      </c>
      <c r="D6" s="10" t="s">
        <v>8</v>
      </c>
      <c r="E6" s="13" t="s">
        <v>36</v>
      </c>
      <c r="F6" s="10" t="s">
        <v>7</v>
      </c>
      <c r="G6" s="10" t="s">
        <v>8</v>
      </c>
      <c r="H6" s="10" t="s">
        <v>7</v>
      </c>
      <c r="I6" s="10" t="s">
        <v>8</v>
      </c>
      <c r="J6" s="10" t="s">
        <v>7</v>
      </c>
      <c r="K6" s="10" t="s">
        <v>8</v>
      </c>
      <c r="L6" s="32"/>
    </row>
    <row r="7" spans="1:12" ht="25" customHeight="1" thickTop="1">
      <c r="A7" s="9">
        <v>1</v>
      </c>
      <c r="B7" s="3" t="s">
        <v>9</v>
      </c>
      <c r="C7" s="3">
        <v>50</v>
      </c>
      <c r="D7" s="3">
        <v>3</v>
      </c>
      <c r="E7" s="3">
        <v>80</v>
      </c>
      <c r="F7" s="3">
        <v>0</v>
      </c>
      <c r="G7" s="3">
        <v>280</v>
      </c>
      <c r="H7" s="3">
        <v>0</v>
      </c>
      <c r="I7" s="3">
        <v>42</v>
      </c>
      <c r="J7" s="3">
        <v>0</v>
      </c>
      <c r="K7" s="3">
        <v>238</v>
      </c>
      <c r="L7" s="33" t="s">
        <v>48</v>
      </c>
    </row>
    <row r="8" spans="1:12" ht="25" customHeight="1">
      <c r="A8" s="6">
        <v>2</v>
      </c>
      <c r="B8" s="1" t="s">
        <v>10</v>
      </c>
      <c r="C8" s="1">
        <v>45</v>
      </c>
      <c r="D8" s="1">
        <v>3</v>
      </c>
      <c r="E8" s="3">
        <v>80</v>
      </c>
      <c r="F8" s="1">
        <v>0</v>
      </c>
      <c r="G8" s="1">
        <v>276</v>
      </c>
      <c r="H8" s="1">
        <v>40</v>
      </c>
      <c r="I8" s="1">
        <v>41</v>
      </c>
      <c r="J8" s="1">
        <v>60</v>
      </c>
      <c r="K8" s="1">
        <v>234</v>
      </c>
      <c r="L8" s="34"/>
    </row>
    <row r="9" spans="1:12" ht="25" customHeight="1">
      <c r="A9" s="6">
        <v>3</v>
      </c>
      <c r="B9" s="4" t="s">
        <v>11</v>
      </c>
      <c r="C9" s="1">
        <v>50</v>
      </c>
      <c r="D9" s="1">
        <v>0</v>
      </c>
      <c r="E9" s="3">
        <v>80</v>
      </c>
      <c r="F9" s="1">
        <v>0</v>
      </c>
      <c r="G9" s="1">
        <v>40</v>
      </c>
      <c r="H9" s="1">
        <v>0</v>
      </c>
      <c r="I9" s="1">
        <v>6</v>
      </c>
      <c r="J9" s="1">
        <v>0</v>
      </c>
      <c r="K9" s="1">
        <v>34</v>
      </c>
      <c r="L9" s="34"/>
    </row>
    <row r="10" spans="1:12" ht="25" customHeight="1">
      <c r="A10" s="6">
        <v>4</v>
      </c>
      <c r="B10" s="1" t="s">
        <v>12</v>
      </c>
      <c r="C10" s="1">
        <v>95</v>
      </c>
      <c r="D10" s="1">
        <v>5</v>
      </c>
      <c r="E10" s="3">
        <v>80</v>
      </c>
      <c r="F10" s="1">
        <v>0</v>
      </c>
      <c r="G10" s="1">
        <v>476</v>
      </c>
      <c r="H10" s="1">
        <v>40</v>
      </c>
      <c r="I10" s="1">
        <v>71</v>
      </c>
      <c r="J10" s="1">
        <v>60</v>
      </c>
      <c r="K10" s="1">
        <v>404</v>
      </c>
      <c r="L10" s="34"/>
    </row>
    <row r="11" spans="1:12" ht="25" customHeight="1">
      <c r="A11" s="6">
        <v>5</v>
      </c>
      <c r="B11" s="1" t="s">
        <v>13</v>
      </c>
      <c r="C11" s="1">
        <v>95</v>
      </c>
      <c r="D11" s="1">
        <v>1</v>
      </c>
      <c r="E11" s="3">
        <v>80</v>
      </c>
      <c r="F11" s="1">
        <v>0</v>
      </c>
      <c r="G11" s="1">
        <v>156</v>
      </c>
      <c r="H11" s="1">
        <v>40</v>
      </c>
      <c r="I11" s="1">
        <v>23</v>
      </c>
      <c r="J11" s="1">
        <v>60</v>
      </c>
      <c r="K11" s="1">
        <v>132</v>
      </c>
      <c r="L11" s="34"/>
    </row>
    <row r="12" spans="1:12" ht="25" customHeight="1">
      <c r="A12" s="6">
        <v>6</v>
      </c>
      <c r="B12" s="1" t="s">
        <v>14</v>
      </c>
      <c r="C12" s="1">
        <v>20</v>
      </c>
      <c r="D12" s="1">
        <v>1</v>
      </c>
      <c r="E12" s="3">
        <v>80</v>
      </c>
      <c r="F12" s="1">
        <v>0</v>
      </c>
      <c r="G12" s="1">
        <v>96</v>
      </c>
      <c r="H12" s="1">
        <v>40</v>
      </c>
      <c r="I12" s="1">
        <v>14</v>
      </c>
      <c r="J12" s="1">
        <v>60</v>
      </c>
      <c r="K12" s="1">
        <v>81</v>
      </c>
      <c r="L12" s="34"/>
    </row>
    <row r="13" spans="1:12" ht="25" customHeight="1">
      <c r="A13" s="6">
        <v>7</v>
      </c>
      <c r="B13" s="1" t="s">
        <v>15</v>
      </c>
      <c r="C13" s="1">
        <v>50</v>
      </c>
      <c r="D13" s="1">
        <v>1</v>
      </c>
      <c r="E13" s="3">
        <v>80</v>
      </c>
      <c r="F13" s="1">
        <v>0</v>
      </c>
      <c r="G13" s="1">
        <v>120</v>
      </c>
      <c r="H13" s="1">
        <v>0</v>
      </c>
      <c r="I13" s="1">
        <v>18</v>
      </c>
      <c r="J13" s="1">
        <v>0</v>
      </c>
      <c r="K13" s="1">
        <v>102</v>
      </c>
      <c r="L13" s="34"/>
    </row>
    <row r="14" spans="1:12" ht="25" customHeight="1">
      <c r="A14" s="6">
        <v>8</v>
      </c>
      <c r="B14" s="1" t="s">
        <v>16</v>
      </c>
      <c r="C14" s="1">
        <v>0</v>
      </c>
      <c r="D14" s="1">
        <v>7</v>
      </c>
      <c r="E14" s="3">
        <v>80</v>
      </c>
      <c r="F14" s="1">
        <v>0</v>
      </c>
      <c r="G14" s="1">
        <v>560</v>
      </c>
      <c r="H14" s="1">
        <v>0</v>
      </c>
      <c r="I14" s="1">
        <v>84</v>
      </c>
      <c r="J14" s="1">
        <v>0</v>
      </c>
      <c r="K14" s="1">
        <v>476</v>
      </c>
      <c r="L14" s="34"/>
    </row>
    <row r="15" spans="1:12" ht="25" customHeight="1">
      <c r="A15" s="6">
        <v>9</v>
      </c>
      <c r="B15" s="1" t="s">
        <v>17</v>
      </c>
      <c r="C15" s="1">
        <v>50</v>
      </c>
      <c r="D15" s="1">
        <v>2</v>
      </c>
      <c r="E15" s="3">
        <v>80</v>
      </c>
      <c r="F15" s="1">
        <v>0</v>
      </c>
      <c r="G15" s="1">
        <v>200</v>
      </c>
      <c r="H15" s="1">
        <v>0</v>
      </c>
      <c r="I15" s="1">
        <v>30</v>
      </c>
      <c r="J15" s="1">
        <v>0</v>
      </c>
      <c r="K15" s="1">
        <v>170</v>
      </c>
      <c r="L15" s="34"/>
    </row>
    <row r="16" spans="1:12" ht="25" customHeight="1">
      <c r="A16" s="6">
        <v>10</v>
      </c>
      <c r="B16" s="1" t="s">
        <v>18</v>
      </c>
      <c r="C16" s="1">
        <v>50</v>
      </c>
      <c r="D16" s="1">
        <v>4</v>
      </c>
      <c r="E16" s="3">
        <v>80</v>
      </c>
      <c r="F16" s="1">
        <v>0</v>
      </c>
      <c r="G16" s="1">
        <v>360</v>
      </c>
      <c r="H16" s="1">
        <v>0</v>
      </c>
      <c r="I16" s="1">
        <v>54</v>
      </c>
      <c r="J16" s="1">
        <v>0</v>
      </c>
      <c r="K16" s="1">
        <v>306</v>
      </c>
      <c r="L16" s="34"/>
    </row>
    <row r="17" spans="1:12" ht="25" customHeight="1">
      <c r="A17" s="6">
        <v>11</v>
      </c>
      <c r="B17" s="1" t="s">
        <v>19</v>
      </c>
      <c r="C17" s="1">
        <v>90</v>
      </c>
      <c r="D17" s="1">
        <v>2</v>
      </c>
      <c r="E17" s="3">
        <v>80</v>
      </c>
      <c r="F17" s="1">
        <v>0</v>
      </c>
      <c r="G17" s="1">
        <v>232</v>
      </c>
      <c r="H17" s="1">
        <v>80</v>
      </c>
      <c r="I17" s="1">
        <v>34</v>
      </c>
      <c r="J17" s="1">
        <v>20</v>
      </c>
      <c r="K17" s="1">
        <v>197</v>
      </c>
      <c r="L17" s="34"/>
    </row>
    <row r="18" spans="1:12" ht="25" customHeight="1">
      <c r="A18" s="6">
        <v>12</v>
      </c>
      <c r="B18" s="1" t="s">
        <v>20</v>
      </c>
      <c r="C18" s="1">
        <v>50</v>
      </c>
      <c r="D18" s="1">
        <v>8</v>
      </c>
      <c r="E18" s="3">
        <v>80</v>
      </c>
      <c r="F18" s="1">
        <v>0</v>
      </c>
      <c r="G18" s="1">
        <v>680</v>
      </c>
      <c r="H18" s="1">
        <v>0</v>
      </c>
      <c r="I18" s="1">
        <v>102</v>
      </c>
      <c r="J18" s="1">
        <v>0</v>
      </c>
      <c r="K18" s="1">
        <v>578</v>
      </c>
      <c r="L18" s="34"/>
    </row>
    <row r="19" spans="1:12" ht="25" customHeight="1">
      <c r="A19" s="6">
        <v>13</v>
      </c>
      <c r="B19" s="1" t="s">
        <v>21</v>
      </c>
      <c r="C19" s="1">
        <v>35</v>
      </c>
      <c r="D19" s="1">
        <v>1</v>
      </c>
      <c r="E19" s="3">
        <v>80</v>
      </c>
      <c r="F19" s="1">
        <v>0</v>
      </c>
      <c r="G19" s="1">
        <v>108</v>
      </c>
      <c r="H19" s="1">
        <v>20</v>
      </c>
      <c r="I19" s="1">
        <v>16</v>
      </c>
      <c r="J19" s="1">
        <v>80</v>
      </c>
      <c r="K19" s="1">
        <v>91</v>
      </c>
      <c r="L19" s="34"/>
    </row>
    <row r="20" spans="1:12" ht="25" customHeight="1">
      <c r="A20" s="6">
        <v>14</v>
      </c>
      <c r="B20" s="1" t="s">
        <v>22</v>
      </c>
      <c r="C20" s="1">
        <v>10</v>
      </c>
      <c r="D20" s="1">
        <v>0</v>
      </c>
      <c r="E20" s="3">
        <v>80</v>
      </c>
      <c r="F20" s="1">
        <v>0</v>
      </c>
      <c r="G20" s="1">
        <v>8</v>
      </c>
      <c r="H20" s="1">
        <v>20</v>
      </c>
      <c r="I20" s="1">
        <v>1</v>
      </c>
      <c r="J20" s="1">
        <v>80</v>
      </c>
      <c r="K20" s="1">
        <v>6</v>
      </c>
      <c r="L20" s="34"/>
    </row>
    <row r="21" spans="1:12" ht="25" customHeight="1">
      <c r="A21" s="6">
        <v>15</v>
      </c>
      <c r="B21" s="1" t="s">
        <v>23</v>
      </c>
      <c r="C21" s="1">
        <v>25</v>
      </c>
      <c r="D21" s="1">
        <v>1</v>
      </c>
      <c r="E21" s="3">
        <v>80</v>
      </c>
      <c r="F21" s="1">
        <v>0</v>
      </c>
      <c r="G21" s="1">
        <v>100</v>
      </c>
      <c r="H21" s="1">
        <v>0</v>
      </c>
      <c r="I21" s="1">
        <v>15</v>
      </c>
      <c r="J21" s="1">
        <v>0</v>
      </c>
      <c r="K21" s="1">
        <v>85</v>
      </c>
      <c r="L21" s="34"/>
    </row>
    <row r="22" spans="1:12" ht="25" customHeight="1">
      <c r="A22" s="6">
        <v>16</v>
      </c>
      <c r="B22" s="1" t="s">
        <v>24</v>
      </c>
      <c r="C22" s="1">
        <v>0</v>
      </c>
      <c r="D22" s="1">
        <v>1</v>
      </c>
      <c r="E22" s="3">
        <v>80</v>
      </c>
      <c r="F22" s="1">
        <v>0</v>
      </c>
      <c r="G22" s="1">
        <v>80</v>
      </c>
      <c r="H22" s="1">
        <v>0</v>
      </c>
      <c r="I22" s="1">
        <v>12</v>
      </c>
      <c r="J22" s="1">
        <v>0</v>
      </c>
      <c r="K22" s="1">
        <v>68</v>
      </c>
      <c r="L22" s="34"/>
    </row>
    <row r="23" spans="1:12" ht="25" customHeight="1">
      <c r="A23" s="6">
        <v>17</v>
      </c>
      <c r="B23" s="1" t="s">
        <v>26</v>
      </c>
      <c r="C23" s="1">
        <v>25</v>
      </c>
      <c r="D23" s="1">
        <v>0</v>
      </c>
      <c r="E23" s="3">
        <v>80</v>
      </c>
      <c r="F23" s="1">
        <v>0</v>
      </c>
      <c r="G23" s="1">
        <v>20</v>
      </c>
      <c r="H23" s="1">
        <v>0</v>
      </c>
      <c r="I23" s="1">
        <v>3</v>
      </c>
      <c r="J23" s="1">
        <v>0</v>
      </c>
      <c r="K23" s="1">
        <v>17</v>
      </c>
      <c r="L23" s="34"/>
    </row>
    <row r="24" spans="1:12" ht="25" customHeight="1">
      <c r="A24" s="6">
        <v>18</v>
      </c>
      <c r="B24" s="1" t="s">
        <v>25</v>
      </c>
      <c r="C24" s="1">
        <v>0</v>
      </c>
      <c r="D24" s="1">
        <v>1</v>
      </c>
      <c r="E24" s="3">
        <v>80</v>
      </c>
      <c r="F24" s="1">
        <v>0</v>
      </c>
      <c r="G24" s="1">
        <v>80</v>
      </c>
      <c r="H24" s="1">
        <v>0</v>
      </c>
      <c r="I24" s="1">
        <v>12</v>
      </c>
      <c r="J24" s="1">
        <v>0</v>
      </c>
      <c r="K24" s="1">
        <v>68</v>
      </c>
      <c r="L24" s="34"/>
    </row>
    <row r="25" spans="1:12" ht="25" customHeight="1">
      <c r="A25" s="6">
        <v>19</v>
      </c>
      <c r="B25" s="1" t="s">
        <v>28</v>
      </c>
      <c r="C25" s="1">
        <v>0</v>
      </c>
      <c r="D25" s="1">
        <v>2</v>
      </c>
      <c r="E25" s="3">
        <v>80</v>
      </c>
      <c r="F25" s="1">
        <v>0</v>
      </c>
      <c r="G25" s="1">
        <v>160</v>
      </c>
      <c r="H25" s="1">
        <v>0</v>
      </c>
      <c r="I25" s="1">
        <v>24</v>
      </c>
      <c r="J25" s="1">
        <v>0</v>
      </c>
      <c r="K25" s="1">
        <v>136</v>
      </c>
      <c r="L25" s="34"/>
    </row>
    <row r="26" spans="1:12" ht="25" customHeight="1">
      <c r="A26" s="6">
        <v>20</v>
      </c>
      <c r="B26" s="1" t="s">
        <v>31</v>
      </c>
      <c r="C26" s="1">
        <v>0</v>
      </c>
      <c r="D26" s="1">
        <v>1</v>
      </c>
      <c r="E26" s="3">
        <v>80</v>
      </c>
      <c r="F26" s="1">
        <v>0</v>
      </c>
      <c r="G26" s="1">
        <v>80</v>
      </c>
      <c r="H26" s="1">
        <v>0</v>
      </c>
      <c r="I26" s="1">
        <v>12</v>
      </c>
      <c r="J26" s="1">
        <v>0</v>
      </c>
      <c r="K26" s="1">
        <v>68</v>
      </c>
      <c r="L26" s="34"/>
    </row>
    <row r="27" spans="1:12" ht="25" customHeight="1">
      <c r="A27" s="6">
        <v>21</v>
      </c>
      <c r="B27" s="1" t="s">
        <v>29</v>
      </c>
      <c r="C27" s="1">
        <v>10</v>
      </c>
      <c r="D27" s="1">
        <v>0</v>
      </c>
      <c r="E27" s="3">
        <v>80</v>
      </c>
      <c r="F27" s="1">
        <v>0</v>
      </c>
      <c r="G27" s="1">
        <v>8</v>
      </c>
      <c r="H27" s="1">
        <v>20</v>
      </c>
      <c r="I27" s="1">
        <v>1</v>
      </c>
      <c r="J27" s="1">
        <v>80</v>
      </c>
      <c r="K27" s="1">
        <v>6</v>
      </c>
      <c r="L27" s="34"/>
    </row>
    <row r="28" spans="1:12" ht="25" customHeight="1">
      <c r="A28" s="6">
        <v>22</v>
      </c>
      <c r="B28" s="1" t="s">
        <v>37</v>
      </c>
      <c r="C28" s="1">
        <v>50</v>
      </c>
      <c r="D28" s="1">
        <v>7</v>
      </c>
      <c r="E28" s="3">
        <v>80</v>
      </c>
      <c r="F28" s="1">
        <v>0</v>
      </c>
      <c r="G28" s="1">
        <v>600</v>
      </c>
      <c r="H28" s="1">
        <v>0</v>
      </c>
      <c r="I28" s="1">
        <v>90</v>
      </c>
      <c r="J28" s="1">
        <v>0</v>
      </c>
      <c r="K28" s="1">
        <v>510</v>
      </c>
      <c r="L28" s="34"/>
    </row>
    <row r="29" spans="1:12" ht="25" customHeight="1">
      <c r="A29" s="6">
        <v>23</v>
      </c>
      <c r="B29" s="1" t="s">
        <v>27</v>
      </c>
      <c r="C29" s="1">
        <v>0</v>
      </c>
      <c r="D29" s="1">
        <v>4</v>
      </c>
      <c r="E29" s="3">
        <v>80</v>
      </c>
      <c r="F29" s="1">
        <v>0</v>
      </c>
      <c r="G29" s="1">
        <v>320</v>
      </c>
      <c r="H29" s="1">
        <v>0</v>
      </c>
      <c r="I29" s="1">
        <v>48</v>
      </c>
      <c r="J29" s="1">
        <v>0</v>
      </c>
      <c r="K29" s="1">
        <v>272</v>
      </c>
      <c r="L29" s="34"/>
    </row>
    <row r="30" spans="1:12" ht="25" customHeight="1" thickBot="1">
      <c r="A30" s="6">
        <v>24</v>
      </c>
      <c r="B30" s="1" t="s">
        <v>38</v>
      </c>
      <c r="C30" s="1">
        <v>0</v>
      </c>
      <c r="D30" s="1">
        <v>2</v>
      </c>
      <c r="E30" s="3">
        <v>80</v>
      </c>
      <c r="F30" s="1">
        <v>0</v>
      </c>
      <c r="G30" s="1">
        <v>160</v>
      </c>
      <c r="H30" s="1">
        <v>0</v>
      </c>
      <c r="I30" s="1">
        <v>24</v>
      </c>
      <c r="J30" s="1">
        <v>0</v>
      </c>
      <c r="K30" s="1">
        <v>136</v>
      </c>
      <c r="L30" s="37"/>
    </row>
    <row r="31" spans="1:12" ht="25" customHeight="1" thickTop="1" thickBot="1">
      <c r="A31" s="7"/>
      <c r="B31" s="5" t="s">
        <v>32</v>
      </c>
      <c r="C31" s="5">
        <v>0</v>
      </c>
      <c r="D31" s="5">
        <v>65</v>
      </c>
      <c r="E31" s="5"/>
      <c r="F31" s="5">
        <v>0</v>
      </c>
      <c r="G31" s="5">
        <v>5200</v>
      </c>
      <c r="H31" s="5">
        <v>0</v>
      </c>
      <c r="I31" s="5">
        <v>780</v>
      </c>
      <c r="J31" s="5">
        <v>0</v>
      </c>
      <c r="K31" s="5">
        <v>4420</v>
      </c>
      <c r="L31" s="8"/>
    </row>
    <row r="32" spans="1:12" ht="25" customHeight="1" thickTop="1">
      <c r="B32" s="11" t="s">
        <v>33</v>
      </c>
      <c r="C32" s="35" t="s">
        <v>34</v>
      </c>
      <c r="D32" s="35"/>
      <c r="E32" s="36"/>
      <c r="F32" s="36"/>
      <c r="G32" s="36" t="s">
        <v>42</v>
      </c>
      <c r="H32" s="36"/>
      <c r="I32" s="36"/>
      <c r="J32" s="36"/>
      <c r="K32" s="36" t="s">
        <v>45</v>
      </c>
      <c r="L32" s="36"/>
    </row>
    <row r="37" spans="1:12" ht="25" customHeight="1">
      <c r="A37" s="22" t="s">
        <v>39</v>
      </c>
      <c r="B37" s="2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5" customHeight="1">
      <c r="A38" s="22" t="s">
        <v>40</v>
      </c>
      <c r="B38" s="22"/>
      <c r="C38" s="2"/>
      <c r="D38" s="2"/>
      <c r="E38" s="2"/>
      <c r="F38" s="2"/>
      <c r="G38" s="2"/>
      <c r="H38" s="2"/>
      <c r="I38" s="22" t="s">
        <v>42</v>
      </c>
      <c r="J38" s="22"/>
      <c r="K38" s="22"/>
      <c r="L38" s="2"/>
    </row>
    <row r="39" spans="1:12" ht="25" customHeight="1">
      <c r="A39" s="22" t="s">
        <v>0</v>
      </c>
      <c r="B39" s="2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5" customHeight="1" thickBot="1">
      <c r="A40" s="23" t="s">
        <v>41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ht="25" customHeight="1" thickTop="1">
      <c r="A41" s="24" t="s">
        <v>1</v>
      </c>
      <c r="B41" s="26" t="s">
        <v>2</v>
      </c>
      <c r="C41" s="28" t="s">
        <v>3</v>
      </c>
      <c r="D41" s="29"/>
      <c r="E41" s="15" t="s">
        <v>4</v>
      </c>
      <c r="F41" s="30" t="s">
        <v>5</v>
      </c>
      <c r="G41" s="30"/>
      <c r="H41" s="30" t="s">
        <v>43</v>
      </c>
      <c r="I41" s="30"/>
      <c r="J41" s="30" t="s">
        <v>44</v>
      </c>
      <c r="K41" s="30"/>
      <c r="L41" s="31" t="s">
        <v>6</v>
      </c>
    </row>
    <row r="42" spans="1:12" ht="25" customHeight="1" thickBot="1">
      <c r="A42" s="25"/>
      <c r="B42" s="27"/>
      <c r="C42" s="10" t="s">
        <v>7</v>
      </c>
      <c r="D42" s="10" t="s">
        <v>8</v>
      </c>
      <c r="E42" s="16" t="s">
        <v>36</v>
      </c>
      <c r="F42" s="10" t="s">
        <v>7</v>
      </c>
      <c r="G42" s="10" t="s">
        <v>8</v>
      </c>
      <c r="H42" s="10" t="s">
        <v>7</v>
      </c>
      <c r="I42" s="10" t="s">
        <v>8</v>
      </c>
      <c r="J42" s="10" t="s">
        <v>7</v>
      </c>
      <c r="K42" s="10" t="s">
        <v>8</v>
      </c>
      <c r="L42" s="32"/>
    </row>
    <row r="43" spans="1:12" ht="25" customHeight="1" thickTop="1">
      <c r="A43" s="9">
        <v>1</v>
      </c>
      <c r="B43" s="3" t="s">
        <v>9</v>
      </c>
      <c r="C43" s="3">
        <v>50</v>
      </c>
      <c r="D43" s="3">
        <v>3</v>
      </c>
      <c r="E43" s="3">
        <v>6</v>
      </c>
      <c r="F43" s="3">
        <v>0</v>
      </c>
      <c r="G43" s="3">
        <v>21</v>
      </c>
      <c r="H43" s="3">
        <v>15</v>
      </c>
      <c r="I43" s="3">
        <v>3</v>
      </c>
      <c r="J43" s="3">
        <v>85</v>
      </c>
      <c r="K43" s="3">
        <v>17</v>
      </c>
      <c r="L43" s="33" t="s">
        <v>50</v>
      </c>
    </row>
    <row r="44" spans="1:12" ht="25" customHeight="1">
      <c r="A44" s="6">
        <v>2</v>
      </c>
      <c r="B44" s="1" t="s">
        <v>10</v>
      </c>
      <c r="C44" s="1">
        <v>50</v>
      </c>
      <c r="D44" s="1">
        <v>3</v>
      </c>
      <c r="E44" s="3">
        <v>6</v>
      </c>
      <c r="F44" s="1">
        <v>0</v>
      </c>
      <c r="G44" s="1">
        <v>21</v>
      </c>
      <c r="H44" s="1">
        <v>15</v>
      </c>
      <c r="I44" s="1">
        <v>3</v>
      </c>
      <c r="J44" s="1">
        <v>85</v>
      </c>
      <c r="K44" s="1">
        <v>17</v>
      </c>
      <c r="L44" s="34"/>
    </row>
    <row r="45" spans="1:12" ht="25" customHeight="1">
      <c r="A45" s="6">
        <v>3</v>
      </c>
      <c r="B45" s="4" t="s">
        <v>11</v>
      </c>
      <c r="C45" s="1">
        <v>50</v>
      </c>
      <c r="D45" s="1">
        <v>0</v>
      </c>
      <c r="E45" s="3">
        <v>4</v>
      </c>
      <c r="F45" s="1">
        <v>0</v>
      </c>
      <c r="G45" s="1">
        <v>2</v>
      </c>
      <c r="H45" s="1">
        <v>30</v>
      </c>
      <c r="I45" s="1">
        <v>0</v>
      </c>
      <c r="J45" s="1">
        <v>7</v>
      </c>
      <c r="K45" s="1">
        <v>1</v>
      </c>
      <c r="L45" s="34"/>
    </row>
    <row r="46" spans="1:12" ht="25" customHeight="1">
      <c r="A46" s="6">
        <v>4</v>
      </c>
      <c r="B46" s="1" t="s">
        <v>12</v>
      </c>
      <c r="C46" s="1">
        <v>0</v>
      </c>
      <c r="D46" s="1">
        <v>10</v>
      </c>
      <c r="E46" s="3" t="s">
        <v>49</v>
      </c>
      <c r="F46" s="1" t="s">
        <v>49</v>
      </c>
      <c r="G46" s="1" t="s">
        <v>49</v>
      </c>
      <c r="H46" s="1" t="s">
        <v>49</v>
      </c>
      <c r="I46" s="1" t="s">
        <v>49</v>
      </c>
      <c r="J46" s="1" t="s">
        <v>49</v>
      </c>
      <c r="K46" s="1" t="s">
        <v>49</v>
      </c>
      <c r="L46" s="34"/>
    </row>
    <row r="47" spans="1:12" ht="25" customHeight="1">
      <c r="A47" s="6">
        <v>5</v>
      </c>
      <c r="B47" s="1" t="s">
        <v>13</v>
      </c>
      <c r="C47" s="1">
        <v>0</v>
      </c>
      <c r="D47" s="1">
        <v>2</v>
      </c>
      <c r="E47" s="3">
        <v>6</v>
      </c>
      <c r="F47" s="1">
        <v>0</v>
      </c>
      <c r="G47" s="1">
        <v>12</v>
      </c>
      <c r="H47" s="1">
        <v>80</v>
      </c>
      <c r="I47" s="1">
        <v>1</v>
      </c>
      <c r="J47" s="1">
        <v>20</v>
      </c>
      <c r="K47" s="1">
        <v>10</v>
      </c>
      <c r="L47" s="34"/>
    </row>
    <row r="48" spans="1:12" ht="25" customHeight="1">
      <c r="A48" s="6">
        <v>6</v>
      </c>
      <c r="B48" s="1" t="s">
        <v>14</v>
      </c>
      <c r="C48" s="1">
        <v>25</v>
      </c>
      <c r="D48" s="1">
        <v>1</v>
      </c>
      <c r="E48" s="3">
        <v>6</v>
      </c>
      <c r="F48" s="1">
        <v>50</v>
      </c>
      <c r="G48" s="1">
        <v>7</v>
      </c>
      <c r="H48" s="1">
        <v>12</v>
      </c>
      <c r="I48" s="1">
        <v>1</v>
      </c>
      <c r="J48" s="1">
        <v>38</v>
      </c>
      <c r="K48" s="1">
        <v>6</v>
      </c>
      <c r="L48" s="34"/>
    </row>
    <row r="49" spans="1:12" ht="25" customHeight="1">
      <c r="A49" s="6">
        <v>7</v>
      </c>
      <c r="B49" s="1" t="s">
        <v>15</v>
      </c>
      <c r="C49" s="1">
        <v>50</v>
      </c>
      <c r="D49" s="1">
        <v>1</v>
      </c>
      <c r="E49" s="3">
        <v>6</v>
      </c>
      <c r="F49" s="1">
        <v>0</v>
      </c>
      <c r="G49" s="1">
        <v>9</v>
      </c>
      <c r="H49" s="1">
        <v>35</v>
      </c>
      <c r="I49" s="1">
        <v>1</v>
      </c>
      <c r="J49" s="1">
        <v>65</v>
      </c>
      <c r="K49" s="1">
        <v>7</v>
      </c>
      <c r="L49" s="34"/>
    </row>
    <row r="50" spans="1:12" ht="25" customHeight="1">
      <c r="A50" s="6">
        <v>8</v>
      </c>
      <c r="B50" s="1" t="s">
        <v>16</v>
      </c>
      <c r="C50" s="1">
        <v>0</v>
      </c>
      <c r="D50" s="1">
        <v>7</v>
      </c>
      <c r="E50" s="3">
        <v>4</v>
      </c>
      <c r="F50" s="1">
        <v>0</v>
      </c>
      <c r="G50" s="1">
        <v>28</v>
      </c>
      <c r="H50" s="1">
        <v>20</v>
      </c>
      <c r="I50" s="1">
        <v>4</v>
      </c>
      <c r="J50" s="1">
        <v>80</v>
      </c>
      <c r="K50" s="1">
        <v>23</v>
      </c>
      <c r="L50" s="34"/>
    </row>
    <row r="51" spans="1:12" ht="25" customHeight="1">
      <c r="A51" s="6">
        <v>9</v>
      </c>
      <c r="B51" s="1" t="s">
        <v>17</v>
      </c>
      <c r="C51" s="1">
        <v>50</v>
      </c>
      <c r="D51" s="1">
        <v>2</v>
      </c>
      <c r="E51" s="3">
        <v>6</v>
      </c>
      <c r="F51" s="1">
        <v>0</v>
      </c>
      <c r="G51" s="1">
        <v>15</v>
      </c>
      <c r="H51" s="1">
        <v>25</v>
      </c>
      <c r="I51" s="1">
        <v>2</v>
      </c>
      <c r="J51" s="1">
        <v>75</v>
      </c>
      <c r="K51" s="1">
        <v>12</v>
      </c>
      <c r="L51" s="34"/>
    </row>
    <row r="52" spans="1:12" ht="25" customHeight="1">
      <c r="A52" s="6">
        <v>10</v>
      </c>
      <c r="B52" s="1" t="s">
        <v>18</v>
      </c>
      <c r="C52" s="1">
        <v>50</v>
      </c>
      <c r="D52" s="1">
        <v>4</v>
      </c>
      <c r="E52" s="3">
        <v>6</v>
      </c>
      <c r="F52" s="1">
        <v>0</v>
      </c>
      <c r="G52" s="1">
        <v>27</v>
      </c>
      <c r="H52" s="1">
        <v>5</v>
      </c>
      <c r="I52" s="1">
        <v>4</v>
      </c>
      <c r="J52" s="1">
        <v>95</v>
      </c>
      <c r="K52" s="1">
        <v>22</v>
      </c>
      <c r="L52" s="34"/>
    </row>
    <row r="53" spans="1:12" ht="25" customHeight="1">
      <c r="A53" s="6">
        <v>11</v>
      </c>
      <c r="B53" s="1" t="s">
        <v>19</v>
      </c>
      <c r="C53" s="1">
        <v>90</v>
      </c>
      <c r="D53" s="1">
        <v>2</v>
      </c>
      <c r="E53" s="3">
        <v>6</v>
      </c>
      <c r="F53" s="1">
        <v>40</v>
      </c>
      <c r="G53" s="1">
        <v>17</v>
      </c>
      <c r="H53" s="1">
        <v>61</v>
      </c>
      <c r="I53" s="1">
        <v>2</v>
      </c>
      <c r="J53" s="1">
        <v>79</v>
      </c>
      <c r="K53" s="1">
        <v>14</v>
      </c>
      <c r="L53" s="34"/>
    </row>
    <row r="54" spans="1:12" ht="25" customHeight="1">
      <c r="A54" s="6">
        <v>12</v>
      </c>
      <c r="B54" s="1" t="s">
        <v>20</v>
      </c>
      <c r="C54" s="1">
        <v>0</v>
      </c>
      <c r="D54" s="1">
        <v>15</v>
      </c>
      <c r="E54" s="3">
        <v>4</v>
      </c>
      <c r="F54" s="1">
        <v>0</v>
      </c>
      <c r="G54" s="1">
        <v>60</v>
      </c>
      <c r="H54" s="1">
        <v>0</v>
      </c>
      <c r="I54" s="1">
        <v>9</v>
      </c>
      <c r="J54" s="1">
        <v>0</v>
      </c>
      <c r="K54" s="1">
        <v>51</v>
      </c>
      <c r="L54" s="34"/>
    </row>
    <row r="55" spans="1:12" ht="25" customHeight="1">
      <c r="A55" s="6">
        <v>13</v>
      </c>
      <c r="B55" s="1" t="s">
        <v>21</v>
      </c>
      <c r="C55" s="1">
        <v>60</v>
      </c>
      <c r="D55" s="1">
        <v>5</v>
      </c>
      <c r="E55" s="3">
        <v>6</v>
      </c>
      <c r="F55" s="1">
        <v>60</v>
      </c>
      <c r="G55" s="1">
        <v>33</v>
      </c>
      <c r="H55" s="1">
        <v>4</v>
      </c>
      <c r="I55" s="1">
        <v>5</v>
      </c>
      <c r="J55" s="1">
        <v>56</v>
      </c>
      <c r="K55" s="1">
        <v>28</v>
      </c>
      <c r="L55" s="34"/>
    </row>
    <row r="56" spans="1:12" ht="25" customHeight="1">
      <c r="A56" s="6">
        <v>14</v>
      </c>
      <c r="B56" s="1" t="s">
        <v>22</v>
      </c>
      <c r="C56" s="1">
        <v>25</v>
      </c>
      <c r="D56" s="1">
        <v>0</v>
      </c>
      <c r="E56" s="3">
        <v>6</v>
      </c>
      <c r="F56" s="1">
        <v>50</v>
      </c>
      <c r="G56" s="1">
        <v>1</v>
      </c>
      <c r="H56" s="1">
        <v>22</v>
      </c>
      <c r="I56" s="1">
        <v>0</v>
      </c>
      <c r="J56" s="1">
        <v>28</v>
      </c>
      <c r="K56" s="1">
        <v>1</v>
      </c>
      <c r="L56" s="34"/>
    </row>
    <row r="57" spans="1:12" ht="25" customHeight="1">
      <c r="A57" s="6">
        <v>15</v>
      </c>
      <c r="B57" s="1" t="s">
        <v>23</v>
      </c>
      <c r="C57" s="1">
        <v>0</v>
      </c>
      <c r="D57" s="1">
        <v>2</v>
      </c>
      <c r="E57" s="3">
        <v>6</v>
      </c>
      <c r="F57" s="1">
        <v>0</v>
      </c>
      <c r="G57" s="1">
        <v>12</v>
      </c>
      <c r="H57" s="1">
        <v>80</v>
      </c>
      <c r="I57" s="1">
        <v>1</v>
      </c>
      <c r="J57" s="1">
        <v>20</v>
      </c>
      <c r="K57" s="1">
        <v>10</v>
      </c>
      <c r="L57" s="34"/>
    </row>
    <row r="58" spans="1:12" ht="25" customHeight="1">
      <c r="A58" s="6">
        <v>16</v>
      </c>
      <c r="B58" s="1" t="s">
        <v>24</v>
      </c>
      <c r="C58" s="1">
        <v>0</v>
      </c>
      <c r="D58" s="1">
        <v>1</v>
      </c>
      <c r="E58" s="3">
        <v>6</v>
      </c>
      <c r="F58" s="1">
        <v>0</v>
      </c>
      <c r="G58" s="1">
        <v>6</v>
      </c>
      <c r="H58" s="1">
        <v>90</v>
      </c>
      <c r="I58" s="1">
        <v>0</v>
      </c>
      <c r="J58" s="1">
        <v>10</v>
      </c>
      <c r="K58" s="1">
        <v>5</v>
      </c>
      <c r="L58" s="34"/>
    </row>
    <row r="59" spans="1:12" ht="25" customHeight="1">
      <c r="A59" s="6">
        <v>17</v>
      </c>
      <c r="B59" s="1" t="s">
        <v>26</v>
      </c>
      <c r="C59" s="1">
        <v>25</v>
      </c>
      <c r="D59" s="1">
        <v>0</v>
      </c>
      <c r="E59" s="3">
        <v>6</v>
      </c>
      <c r="F59" s="1">
        <v>50</v>
      </c>
      <c r="G59" s="1">
        <v>1</v>
      </c>
      <c r="H59" s="1">
        <v>22</v>
      </c>
      <c r="I59" s="1">
        <v>0</v>
      </c>
      <c r="J59" s="1">
        <v>28</v>
      </c>
      <c r="K59" s="1">
        <v>1</v>
      </c>
      <c r="L59" s="34"/>
    </row>
    <row r="60" spans="1:12" ht="25" customHeight="1">
      <c r="A60" s="6">
        <v>18</v>
      </c>
      <c r="B60" s="1" t="s">
        <v>25</v>
      </c>
      <c r="C60" s="1">
        <v>0</v>
      </c>
      <c r="D60" s="1">
        <v>1</v>
      </c>
      <c r="E60" s="3">
        <v>6</v>
      </c>
      <c r="F60" s="1">
        <v>0</v>
      </c>
      <c r="G60" s="1">
        <v>6</v>
      </c>
      <c r="H60" s="1">
        <v>90</v>
      </c>
      <c r="I60" s="1">
        <v>0</v>
      </c>
      <c r="J60" s="1">
        <v>10</v>
      </c>
      <c r="K60" s="1">
        <v>5</v>
      </c>
      <c r="L60" s="34"/>
    </row>
    <row r="61" spans="1:12" ht="25" customHeight="1">
      <c r="A61" s="6">
        <v>19</v>
      </c>
      <c r="B61" s="1" t="s">
        <v>28</v>
      </c>
      <c r="C61" s="1">
        <v>0</v>
      </c>
      <c r="D61" s="1">
        <v>3</v>
      </c>
      <c r="E61" s="3">
        <v>6</v>
      </c>
      <c r="F61" s="1">
        <v>0</v>
      </c>
      <c r="G61" s="1">
        <v>18</v>
      </c>
      <c r="H61" s="1">
        <v>70</v>
      </c>
      <c r="I61" s="1">
        <v>2</v>
      </c>
      <c r="J61" s="1">
        <v>30</v>
      </c>
      <c r="K61" s="1">
        <v>15</v>
      </c>
      <c r="L61" s="34"/>
    </row>
    <row r="62" spans="1:12" ht="25" customHeight="1">
      <c r="A62" s="6">
        <v>20</v>
      </c>
      <c r="B62" s="1" t="s">
        <v>31</v>
      </c>
      <c r="C62" s="1">
        <v>0</v>
      </c>
      <c r="D62" s="1">
        <v>1</v>
      </c>
      <c r="E62" s="3">
        <v>6</v>
      </c>
      <c r="F62" s="1">
        <v>0</v>
      </c>
      <c r="G62" s="1">
        <v>6</v>
      </c>
      <c r="H62" s="1">
        <v>90</v>
      </c>
      <c r="I62" s="1">
        <v>0</v>
      </c>
      <c r="J62" s="1">
        <v>10</v>
      </c>
      <c r="K62" s="1">
        <v>5</v>
      </c>
      <c r="L62" s="34"/>
    </row>
    <row r="63" spans="1:12" ht="25" customHeight="1">
      <c r="A63" s="6">
        <v>21</v>
      </c>
      <c r="B63" s="1" t="s">
        <v>29</v>
      </c>
      <c r="C63" s="1">
        <v>25</v>
      </c>
      <c r="D63" s="1">
        <v>0</v>
      </c>
      <c r="E63" s="3">
        <v>6</v>
      </c>
      <c r="F63" s="1">
        <v>50</v>
      </c>
      <c r="G63" s="1">
        <v>1</v>
      </c>
      <c r="H63" s="1">
        <v>22</v>
      </c>
      <c r="I63" s="1">
        <v>0</v>
      </c>
      <c r="J63" s="1">
        <v>28</v>
      </c>
      <c r="K63" s="1">
        <v>1</v>
      </c>
      <c r="L63" s="34"/>
    </row>
    <row r="64" spans="1:12" ht="25" customHeight="1">
      <c r="A64" s="6">
        <v>22</v>
      </c>
      <c r="B64" s="1" t="s">
        <v>37</v>
      </c>
      <c r="C64" s="1">
        <v>50</v>
      </c>
      <c r="D64" s="1">
        <v>7</v>
      </c>
      <c r="E64" s="3">
        <v>4</v>
      </c>
      <c r="F64" s="1">
        <v>0</v>
      </c>
      <c r="G64" s="1">
        <v>30</v>
      </c>
      <c r="H64" s="1">
        <v>50</v>
      </c>
      <c r="I64" s="1">
        <v>4</v>
      </c>
      <c r="J64" s="1">
        <v>50</v>
      </c>
      <c r="K64" s="1">
        <v>25</v>
      </c>
      <c r="L64" s="34"/>
    </row>
    <row r="65" spans="1:12" ht="25" customHeight="1">
      <c r="A65" s="6">
        <v>23</v>
      </c>
      <c r="B65" s="1" t="s">
        <v>27</v>
      </c>
      <c r="C65" s="1">
        <v>0</v>
      </c>
      <c r="D65" s="1">
        <v>12</v>
      </c>
      <c r="E65" s="3">
        <v>6</v>
      </c>
      <c r="F65" s="1">
        <v>0</v>
      </c>
      <c r="G65" s="1">
        <v>72</v>
      </c>
      <c r="H65" s="1">
        <v>0</v>
      </c>
      <c r="I65" s="1">
        <v>0</v>
      </c>
      <c r="J65" s="1">
        <v>0</v>
      </c>
      <c r="K65" s="1">
        <v>72</v>
      </c>
      <c r="L65" s="34"/>
    </row>
    <row r="66" spans="1:12" ht="25" customHeight="1" thickBot="1">
      <c r="A66" s="6">
        <v>24</v>
      </c>
      <c r="B66" s="1" t="s">
        <v>38</v>
      </c>
      <c r="C66" s="1">
        <v>0</v>
      </c>
      <c r="D66" s="1">
        <v>2</v>
      </c>
      <c r="E66" s="3">
        <v>6</v>
      </c>
      <c r="F66" s="1">
        <v>0</v>
      </c>
      <c r="G66" s="1">
        <v>12</v>
      </c>
      <c r="H66" s="1">
        <v>80</v>
      </c>
      <c r="I66" s="1">
        <v>1</v>
      </c>
      <c r="J66" s="1">
        <v>20</v>
      </c>
      <c r="K66" s="1">
        <v>10</v>
      </c>
      <c r="L66" s="37"/>
    </row>
    <row r="67" spans="1:12" ht="25" customHeight="1" thickTop="1" thickBot="1">
      <c r="A67" s="7"/>
      <c r="B67" s="5" t="s">
        <v>32</v>
      </c>
      <c r="C67" s="5">
        <v>0</v>
      </c>
      <c r="D67" s="5">
        <v>90</v>
      </c>
      <c r="E67" s="5"/>
      <c r="F67" s="5">
        <v>0</v>
      </c>
      <c r="G67" s="5">
        <v>420</v>
      </c>
      <c r="H67" s="5">
        <v>18</v>
      </c>
      <c r="I67" s="5">
        <v>52</v>
      </c>
      <c r="J67" s="5">
        <v>82</v>
      </c>
      <c r="K67" s="5">
        <v>367</v>
      </c>
      <c r="L67" s="8"/>
    </row>
    <row r="68" spans="1:12" ht="25" customHeight="1" thickTop="1">
      <c r="B68" s="11" t="s">
        <v>33</v>
      </c>
      <c r="C68" s="35" t="s">
        <v>34</v>
      </c>
      <c r="D68" s="35"/>
      <c r="E68" s="36"/>
      <c r="F68" s="36"/>
      <c r="G68" s="36" t="s">
        <v>42</v>
      </c>
      <c r="H68" s="36"/>
      <c r="I68" s="36"/>
      <c r="J68" s="36"/>
      <c r="K68" s="36" t="s">
        <v>45</v>
      </c>
      <c r="L68" s="36"/>
    </row>
  </sheetData>
  <mergeCells count="36">
    <mergeCell ref="J41:K41"/>
    <mergeCell ref="L41:L42"/>
    <mergeCell ref="L43:L66"/>
    <mergeCell ref="C68:D68"/>
    <mergeCell ref="E68:F68"/>
    <mergeCell ref="G68:H68"/>
    <mergeCell ref="I68:J68"/>
    <mergeCell ref="K68:L68"/>
    <mergeCell ref="A41:A42"/>
    <mergeCell ref="B41:B42"/>
    <mergeCell ref="C41:D41"/>
    <mergeCell ref="F41:G41"/>
    <mergeCell ref="H41:I41"/>
    <mergeCell ref="A37:B37"/>
    <mergeCell ref="A38:B38"/>
    <mergeCell ref="I38:K38"/>
    <mergeCell ref="A39:B39"/>
    <mergeCell ref="A40:L40"/>
    <mergeCell ref="A1:B1"/>
    <mergeCell ref="A2:B2"/>
    <mergeCell ref="A4:L4"/>
    <mergeCell ref="A5:A6"/>
    <mergeCell ref="B5:B6"/>
    <mergeCell ref="C5:D5"/>
    <mergeCell ref="F5:G5"/>
    <mergeCell ref="H5:I5"/>
    <mergeCell ref="J5:K5"/>
    <mergeCell ref="I2:K2"/>
    <mergeCell ref="L5:L6"/>
    <mergeCell ref="A3:B3"/>
    <mergeCell ref="L7:L30"/>
    <mergeCell ref="C32:D32"/>
    <mergeCell ref="E32:F32"/>
    <mergeCell ref="G32:H32"/>
    <mergeCell ref="I32:J32"/>
    <mergeCell ref="K32:L32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</vt:lpstr>
      <vt:lpstr>ع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حنورة1</dc:creator>
  <cp:lastModifiedBy>Salim Hasbaya</cp:lastModifiedBy>
  <cp:lastPrinted>2018-02-06T08:36:16Z</cp:lastPrinted>
  <dcterms:created xsi:type="dcterms:W3CDTF">2016-09-25T10:25:20Z</dcterms:created>
  <dcterms:modified xsi:type="dcterms:W3CDTF">2018-06-29T10:48:32Z</dcterms:modified>
</cp:coreProperties>
</file>