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xcel\حلقاتنا\90\"/>
    </mc:Choice>
  </mc:AlternateContent>
  <xr:revisionPtr revIDLastSave="0" documentId="10_ncr:8100000_{E8B5BEFB-B39A-4209-8B3E-234734699503}" xr6:coauthVersionLast="33" xr6:coauthVersionMax="33" xr10:uidLastSave="{00000000-0000-0000-0000-000000000000}"/>
  <bookViews>
    <workbookView xWindow="720" yWindow="75" windowWidth="14025" windowHeight="5325" xr2:uid="{00000000-000D-0000-FFFF-FFFF00000000}"/>
  </bookViews>
  <sheets>
    <sheet name="1" sheetId="2" r:id="rId1"/>
  </sheets>
  <calcPr calcId="162913"/>
</workbook>
</file>

<file path=xl/calcChain.xml><?xml version="1.0" encoding="utf-8"?>
<calcChain xmlns="http://schemas.openxmlformats.org/spreadsheetml/2006/main">
  <c r="G47" i="2" l="1" a="1"/>
  <c r="G27" i="2" a="1"/>
  <c r="G12" i="2" a="1"/>
  <c r="G25" i="2" a="1"/>
  <c r="G40" i="2" a="1"/>
  <c r="G22" i="2" a="1"/>
  <c r="G21" i="2" a="1"/>
  <c r="G31" i="2" a="1"/>
  <c r="G34" i="2" a="1"/>
  <c r="G36" i="2" a="1"/>
  <c r="G33" i="2" a="1"/>
  <c r="G44" i="2" a="1"/>
  <c r="G43" i="2" a="1"/>
  <c r="G41" i="2" a="1"/>
  <c r="G20" i="2" a="1"/>
  <c r="G19" i="2" a="1"/>
  <c r="G17" i="2" a="1"/>
  <c r="G13" i="2" a="1"/>
  <c r="J17" i="2"/>
  <c r="G14" i="2" a="1"/>
  <c r="G15" i="2" a="1"/>
  <c r="G30" i="2" a="1"/>
  <c r="G38" i="2" a="1"/>
  <c r="G42" i="2" a="1"/>
  <c r="G9" i="2" a="1"/>
  <c r="G16" i="2" a="1"/>
  <c r="J16" i="2"/>
  <c r="G35" i="2" a="1"/>
  <c r="G23" i="2" a="1"/>
  <c r="G10" i="2" a="1"/>
  <c r="G37" i="2" a="1"/>
  <c r="G29" i="2" a="1"/>
  <c r="G24" i="2" a="1"/>
  <c r="G18" i="2" a="1"/>
  <c r="G32" i="2" a="1"/>
  <c r="G8" i="2" a="1"/>
  <c r="G39" i="2" a="1"/>
  <c r="G11" i="2" a="1"/>
  <c r="G26" i="2" a="1"/>
  <c r="G45" i="2" a="1"/>
  <c r="G28" i="2" a="1"/>
  <c r="G46" i="2" a="1"/>
  <c r="G46" i="2" l="1"/>
  <c r="G28" i="2"/>
  <c r="G45" i="2"/>
  <c r="G26" i="2"/>
  <c r="G11" i="2"/>
  <c r="G39" i="2"/>
  <c r="G8" i="2"/>
  <c r="G32" i="2"/>
  <c r="G18" i="2"/>
  <c r="G24" i="2"/>
  <c r="G29" i="2"/>
  <c r="G37" i="2"/>
  <c r="G10" i="2"/>
  <c r="G23" i="2"/>
  <c r="G35" i="2"/>
  <c r="G16" i="2"/>
  <c r="G9" i="2"/>
  <c r="G42" i="2"/>
  <c r="G38" i="2"/>
  <c r="G30" i="2"/>
  <c r="G15" i="2"/>
  <c r="G14" i="2"/>
  <c r="G13" i="2"/>
  <c r="G17" i="2"/>
  <c r="G19" i="2"/>
  <c r="G20" i="2"/>
  <c r="G41" i="2"/>
  <c r="G43" i="2"/>
  <c r="G44" i="2"/>
  <c r="G33" i="2"/>
  <c r="G36" i="2"/>
  <c r="G34" i="2"/>
  <c r="G31" i="2"/>
  <c r="G21" i="2"/>
  <c r="G22" i="2"/>
  <c r="G40" i="2"/>
  <c r="G25" i="2"/>
  <c r="G12" i="2"/>
  <c r="G27" i="2"/>
  <c r="G47" i="2"/>
</calcChain>
</file>

<file path=xl/sharedStrings.xml><?xml version="1.0" encoding="utf-8"?>
<sst xmlns="http://schemas.openxmlformats.org/spreadsheetml/2006/main" count="27" uniqueCount="27">
  <si>
    <t>الصيغة صيغة صفيف يعني بعد كتابة الصيغة نضغط Ctrl+Shift+Enter</t>
  </si>
  <si>
    <t>الحل الناجح في الشرائح</t>
  </si>
  <si>
    <r>
      <t xml:space="preserve">بفرض أن لدينا مجموعة من الشرائح </t>
    </r>
    <r>
      <rPr>
        <b/>
        <sz val="18"/>
        <color rgb="FFFF0000"/>
        <rFont val="Traditional Arabic"/>
        <family val="1"/>
      </rPr>
      <t>40</t>
    </r>
    <r>
      <rPr>
        <b/>
        <sz val="18"/>
        <rFont val="Traditional Arabic"/>
        <family val="1"/>
      </rPr>
      <t xml:space="preserve"> شريحة ... طبعا بأي معادلات شوف هتكتب الصيغة إزاي وهيكون طولها ازاي ولما يكون فيها غلط هتعيده وتراجع عليها إزاي</t>
    </r>
  </si>
  <si>
    <t>الشريحة</t>
  </si>
  <si>
    <t>من</t>
  </si>
  <si>
    <t>إلى</t>
  </si>
  <si>
    <t>عايزين نكتب</t>
  </si>
  <si>
    <t>الحل</t>
  </si>
  <si>
    <t>الإستهلاك</t>
  </si>
  <si>
    <t>الصيغة المستخدمة</t>
  </si>
  <si>
    <t>الشـــــــــــــــــــــــــــــــرح</t>
  </si>
  <si>
    <t>الصيغة</t>
  </si>
  <si>
    <t>النتيجة</t>
  </si>
  <si>
    <t xml:space="preserve"> =INDIRECT("B14")</t>
  </si>
  <si>
    <t xml:space="preserve"> =INDIRECT("B"&amp;"16")</t>
  </si>
  <si>
    <t>جيب اللي مكتوب في الخلية B14</t>
  </si>
  <si>
    <t>جيب المكتوب في العمود B الصف 16 .. يعني B16</t>
  </si>
  <si>
    <t>استخدمنا دالة INDIRECT بتقوله جيب لي اللي في الخلية ( وبتعطي رقمها ) يعني مثلاً تقوله</t>
  </si>
  <si>
    <t>رقم الصف:</t>
  </si>
  <si>
    <r>
      <t>بقوله جيب لي أكبر أقرب قيمة لللإستهلاك أو المساوية لها وبص في</t>
    </r>
    <r>
      <rPr>
        <b/>
        <sz val="16"/>
        <color rgb="FFFF0000"/>
        <rFont val="Traditional Arabic"/>
        <family val="1"/>
      </rPr>
      <t xml:space="preserve"> عمود إلى ...</t>
    </r>
  </si>
  <si>
    <r>
      <t xml:space="preserve">يعني مثلا بص على الاستهلاك 1148 في </t>
    </r>
    <r>
      <rPr>
        <b/>
        <sz val="16"/>
        <color rgb="FFFF0000"/>
        <rFont val="Traditional Arabic"/>
        <family val="1"/>
      </rPr>
      <t>عمود الشرائح إلى</t>
    </r>
    <r>
      <rPr>
        <b/>
        <sz val="16"/>
        <rFont val="Traditional Arabic"/>
        <family val="1"/>
      </rPr>
      <t xml:space="preserve"> وشوف أقرب قيمه لها .. هيقولي أكبر أقرب قيمة لها هي الـ 1150</t>
    </r>
  </si>
  <si>
    <t>كده هيرجع لي قيمة الصف الي فيه الـ 1150 وهو الصف رقم 30</t>
  </si>
  <si>
    <t>كده هيحط رقم العمود اللي أنا أعطيته له في الأول D  مع رقم الصف اللي طلع بالمعادلة 30 ويعطيني الناتج اللي موجود في الخلية D30</t>
  </si>
  <si>
    <t>وكده الناتج يكون 23 وهو المطلوب إثباته</t>
  </si>
  <si>
    <t>أخيراً .. لازم تضع رقم كبير ليس موجد في الشرائح أنا وضعت رقم 5000 رقم بعيد عن الشرائح</t>
  </si>
  <si>
    <r>
      <t xml:space="preserve">كتبت في الصيغة رقم العمود اللي عايز يجيب منه النتيجو وهوه هنا عمود الـ </t>
    </r>
    <r>
      <rPr>
        <sz val="16"/>
        <color rgb="FFFF0000"/>
        <rFont val="Arial"/>
        <family val="2"/>
        <scheme val="minor"/>
      </rPr>
      <t>D</t>
    </r>
    <r>
      <rPr>
        <sz val="16"/>
        <color theme="1"/>
        <rFont val="Arial"/>
        <family val="2"/>
        <scheme val="minor"/>
      </rPr>
      <t xml:space="preserve"> … كده فاضل لي رقم الصف</t>
    </r>
  </si>
  <si>
    <t xml:space="preserve"> {=INDIRECT("D"&amp;(MIN(IF($C$8:$C$47&gt;=F8;ROW($F$8:$F$47);5000))))}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</si>
</sst>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6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6"/>
      <color theme="1"/>
      <name val="Traditional Arabic"/>
      <family val="1"/>
    </font>
    <font>
      <sz val="11"/>
      <color theme="1"/>
      <name val="Arial"/>
      <family val="2"/>
      <scheme val="minor"/>
    </font>
    <font>
      <b/>
      <sz val="18"/>
      <color rgb="FFFF0000"/>
      <name val="Traditional Arabic"/>
      <family val="1"/>
    </font>
    <font>
      <b/>
      <sz val="18"/>
      <name val="Traditional Arabic"/>
      <family val="1"/>
    </font>
    <font>
      <sz val="20"/>
      <color rgb="FFFF0000"/>
      <name val="SKR HEAD1"/>
      <charset val="178"/>
    </font>
    <font>
      <b/>
      <sz val="16"/>
      <color theme="0"/>
      <name val="SKR HEAD1"/>
      <charset val="178"/>
    </font>
    <font>
      <b/>
      <sz val="16"/>
      <name val="Traditional Arabic"/>
      <family val="1"/>
    </font>
    <font>
      <sz val="16"/>
      <name val="Arial"/>
      <family val="2"/>
      <scheme val="minor"/>
    </font>
    <font>
      <b/>
      <sz val="16"/>
      <color rgb="FFFF0000"/>
      <name val="Traditional Arabic"/>
      <family val="1"/>
    </font>
    <font>
      <sz val="16"/>
      <color rgb="FF0070C0"/>
      <name val="Arial"/>
      <family val="2"/>
      <scheme val="minor"/>
    </font>
    <font>
      <sz val="16"/>
      <color theme="1"/>
      <name val="Traditional Arabic"/>
      <family val="1"/>
    </font>
    <font>
      <sz val="16"/>
      <color rgb="FFFF0000"/>
      <name val="Arial"/>
      <family val="2"/>
      <scheme val="minor"/>
    </font>
    <font>
      <b/>
      <sz val="36"/>
      <color rgb="FFFF0000"/>
      <name val="Sultan Medium"/>
      <charset val="17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ck">
        <color rgb="FFFF0000"/>
      </top>
      <bottom style="medium">
        <color rgb="FFFF0000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medium">
        <color rgb="FFFF0000"/>
      </bottom>
      <diagonal/>
    </border>
    <border>
      <left style="thick">
        <color rgb="FFFF0000"/>
      </left>
      <right style="medium">
        <color rgb="FFFF0000"/>
      </right>
      <top style="medium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rgb="FFFF0000"/>
      </right>
      <top style="medium">
        <color rgb="FFFF0000"/>
      </top>
      <bottom style="thick">
        <color rgb="FFFF0000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0" fillId="0" borderId="0" xfId="0" applyFont="1"/>
    <xf numFmtId="0" fontId="8" fillId="0" borderId="0" xfId="0" applyFont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1" fillId="3" borderId="0" xfId="0" applyFont="1" applyFill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0" borderId="0" xfId="0" applyFont="1"/>
    <xf numFmtId="0" fontId="0" fillId="0" borderId="0" xfId="0" applyAlignment="1"/>
    <xf numFmtId="0" fontId="0" fillId="0" borderId="0" xfId="0" applyAlignment="1">
      <alignment vertical="top"/>
    </xf>
    <xf numFmtId="0" fontId="7" fillId="2" borderId="19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EB4AD730-0E65-434D-AD05-5B954CDE2553}"/>
    <cellStyle name="Normal 3" xfId="2" xr:uid="{303D4214-6428-45F4-95D0-CC71211EA6F8}"/>
  </cellStyles>
  <dxfs count="0"/>
  <tableStyles count="0" defaultTableStyle="TableStyleMedium2" defaultPivotStyle="PivotStyleLight16"/>
  <colors>
    <mruColors>
      <color rgb="FFA9D08E"/>
      <color rgb="FF5482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6"/>
  <sheetViews>
    <sheetView rightToLeft="1" tabSelected="1" zoomScaleNormal="100" workbookViewId="0">
      <selection activeCell="V7" sqref="V7"/>
    </sheetView>
  </sheetViews>
  <sheetFormatPr defaultRowHeight="24.75" x14ac:dyDescent="0.6"/>
  <cols>
    <col min="1" max="1" width="0.9140625" style="2" customWidth="1"/>
    <col min="2" max="2" width="5.75" style="2" customWidth="1"/>
    <col min="3" max="4" width="5.75" style="1" customWidth="1"/>
    <col min="5" max="5" width="1.6640625" style="1" customWidth="1"/>
    <col min="6" max="6" width="6.83203125" style="1" customWidth="1"/>
    <col min="7" max="7" width="9" style="1" customWidth="1"/>
    <col min="8" max="8" width="1.9140625" style="2" customWidth="1"/>
    <col min="9" max="12" width="9" style="2" customWidth="1"/>
    <col min="13" max="16384" width="8.6640625" style="2"/>
  </cols>
  <sheetData>
    <row r="1" spans="1:17" s="3" customFormat="1" ht="62.25" customHeight="1" x14ac:dyDescent="0.3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customFormat="1" ht="35.25" hidden="1" customHeight="1" x14ac:dyDescent="0.3"/>
    <row r="3" spans="1:17" customFormat="1" ht="37.5" hidden="1" customHeight="1" x14ac:dyDescent="0.3"/>
    <row r="4" spans="1:17" s="6" customFormat="1" ht="37.5" customHeight="1" x14ac:dyDescent="0.3">
      <c r="B4" s="6" t="s">
        <v>2</v>
      </c>
      <c r="C4" s="7"/>
      <c r="D4" s="7"/>
      <c r="E4" s="7"/>
      <c r="F4" s="7"/>
      <c r="G4" s="7"/>
    </row>
    <row r="5" spans="1:17" s="6" customFormat="1" ht="9.9499999999999993" customHeight="1" thickBot="1" x14ac:dyDescent="0.35">
      <c r="C5" s="7"/>
      <c r="D5" s="7"/>
      <c r="E5" s="7"/>
      <c r="F5" s="7"/>
      <c r="G5" s="7"/>
    </row>
    <row r="6" spans="1:17" s="8" customFormat="1" ht="48.75" customHeight="1" thickTop="1" thickBot="1" x14ac:dyDescent="0.65">
      <c r="B6" s="41" t="s">
        <v>3</v>
      </c>
      <c r="C6" s="42"/>
      <c r="D6" s="36" t="s">
        <v>6</v>
      </c>
      <c r="F6" s="36" t="s">
        <v>8</v>
      </c>
      <c r="G6" s="36" t="s">
        <v>7</v>
      </c>
      <c r="H6" s="9"/>
      <c r="I6" s="39" t="s">
        <v>9</v>
      </c>
      <c r="J6" s="40"/>
      <c r="K6" s="40"/>
      <c r="L6" s="40"/>
      <c r="M6" s="40"/>
      <c r="N6" s="40"/>
      <c r="O6" s="40"/>
      <c r="P6" s="40"/>
      <c r="Q6" s="40"/>
    </row>
    <row r="7" spans="1:17" s="5" customFormat="1" ht="36.75" customHeight="1" thickBot="1" x14ac:dyDescent="0.35">
      <c r="B7" s="16" t="s">
        <v>4</v>
      </c>
      <c r="C7" s="17" t="s">
        <v>5</v>
      </c>
      <c r="D7" s="37"/>
      <c r="F7" s="37"/>
      <c r="G7" s="37"/>
      <c r="H7"/>
      <c r="I7" s="39"/>
      <c r="J7" s="40"/>
      <c r="K7" s="40"/>
      <c r="L7" s="40"/>
      <c r="M7" s="40"/>
      <c r="N7" s="40"/>
      <c r="O7" s="40"/>
      <c r="P7" s="40"/>
      <c r="Q7" s="40"/>
    </row>
    <row r="8" spans="1:17" s="4" customFormat="1" ht="25.5" customHeight="1" thickTop="1" x14ac:dyDescent="0.6">
      <c r="B8" s="14">
        <v>1</v>
      </c>
      <c r="C8" s="30">
        <v>50</v>
      </c>
      <c r="D8" s="15">
        <v>1</v>
      </c>
      <c r="F8" s="18">
        <v>1148</v>
      </c>
      <c r="G8" s="18">
        <f t="array" aca="1" ref="G8" ca="1">INDIRECT("D"&amp;(MIN(IF($C$8:$C$47&gt;=F8,ROW($F$8:$F$47),5000))))</f>
        <v>23</v>
      </c>
      <c r="H8"/>
      <c r="I8" s="44" t="s">
        <v>26</v>
      </c>
      <c r="J8" s="45"/>
      <c r="K8" s="45"/>
      <c r="L8" s="45"/>
      <c r="M8" s="45"/>
      <c r="N8" s="45"/>
      <c r="O8" s="45"/>
      <c r="P8" s="45"/>
      <c r="Q8" s="46"/>
    </row>
    <row r="9" spans="1:17" s="4" customFormat="1" ht="25.5" customHeight="1" thickBot="1" x14ac:dyDescent="0.65">
      <c r="B9" s="10">
        <v>51</v>
      </c>
      <c r="C9" s="31">
        <v>100</v>
      </c>
      <c r="D9" s="11">
        <v>2</v>
      </c>
      <c r="F9" s="18">
        <v>211</v>
      </c>
      <c r="G9" s="18">
        <f t="array" aca="1" ref="G9" ca="1">INDIRECT("D"&amp;(MIN(IF($C$8:$C$47&gt;=F9,ROW($F$8:$F$47),5000))))</f>
        <v>5</v>
      </c>
      <c r="H9"/>
      <c r="I9" s="47"/>
      <c r="J9" s="48"/>
      <c r="K9" s="48"/>
      <c r="L9" s="48"/>
      <c r="M9" s="48"/>
      <c r="N9" s="48"/>
      <c r="O9" s="48"/>
      <c r="P9" s="48"/>
      <c r="Q9" s="49"/>
    </row>
    <row r="10" spans="1:17" s="4" customFormat="1" ht="25.5" customHeight="1" x14ac:dyDescent="0.6">
      <c r="B10" s="10">
        <v>101</v>
      </c>
      <c r="C10" s="31">
        <v>150</v>
      </c>
      <c r="D10" s="11">
        <v>3</v>
      </c>
      <c r="F10" s="18">
        <v>1308</v>
      </c>
      <c r="G10" s="18">
        <f t="array" aca="1" ref="G10" ca="1">INDIRECT("D"&amp;(MIN(IF($C$8:$C$47&gt;=F10,ROW($F$8:$F$47),5000))))</f>
        <v>27</v>
      </c>
      <c r="H10"/>
      <c r="I10"/>
      <c r="J10"/>
      <c r="K10"/>
      <c r="L10"/>
      <c r="M10"/>
      <c r="N10"/>
      <c r="O10"/>
      <c r="P10"/>
      <c r="Q10"/>
    </row>
    <row r="11" spans="1:17" s="4" customFormat="1" ht="25.5" customHeight="1" x14ac:dyDescent="0.6">
      <c r="B11" s="10">
        <v>151</v>
      </c>
      <c r="C11" s="31">
        <v>200</v>
      </c>
      <c r="D11" s="11">
        <v>4</v>
      </c>
      <c r="F11" s="18">
        <v>1637</v>
      </c>
      <c r="G11" s="18">
        <f t="array" aca="1" ref="G11" ca="1">INDIRECT("D"&amp;(MIN(IF($C$8:$C$47&gt;=F11,ROW($F$8:$F$47),5000))))</f>
        <v>33</v>
      </c>
      <c r="H11"/>
      <c r="I11" s="39" t="s">
        <v>10</v>
      </c>
      <c r="J11" s="40"/>
      <c r="K11" s="40"/>
      <c r="L11" s="40"/>
      <c r="M11" s="40"/>
      <c r="N11" s="40"/>
      <c r="O11" s="40"/>
      <c r="P11" s="40"/>
      <c r="Q11" s="40"/>
    </row>
    <row r="12" spans="1:17" s="4" customFormat="1" ht="25.5" customHeight="1" x14ac:dyDescent="0.6">
      <c r="B12" s="10">
        <v>201</v>
      </c>
      <c r="C12" s="31">
        <v>250</v>
      </c>
      <c r="D12" s="11">
        <v>5</v>
      </c>
      <c r="F12" s="18">
        <v>1557</v>
      </c>
      <c r="G12" s="18">
        <f t="array" aca="1" ref="G12" ca="1">INDIRECT("D"&amp;(MIN(IF($C$8:$C$47&gt;=F12,ROW($F$8:$F$47),5000))))</f>
        <v>32</v>
      </c>
      <c r="H12"/>
      <c r="I12" s="39"/>
      <c r="J12" s="40"/>
      <c r="K12" s="40"/>
      <c r="L12" s="40"/>
      <c r="M12" s="40"/>
      <c r="N12" s="40"/>
      <c r="O12" s="40"/>
      <c r="P12" s="40"/>
      <c r="Q12" s="40"/>
    </row>
    <row r="13" spans="1:17" s="4" customFormat="1" ht="25.5" customHeight="1" x14ac:dyDescent="0.6">
      <c r="B13" s="10">
        <v>251</v>
      </c>
      <c r="C13" s="31">
        <v>300</v>
      </c>
      <c r="D13" s="11">
        <v>6</v>
      </c>
      <c r="F13" s="18">
        <v>1030</v>
      </c>
      <c r="G13" s="18">
        <f t="array" aca="1" ref="G13" ca="1">INDIRECT("D"&amp;(MIN(IF($C$8:$C$47&gt;=F13,ROW($F$8:$F$47),5000))))</f>
        <v>21</v>
      </c>
      <c r="H13"/>
      <c r="I13"/>
      <c r="J13"/>
      <c r="K13"/>
      <c r="P13"/>
    </row>
    <row r="14" spans="1:17" s="4" customFormat="1" ht="25.5" customHeight="1" x14ac:dyDescent="0.6">
      <c r="B14" s="10">
        <v>301</v>
      </c>
      <c r="C14" s="31">
        <v>350</v>
      </c>
      <c r="D14" s="11">
        <v>7</v>
      </c>
      <c r="F14" s="18">
        <v>1076</v>
      </c>
      <c r="G14" s="18">
        <f t="array" aca="1" ref="G14" ca="1">INDIRECT("D"&amp;(MIN(IF($C$8:$C$47&gt;=F14,ROW($F$8:$F$47),5000))))</f>
        <v>22</v>
      </c>
      <c r="H14"/>
      <c r="I14" s="29">
        <v>1</v>
      </c>
      <c r="J14" t="s">
        <v>17</v>
      </c>
      <c r="K14"/>
      <c r="P14"/>
    </row>
    <row r="15" spans="1:17" s="4" customFormat="1" ht="25.5" customHeight="1" x14ac:dyDescent="0.6">
      <c r="B15" s="10">
        <v>351</v>
      </c>
      <c r="C15" s="31">
        <v>400</v>
      </c>
      <c r="D15" s="11">
        <v>8</v>
      </c>
      <c r="F15" s="18">
        <v>1491</v>
      </c>
      <c r="G15" s="18">
        <f t="array" aca="1" ref="G15" ca="1">INDIRECT("D"&amp;(MIN(IF($C$8:$C$47&gt;=F15,ROW($F$8:$F$47),5000))))</f>
        <v>30</v>
      </c>
      <c r="H15"/>
      <c r="I15" s="1"/>
      <c r="J15" s="1" t="s">
        <v>12</v>
      </c>
      <c r="L15" s="38" t="s">
        <v>11</v>
      </c>
      <c r="M15" s="38"/>
      <c r="N15" s="27"/>
    </row>
    <row r="16" spans="1:17" s="4" customFormat="1" ht="25.5" customHeight="1" x14ac:dyDescent="0.6">
      <c r="B16" s="10">
        <v>401</v>
      </c>
      <c r="C16" s="31">
        <v>450</v>
      </c>
      <c r="D16" s="11">
        <v>9</v>
      </c>
      <c r="F16" s="18">
        <v>149</v>
      </c>
      <c r="G16" s="18">
        <f t="array" aca="1" ref="G16" ca="1">INDIRECT("D"&amp;(MIN(IF($C$8:$C$47&gt;=F16,ROW($F$8:$F$47),5000))))</f>
        <v>3</v>
      </c>
      <c r="H16"/>
      <c r="I16" s="1"/>
      <c r="J16" s="26">
        <f ca="1">INDIRECT("B14")</f>
        <v>301</v>
      </c>
      <c r="M16" s="20" t="s">
        <v>13</v>
      </c>
      <c r="N16" s="4" t="s">
        <v>15</v>
      </c>
    </row>
    <row r="17" spans="2:17" s="4" customFormat="1" ht="25.5" customHeight="1" x14ac:dyDescent="0.6">
      <c r="B17" s="10">
        <v>451</v>
      </c>
      <c r="C17" s="31">
        <v>500</v>
      </c>
      <c r="D17" s="11">
        <v>10</v>
      </c>
      <c r="F17" s="18">
        <v>1993</v>
      </c>
      <c r="G17" s="18">
        <f t="array" aca="1" ref="G17" ca="1">INDIRECT("D"&amp;(MIN(IF($C$8:$C$47&gt;=F17,ROW($F$8:$F$47),5000))))</f>
        <v>40</v>
      </c>
      <c r="H17"/>
      <c r="I17" s="1"/>
      <c r="J17" s="26">
        <f ca="1">INDIRECT("B"&amp;"16")</f>
        <v>401</v>
      </c>
      <c r="M17" s="20" t="s">
        <v>14</v>
      </c>
      <c r="N17" s="4" t="s">
        <v>16</v>
      </c>
    </row>
    <row r="18" spans="2:17" s="4" customFormat="1" ht="25.5" customHeight="1" x14ac:dyDescent="0.6">
      <c r="B18" s="10">
        <v>501</v>
      </c>
      <c r="C18" s="31">
        <v>550</v>
      </c>
      <c r="D18" s="11">
        <v>11</v>
      </c>
      <c r="F18" s="18">
        <v>157</v>
      </c>
      <c r="G18" s="18">
        <f t="array" aca="1" ref="G18" ca="1">INDIRECT("D"&amp;(MIN(IF($C$8:$C$47&gt;=F18,ROW($F$8:$F$47),5000))))</f>
        <v>4</v>
      </c>
      <c r="H18"/>
      <c r="I18" s="1"/>
    </row>
    <row r="19" spans="2:17" ht="25.5" customHeight="1" x14ac:dyDescent="0.6">
      <c r="B19" s="10">
        <v>551</v>
      </c>
      <c r="C19" s="31">
        <v>600</v>
      </c>
      <c r="D19" s="11">
        <v>12</v>
      </c>
      <c r="E19" s="2"/>
      <c r="F19" s="18">
        <v>391</v>
      </c>
      <c r="G19" s="18">
        <f t="array" aca="1" ref="G19" ca="1">INDIRECT("D"&amp;(MIN(IF($C$8:$C$47&gt;=F19,ROW($F$8:$F$47),5000))))</f>
        <v>8</v>
      </c>
      <c r="H19"/>
      <c r="I19" s="29">
        <v>2</v>
      </c>
      <c r="J19" s="35" t="s">
        <v>25</v>
      </c>
      <c r="K19" s="34"/>
      <c r="L19" s="27"/>
      <c r="M19" s="27"/>
      <c r="N19" s="27"/>
      <c r="O19" s="27"/>
      <c r="P19" s="34"/>
    </row>
    <row r="20" spans="2:17" s="4" customFormat="1" ht="25.5" customHeight="1" x14ac:dyDescent="0.6">
      <c r="B20" s="10">
        <v>601</v>
      </c>
      <c r="C20" s="31">
        <v>650</v>
      </c>
      <c r="D20" s="11">
        <v>13</v>
      </c>
      <c r="F20" s="18">
        <v>809</v>
      </c>
      <c r="G20" s="18">
        <f t="array" aca="1" ref="G20" ca="1">INDIRECT("D"&amp;(MIN(IF($C$8:$C$47&gt;=F20,ROW($F$8:$F$47),5000))))</f>
        <v>17</v>
      </c>
      <c r="H20"/>
      <c r="I20" s="28"/>
      <c r="J20"/>
      <c r="K20"/>
      <c r="P20"/>
    </row>
    <row r="21" spans="2:17" s="4" customFormat="1" ht="25.5" customHeight="1" x14ac:dyDescent="0.6">
      <c r="B21" s="10">
        <v>651</v>
      </c>
      <c r="C21" s="31">
        <v>700</v>
      </c>
      <c r="D21" s="11">
        <v>14</v>
      </c>
      <c r="F21" s="18">
        <v>950</v>
      </c>
      <c r="G21" s="18">
        <f t="array" aca="1" ref="G21" ca="1">INDIRECT("D"&amp;(MIN(IF($C$8:$C$47&gt;=F21,ROW($F$8:$F$47),5000))))</f>
        <v>19</v>
      </c>
      <c r="H21"/>
      <c r="I21" s="29">
        <v>3</v>
      </c>
      <c r="J21" t="s">
        <v>18</v>
      </c>
      <c r="K21"/>
      <c r="P21"/>
    </row>
    <row r="22" spans="2:17" s="4" customFormat="1" ht="25.5" customHeight="1" x14ac:dyDescent="0.6">
      <c r="B22" s="10">
        <v>701</v>
      </c>
      <c r="C22" s="31">
        <v>750</v>
      </c>
      <c r="D22" s="11">
        <v>15</v>
      </c>
      <c r="F22" s="18">
        <v>779</v>
      </c>
      <c r="G22" s="18">
        <f t="array" aca="1" ref="G22" ca="1">INDIRECT("D"&amp;(MIN(IF($C$8:$C$47&gt;=F22,ROW($F$8:$F$47),5000))))</f>
        <v>16</v>
      </c>
      <c r="H22"/>
      <c r="I22" s="1"/>
      <c r="J22" s="4" t="s">
        <v>19</v>
      </c>
    </row>
    <row r="23" spans="2:17" s="4" customFormat="1" ht="25.5" customHeight="1" x14ac:dyDescent="0.6">
      <c r="B23" s="10">
        <v>751</v>
      </c>
      <c r="C23" s="31">
        <v>800</v>
      </c>
      <c r="D23" s="11">
        <v>16</v>
      </c>
      <c r="F23" s="18">
        <v>1276</v>
      </c>
      <c r="G23" s="18">
        <f t="array" aca="1" ref="G23" ca="1">INDIRECT("D"&amp;(MIN(IF($C$8:$C$47&gt;=F23,ROW($F$8:$F$47),5000))))</f>
        <v>26</v>
      </c>
      <c r="H23"/>
      <c r="I23" s="1"/>
      <c r="J23" s="4" t="s">
        <v>20</v>
      </c>
    </row>
    <row r="24" spans="2:17" s="4" customFormat="1" ht="25.5" customHeight="1" x14ac:dyDescent="0.6">
      <c r="B24" s="10">
        <v>801</v>
      </c>
      <c r="C24" s="31">
        <v>850</v>
      </c>
      <c r="D24" s="11">
        <v>17</v>
      </c>
      <c r="F24" s="18">
        <v>378</v>
      </c>
      <c r="G24" s="18">
        <f t="array" aca="1" ref="G24" ca="1">INDIRECT("D"&amp;(MIN(IF($C$8:$C$47&gt;=F24,ROW($F$8:$F$47),5000))))</f>
        <v>8</v>
      </c>
      <c r="H24"/>
      <c r="I24" s="1"/>
      <c r="J24" s="4" t="s">
        <v>21</v>
      </c>
    </row>
    <row r="25" spans="2:17" ht="25.5" customHeight="1" x14ac:dyDescent="0.6">
      <c r="B25" s="10">
        <v>851</v>
      </c>
      <c r="C25" s="31">
        <v>900</v>
      </c>
      <c r="D25" s="11">
        <v>18</v>
      </c>
      <c r="E25" s="2"/>
      <c r="F25" s="18">
        <v>1319</v>
      </c>
      <c r="G25" s="18">
        <f t="array" aca="1" ref="G25" ca="1">INDIRECT("D"&amp;(MIN(IF($C$8:$C$47&gt;=F25,ROW($F$8:$F$47),5000))))</f>
        <v>27</v>
      </c>
      <c r="H25"/>
    </row>
    <row r="26" spans="2:17" ht="25.5" customHeight="1" x14ac:dyDescent="0.6">
      <c r="B26" s="10">
        <v>901</v>
      </c>
      <c r="C26" s="31">
        <v>950</v>
      </c>
      <c r="D26" s="11">
        <v>19</v>
      </c>
      <c r="E26" s="2"/>
      <c r="F26" s="18">
        <v>992</v>
      </c>
      <c r="G26" s="18">
        <f t="array" aca="1" ref="G26" ca="1">INDIRECT("D"&amp;(MIN(IF($C$8:$C$47&gt;=F26,ROW($F$8:$F$47),5000))))</f>
        <v>20</v>
      </c>
      <c r="H26"/>
      <c r="I26" s="29">
        <v>4</v>
      </c>
      <c r="J26" s="4" t="s">
        <v>22</v>
      </c>
      <c r="K26"/>
      <c r="L26" s="4"/>
      <c r="M26" s="4"/>
      <c r="N26" s="4"/>
      <c r="O26" s="4"/>
      <c r="P26"/>
    </row>
    <row r="27" spans="2:17" ht="25.5" customHeight="1" x14ac:dyDescent="0.6">
      <c r="B27" s="10">
        <v>951</v>
      </c>
      <c r="C27" s="31">
        <v>1000</v>
      </c>
      <c r="D27" s="11">
        <v>20</v>
      </c>
      <c r="E27" s="2"/>
      <c r="F27" s="18">
        <v>1981</v>
      </c>
      <c r="G27" s="18">
        <f t="array" aca="1" ref="G27" ca="1">INDIRECT("D"&amp;(MIN(IF($C$8:$C$47&gt;=F27,ROW($F$8:$F$47),5000))))</f>
        <v>40</v>
      </c>
      <c r="H27"/>
      <c r="I27" s="28"/>
      <c r="J27" s="4" t="s">
        <v>23</v>
      </c>
      <c r="K27"/>
      <c r="L27" s="4"/>
      <c r="M27" s="4"/>
      <c r="N27" s="4"/>
      <c r="O27" s="4"/>
      <c r="P27"/>
    </row>
    <row r="28" spans="2:17" x14ac:dyDescent="0.6">
      <c r="B28" s="10">
        <v>1001</v>
      </c>
      <c r="C28" s="31">
        <v>1050</v>
      </c>
      <c r="D28" s="11">
        <v>21</v>
      </c>
      <c r="E28" s="2"/>
      <c r="F28" s="18">
        <v>1213</v>
      </c>
      <c r="G28" s="18">
        <f t="array" aca="1" ref="G28" ca="1">INDIRECT("D"&amp;(MIN(IF($C$8:$C$47&gt;=F28,ROW($F$8:$F$47),5000))))</f>
        <v>25</v>
      </c>
      <c r="H28"/>
      <c r="I28" s="28"/>
      <c r="J28"/>
      <c r="K28"/>
      <c r="L28" s="4"/>
      <c r="M28" s="4"/>
      <c r="N28" s="4"/>
      <c r="O28" s="4"/>
      <c r="P28"/>
    </row>
    <row r="29" spans="2:17" x14ac:dyDescent="0.6">
      <c r="B29" s="10">
        <v>1051</v>
      </c>
      <c r="C29" s="31">
        <v>1100</v>
      </c>
      <c r="D29" s="11">
        <v>22</v>
      </c>
      <c r="E29" s="2"/>
      <c r="F29" s="18">
        <v>425</v>
      </c>
      <c r="G29" s="18">
        <f t="array" aca="1" ref="G29" ca="1">INDIRECT("D"&amp;(MIN(IF($C$8:$C$47&gt;=F29,ROW($F$8:$F$47),5000))))</f>
        <v>9</v>
      </c>
      <c r="H29"/>
      <c r="I29" s="29">
        <v>5</v>
      </c>
      <c r="J29" s="4" t="s">
        <v>24</v>
      </c>
      <c r="K29"/>
      <c r="L29" s="4"/>
      <c r="M29" s="4"/>
      <c r="N29" s="4"/>
      <c r="O29" s="4"/>
      <c r="P29"/>
    </row>
    <row r="30" spans="2:17" x14ac:dyDescent="0.6">
      <c r="B30" s="10">
        <v>1101</v>
      </c>
      <c r="C30" s="31">
        <v>1150</v>
      </c>
      <c r="D30" s="11">
        <v>23</v>
      </c>
      <c r="E30" s="2"/>
      <c r="F30" s="18">
        <v>824</v>
      </c>
      <c r="G30" s="18">
        <f t="array" aca="1" ref="G30" ca="1">INDIRECT("D"&amp;(MIN(IF($C$8:$C$47&gt;=F30,ROW($F$8:$F$47),5000))))</f>
        <v>17</v>
      </c>
      <c r="H30"/>
      <c r="I30" s="28"/>
      <c r="J30"/>
      <c r="K30"/>
      <c r="L30" s="4"/>
      <c r="M30" s="4"/>
      <c r="N30" s="4"/>
      <c r="O30" s="4"/>
      <c r="P30"/>
    </row>
    <row r="31" spans="2:17" ht="24.75" customHeight="1" x14ac:dyDescent="0.7">
      <c r="B31" s="10">
        <v>1151</v>
      </c>
      <c r="C31" s="31">
        <v>1200</v>
      </c>
      <c r="D31" s="11">
        <v>24</v>
      </c>
      <c r="E31" s="2"/>
      <c r="F31" s="18">
        <v>1927</v>
      </c>
      <c r="G31" s="18">
        <f t="array" aca="1" ref="G31" ca="1">INDIRECT("D"&amp;(MIN(IF($C$8:$C$47&gt;=F31,ROW($F$8:$F$47),5000))))</f>
        <v>39</v>
      </c>
      <c r="H31"/>
      <c r="I31" s="29">
        <v>6</v>
      </c>
      <c r="J31" s="4" t="s">
        <v>0</v>
      </c>
      <c r="K31" s="33"/>
      <c r="L31" s="4"/>
      <c r="M31" s="4"/>
      <c r="N31" s="4"/>
      <c r="O31" s="4"/>
      <c r="P31" s="33"/>
      <c r="Q31" s="4"/>
    </row>
    <row r="32" spans="2:17" ht="24.75" customHeight="1" x14ac:dyDescent="0.6">
      <c r="B32" s="10">
        <v>1201</v>
      </c>
      <c r="C32" s="31">
        <v>1250</v>
      </c>
      <c r="D32" s="11">
        <v>25</v>
      </c>
      <c r="E32" s="2"/>
      <c r="F32" s="18">
        <v>109</v>
      </c>
      <c r="G32" s="18">
        <f t="array" aca="1" ref="G32" ca="1">INDIRECT("D"&amp;(MIN(IF($C$8:$C$47&gt;=F32,ROW($F$8:$F$47),5000))))</f>
        <v>3</v>
      </c>
      <c r="H32"/>
    </row>
    <row r="33" spans="2:17" ht="24.75" customHeight="1" x14ac:dyDescent="0.6">
      <c r="B33" s="10">
        <v>1251</v>
      </c>
      <c r="C33" s="31">
        <v>1300</v>
      </c>
      <c r="D33" s="11">
        <v>26</v>
      </c>
      <c r="E33" s="2"/>
      <c r="F33" s="18">
        <v>548</v>
      </c>
      <c r="G33" s="18">
        <f t="array" aca="1" ref="G33" ca="1">INDIRECT("D"&amp;(MIN(IF($C$8:$C$47&gt;=F33,ROW($F$8:$F$47),5000))))</f>
        <v>11</v>
      </c>
      <c r="H33"/>
    </row>
    <row r="34" spans="2:17" ht="24.75" customHeight="1" x14ac:dyDescent="0.6">
      <c r="B34" s="10">
        <v>1301</v>
      </c>
      <c r="C34" s="31">
        <v>1350</v>
      </c>
      <c r="D34" s="11">
        <v>27</v>
      </c>
      <c r="E34" s="2"/>
      <c r="F34" s="18">
        <v>903</v>
      </c>
      <c r="G34" s="18">
        <f t="array" aca="1" ref="G34" ca="1">INDIRECT("D"&amp;(MIN(IF($C$8:$C$47&gt;=F34,ROW($F$8:$F$47),5000))))</f>
        <v>19</v>
      </c>
      <c r="H34"/>
      <c r="I34"/>
      <c r="J34"/>
      <c r="K34"/>
      <c r="L34"/>
      <c r="M34"/>
      <c r="N34"/>
      <c r="O34"/>
      <c r="P34"/>
      <c r="Q34"/>
    </row>
    <row r="35" spans="2:17" ht="24.75" customHeight="1" x14ac:dyDescent="0.6">
      <c r="B35" s="10">
        <v>1351</v>
      </c>
      <c r="C35" s="31">
        <v>1400</v>
      </c>
      <c r="D35" s="11">
        <v>28</v>
      </c>
      <c r="E35" s="2"/>
      <c r="F35" s="18">
        <v>1614</v>
      </c>
      <c r="G35" s="18">
        <f t="array" aca="1" ref="G35" ca="1">INDIRECT("D"&amp;(MIN(IF($C$8:$C$47&gt;=F35,ROW($F$8:$F$47),5000))))</f>
        <v>33</v>
      </c>
      <c r="H35"/>
      <c r="I35"/>
      <c r="J35"/>
      <c r="K35"/>
      <c r="L35"/>
      <c r="M35"/>
      <c r="N35"/>
      <c r="O35"/>
      <c r="P35"/>
      <c r="Q35"/>
    </row>
    <row r="36" spans="2:17" x14ac:dyDescent="0.6">
      <c r="B36" s="10">
        <v>1401</v>
      </c>
      <c r="C36" s="31">
        <v>1450</v>
      </c>
      <c r="D36" s="11">
        <v>29</v>
      </c>
      <c r="E36" s="2"/>
      <c r="F36" s="18">
        <v>422</v>
      </c>
      <c r="G36" s="18">
        <f t="array" aca="1" ref="G36" ca="1">INDIRECT("D"&amp;(MIN(IF($C$8:$C$47&gt;=F36,ROW($F$8:$F$47),5000))))</f>
        <v>9</v>
      </c>
      <c r="H36"/>
      <c r="I36"/>
      <c r="J36"/>
      <c r="K36"/>
      <c r="L36"/>
      <c r="M36"/>
      <c r="N36"/>
      <c r="O36"/>
      <c r="P36"/>
      <c r="Q36"/>
    </row>
    <row r="37" spans="2:17" x14ac:dyDescent="0.6">
      <c r="B37" s="10">
        <v>1451</v>
      </c>
      <c r="C37" s="31">
        <v>1500</v>
      </c>
      <c r="D37" s="11">
        <v>30</v>
      </c>
      <c r="E37" s="2"/>
      <c r="F37" s="18">
        <v>595</v>
      </c>
      <c r="G37" s="18">
        <f t="array" aca="1" ref="G37" ca="1">INDIRECT("D"&amp;(MIN(IF($C$8:$C$47&gt;=F37,ROW($F$8:$F$47),5000))))</f>
        <v>12</v>
      </c>
      <c r="H37"/>
      <c r="I37"/>
      <c r="J37"/>
      <c r="K37"/>
      <c r="L37"/>
      <c r="M37"/>
      <c r="N37"/>
      <c r="O37"/>
      <c r="P37"/>
      <c r="Q37"/>
    </row>
    <row r="38" spans="2:17" ht="24.75" customHeight="1" x14ac:dyDescent="0.6">
      <c r="B38" s="10">
        <v>1501</v>
      </c>
      <c r="C38" s="31">
        <v>1550</v>
      </c>
      <c r="D38" s="11">
        <v>31</v>
      </c>
      <c r="E38" s="2"/>
      <c r="F38" s="18">
        <v>594</v>
      </c>
      <c r="G38" s="18">
        <f t="array" aca="1" ref="G38" ca="1">INDIRECT("D"&amp;(MIN(IF($C$8:$C$47&gt;=F38,ROW($F$8:$F$47),5000))))</f>
        <v>12</v>
      </c>
      <c r="H38"/>
    </row>
    <row r="39" spans="2:17" s="21" customFormat="1" ht="24.75" customHeight="1" x14ac:dyDescent="0.6">
      <c r="B39" s="22">
        <v>1551</v>
      </c>
      <c r="C39" s="31">
        <v>1600</v>
      </c>
      <c r="D39" s="23">
        <v>32</v>
      </c>
      <c r="F39" s="24">
        <v>1987</v>
      </c>
      <c r="G39" s="24">
        <f t="array" aca="1" ref="G39" ca="1">INDIRECT("D"&amp;(MIN(IF($C$8:$C$47&gt;=F39,ROW($F$8:$F$47),5000))))</f>
        <v>40</v>
      </c>
      <c r="H39" s="25"/>
    </row>
    <row r="40" spans="2:17" ht="24.75" customHeight="1" x14ac:dyDescent="0.6">
      <c r="B40" s="10">
        <v>1601</v>
      </c>
      <c r="C40" s="31">
        <v>1650</v>
      </c>
      <c r="D40" s="11">
        <v>33</v>
      </c>
      <c r="E40" s="2"/>
      <c r="F40" s="18">
        <v>126</v>
      </c>
      <c r="G40" s="18">
        <f t="array" aca="1" ref="G40" ca="1">INDIRECT("D"&amp;(MIN(IF($C$8:$C$47&gt;=F40,ROW($F$8:$F$47),5000))))</f>
        <v>3</v>
      </c>
      <c r="H40"/>
    </row>
    <row r="41" spans="2:17" ht="24.75" customHeight="1" x14ac:dyDescent="0.6">
      <c r="B41" s="10">
        <v>1651</v>
      </c>
      <c r="C41" s="31">
        <v>1700</v>
      </c>
      <c r="D41" s="11">
        <v>34</v>
      </c>
      <c r="E41" s="2"/>
      <c r="F41" s="18">
        <v>507</v>
      </c>
      <c r="G41" s="18">
        <f t="array" aca="1" ref="G41" ca="1">INDIRECT("D"&amp;(MIN(IF($C$8:$C$47&gt;=F41,ROW($F$8:$F$47),5000))))</f>
        <v>11</v>
      </c>
      <c r="H41"/>
    </row>
    <row r="42" spans="2:17" x14ac:dyDescent="0.6">
      <c r="B42" s="10">
        <v>1701</v>
      </c>
      <c r="C42" s="31">
        <v>1750</v>
      </c>
      <c r="D42" s="11">
        <v>35</v>
      </c>
      <c r="E42" s="2"/>
      <c r="F42" s="18">
        <v>1616</v>
      </c>
      <c r="G42" s="18">
        <f t="array" aca="1" ref="G42" ca="1">INDIRECT("D"&amp;(MIN(IF($C$8:$C$47&gt;=F42,ROW($F$8:$F$47),5000))))</f>
        <v>33</v>
      </c>
      <c r="H42"/>
      <c r="I42" s="1"/>
    </row>
    <row r="43" spans="2:17" x14ac:dyDescent="0.6">
      <c r="B43" s="10">
        <v>1751</v>
      </c>
      <c r="C43" s="31">
        <v>1800</v>
      </c>
      <c r="D43" s="11">
        <v>36</v>
      </c>
      <c r="E43" s="2"/>
      <c r="F43" s="18">
        <v>883</v>
      </c>
      <c r="G43" s="18">
        <f t="array" aca="1" ref="G43" ca="1">INDIRECT("D"&amp;(MIN(IF($C$8:$C$47&gt;=F43,ROW($F$8:$F$47),5000))))</f>
        <v>18</v>
      </c>
      <c r="H43"/>
      <c r="I43"/>
      <c r="J43"/>
      <c r="K43"/>
      <c r="L43"/>
      <c r="M43"/>
      <c r="N43"/>
      <c r="O43"/>
      <c r="P43"/>
      <c r="Q43"/>
    </row>
    <row r="44" spans="2:17" x14ac:dyDescent="0.6">
      <c r="B44" s="10">
        <v>1801</v>
      </c>
      <c r="C44" s="31">
        <v>1850</v>
      </c>
      <c r="D44" s="11">
        <v>37</v>
      </c>
      <c r="E44" s="2"/>
      <c r="F44" s="18">
        <v>696</v>
      </c>
      <c r="G44" s="18">
        <f t="array" aca="1" ref="G44" ca="1">INDIRECT("D"&amp;(MIN(IF($C$8:$C$47&gt;=F44,ROW($F$8:$F$47),5000))))</f>
        <v>14</v>
      </c>
      <c r="H44"/>
      <c r="I44"/>
      <c r="J44"/>
      <c r="K44"/>
      <c r="L44"/>
      <c r="M44"/>
      <c r="N44"/>
      <c r="O44"/>
      <c r="P44"/>
      <c r="Q44"/>
    </row>
    <row r="45" spans="2:17" x14ac:dyDescent="0.6">
      <c r="B45" s="10">
        <v>1851</v>
      </c>
      <c r="C45" s="31">
        <v>1900</v>
      </c>
      <c r="D45" s="11">
        <v>38</v>
      </c>
      <c r="E45" s="2"/>
      <c r="F45" s="18">
        <v>797</v>
      </c>
      <c r="G45" s="18">
        <f t="array" aca="1" ref="G45" ca="1">INDIRECT("D"&amp;(MIN(IF($C$8:$C$47&gt;=F45,ROW($F$8:$F$47),5000))))</f>
        <v>16</v>
      </c>
      <c r="H45"/>
      <c r="I45"/>
      <c r="J45"/>
      <c r="K45"/>
      <c r="L45"/>
      <c r="M45"/>
      <c r="N45"/>
      <c r="O45"/>
      <c r="P45"/>
      <c r="Q45"/>
    </row>
    <row r="46" spans="2:17" ht="24.75" customHeight="1" x14ac:dyDescent="0.6">
      <c r="B46" s="10">
        <v>1901</v>
      </c>
      <c r="C46" s="31">
        <v>1950</v>
      </c>
      <c r="D46" s="11">
        <v>39</v>
      </c>
      <c r="E46" s="2"/>
      <c r="F46" s="18">
        <v>659</v>
      </c>
      <c r="G46" s="18">
        <f t="array" aca="1" ref="G46" ca="1">INDIRECT("D"&amp;(MIN(IF($C$8:$C$47&gt;=F46,ROW($F$8:$F$47),5000))))</f>
        <v>14</v>
      </c>
      <c r="H46"/>
      <c r="I46"/>
      <c r="J46"/>
      <c r="K46"/>
      <c r="L46"/>
      <c r="M46"/>
      <c r="N46"/>
      <c r="O46"/>
      <c r="P46"/>
      <c r="Q46"/>
    </row>
    <row r="47" spans="2:17" ht="25.5" thickBot="1" x14ac:dyDescent="0.65">
      <c r="B47" s="12">
        <v>1951</v>
      </c>
      <c r="C47" s="32">
        <v>2000</v>
      </c>
      <c r="D47" s="13">
        <v>40</v>
      </c>
      <c r="E47" s="2"/>
      <c r="F47" s="19">
        <v>491</v>
      </c>
      <c r="G47" s="19">
        <f t="array" aca="1" ref="G47" ca="1">INDIRECT("D"&amp;(MIN(IF($C$8:$C$47&gt;=F47,ROW($F$8:$F$47),5000))))</f>
        <v>10</v>
      </c>
      <c r="H47"/>
      <c r="I47"/>
      <c r="J47"/>
      <c r="K47"/>
      <c r="L47"/>
      <c r="M47"/>
      <c r="N47"/>
      <c r="O47"/>
      <c r="P47"/>
      <c r="Q47"/>
    </row>
    <row r="48" spans="2:17" ht="25.5" thickTop="1" x14ac:dyDescent="0.6">
      <c r="B48"/>
      <c r="C48"/>
      <c r="D48"/>
      <c r="E48"/>
      <c r="F48"/>
      <c r="G48"/>
      <c r="H48"/>
      <c r="Q48" s="4"/>
    </row>
    <row r="49" spans="5:17" x14ac:dyDescent="0.6">
      <c r="E49"/>
      <c r="F49"/>
      <c r="G49"/>
      <c r="H49"/>
      <c r="Q49" s="4"/>
    </row>
    <row r="50" spans="5:17" x14ac:dyDescent="0.6">
      <c r="E50"/>
      <c r="F50"/>
      <c r="G50"/>
      <c r="H50"/>
      <c r="Q50" s="4"/>
    </row>
    <row r="51" spans="5:17" x14ac:dyDescent="0.6">
      <c r="E51"/>
      <c r="F51"/>
      <c r="G51"/>
      <c r="H51"/>
      <c r="Q51" s="4"/>
    </row>
    <row r="52" spans="5:17" x14ac:dyDescent="0.6">
      <c r="E52"/>
      <c r="F52"/>
      <c r="G52"/>
      <c r="H52"/>
      <c r="I52"/>
      <c r="J52"/>
      <c r="K52"/>
      <c r="L52" s="4"/>
      <c r="M52" s="4"/>
      <c r="N52" s="4"/>
      <c r="O52" s="4"/>
      <c r="P52"/>
    </row>
    <row r="53" spans="5:17" x14ac:dyDescent="0.6">
      <c r="E53"/>
      <c r="H53" s="4"/>
      <c r="I53" s="4"/>
      <c r="J53" s="4"/>
      <c r="K53" s="4"/>
      <c r="L53" s="4"/>
      <c r="M53" s="4"/>
      <c r="N53" s="4"/>
      <c r="O53" s="4"/>
      <c r="P53" s="4"/>
    </row>
    <row r="54" spans="5:17" x14ac:dyDescent="0.6">
      <c r="E54" s="4"/>
      <c r="F54" s="4"/>
      <c r="G54" s="4"/>
      <c r="H54" s="1"/>
      <c r="Q54" s="4"/>
    </row>
    <row r="55" spans="5:17" x14ac:dyDescent="0.6">
      <c r="H55" s="1"/>
      <c r="Q55" s="4"/>
    </row>
    <row r="56" spans="5:17" x14ac:dyDescent="0.6">
      <c r="H56" s="1"/>
      <c r="Q56" s="4"/>
    </row>
  </sheetData>
  <mergeCells count="9">
    <mergeCell ref="A1:Q1"/>
    <mergeCell ref="B6:C6"/>
    <mergeCell ref="I6:Q7"/>
    <mergeCell ref="I8:Q9"/>
    <mergeCell ref="D6:D7"/>
    <mergeCell ref="F6:F7"/>
    <mergeCell ref="G6:G7"/>
    <mergeCell ref="L15:M15"/>
    <mergeCell ref="I11:Q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Ehab</cp:lastModifiedBy>
  <dcterms:created xsi:type="dcterms:W3CDTF">2018-04-29T10:45:02Z</dcterms:created>
  <dcterms:modified xsi:type="dcterms:W3CDTF">2018-06-30T08:19:52Z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