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AKAD\Google Drive\مكتب أبو عمار 2\جرد السندات\عام 1439هـ\"/>
    </mc:Choice>
  </mc:AlternateContent>
  <xr:revisionPtr revIDLastSave="0" documentId="10_ncr:8100000_{1992CAA8-62C8-4258-B57C-B181BC2AE361}" xr6:coauthVersionLast="33" xr6:coauthVersionMax="33" xr10:uidLastSave="{00000000-0000-0000-0000-000000000000}"/>
  <bookViews>
    <workbookView xWindow="0" yWindow="0" windowWidth="20490" windowHeight="7680" firstSheet="12" activeTab="13" xr2:uid="{E3DFD9E5-3F2F-409C-BE33-41AF4A6EB6B0}"/>
  </bookViews>
  <sheets>
    <sheet name="1 رمضان 39هـ" sheetId="17" r:id="rId1"/>
    <sheet name="5 رمضان 39هـ" sheetId="18" r:id="rId2"/>
    <sheet name="7 رمضان 39هـ " sheetId="19" r:id="rId3"/>
    <sheet name="8 رمضان 39هـ  " sheetId="20" r:id="rId4"/>
    <sheet name="10 رمضان 39هـ " sheetId="21" r:id="rId5"/>
    <sheet name="11 رمضان 39هـ " sheetId="22" r:id="rId6"/>
    <sheet name="12 رمضان 39هـ  " sheetId="23" r:id="rId7"/>
    <sheet name="13 رمضان 39هـ " sheetId="24" r:id="rId8"/>
    <sheet name="14 رمضان 39هـ" sheetId="25" r:id="rId9"/>
    <sheet name="19 رمضان 39هـ " sheetId="26" r:id="rId10"/>
    <sheet name="20 رمضان 39هـ  " sheetId="27" r:id="rId11"/>
    <sheet name="21 رمضان 39هـ " sheetId="28" r:id="rId12"/>
    <sheet name="22 رمضان 39هـ  " sheetId="30" r:id="rId13"/>
    <sheet name="25 رمضان 39هـ  " sheetId="31" r:id="rId14"/>
    <sheet name="25 رمضان 39هـ   (2)" sheetId="32" r:id="rId15"/>
    <sheet name="26 رمضان 39هـ" sheetId="33" r:id="rId16"/>
    <sheet name="27 رمضان 39هـ " sheetId="34" r:id="rId17"/>
    <sheet name="ورقة1" sheetId="35" r:id="rId18"/>
    <sheet name="21 رمضان 39هـ  (2)" sheetId="29" state="hidden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34" l="1"/>
  <c r="L28" i="34" l="1"/>
  <c r="L27" i="34"/>
  <c r="L26" i="34"/>
  <c r="L25" i="34"/>
  <c r="L24" i="34"/>
  <c r="L23" i="34"/>
  <c r="L22" i="34"/>
  <c r="L21" i="34"/>
  <c r="J17" i="34"/>
  <c r="L29" i="34" l="1"/>
  <c r="K18" i="34" s="1"/>
  <c r="C48" i="31"/>
  <c r="E59" i="31"/>
  <c r="E58" i="31"/>
  <c r="E57" i="31"/>
  <c r="E56" i="31"/>
  <c r="E55" i="31"/>
  <c r="E54" i="31"/>
  <c r="E53" i="31"/>
  <c r="E52" i="31"/>
  <c r="D65" i="32"/>
  <c r="D64" i="32"/>
  <c r="D63" i="32"/>
  <c r="D62" i="32"/>
  <c r="D61" i="32"/>
  <c r="D60" i="32"/>
  <c r="D59" i="32"/>
  <c r="D58" i="32"/>
  <c r="E60" i="31" l="1"/>
  <c r="D66" i="32"/>
  <c r="L28" i="33"/>
  <c r="L27" i="33"/>
  <c r="B27" i="33"/>
  <c r="L26" i="33"/>
  <c r="L25" i="33"/>
  <c r="L24" i="33"/>
  <c r="L23" i="33"/>
  <c r="L22" i="33"/>
  <c r="L21" i="33"/>
  <c r="J17" i="33"/>
  <c r="L29" i="33" l="1"/>
  <c r="K18" i="33" s="1"/>
  <c r="B34" i="32"/>
  <c r="D41" i="32" s="1"/>
  <c r="B27" i="31" l="1"/>
  <c r="E35" i="31" s="1"/>
  <c r="L28" i="30" l="1"/>
  <c r="L27" i="30"/>
  <c r="B27" i="30"/>
  <c r="L26" i="30"/>
  <c r="L25" i="30"/>
  <c r="L24" i="30"/>
  <c r="L23" i="30"/>
  <c r="L22" i="30"/>
  <c r="L21" i="30"/>
  <c r="J17" i="30"/>
  <c r="L29" i="30" l="1"/>
  <c r="K18" i="30" s="1"/>
  <c r="L29" i="29"/>
  <c r="L28" i="29"/>
  <c r="L27" i="29"/>
  <c r="B27" i="29"/>
  <c r="K18" i="29" s="1"/>
  <c r="L26" i="29"/>
  <c r="L25" i="29"/>
  <c r="L24" i="29"/>
  <c r="L23" i="29"/>
  <c r="L22" i="29"/>
  <c r="L21" i="29"/>
  <c r="J17" i="29"/>
  <c r="L28" i="28"/>
  <c r="L27" i="28"/>
  <c r="B27" i="28"/>
  <c r="L26" i="28"/>
  <c r="L25" i="28"/>
  <c r="L24" i="28"/>
  <c r="L23" i="28"/>
  <c r="L22" i="28"/>
  <c r="L21" i="28"/>
  <c r="J17" i="28"/>
  <c r="L29" i="28" l="1"/>
  <c r="K18" i="28" s="1"/>
  <c r="L24" i="27"/>
  <c r="L25" i="27"/>
  <c r="L26" i="27"/>
  <c r="L28" i="27" l="1"/>
  <c r="L27" i="27"/>
  <c r="B27" i="27"/>
  <c r="L23" i="27"/>
  <c r="L22" i="27"/>
  <c r="L21" i="27"/>
  <c r="J17" i="27"/>
  <c r="L29" i="27" l="1"/>
  <c r="K18" i="27" s="1"/>
  <c r="L32" i="26"/>
  <c r="L31" i="26"/>
  <c r="B31" i="26"/>
  <c r="L30" i="26"/>
  <c r="L29" i="26"/>
  <c r="L28" i="26"/>
  <c r="L27" i="26"/>
  <c r="L26" i="26"/>
  <c r="L25" i="26"/>
  <c r="J21" i="26"/>
  <c r="L33" i="26" l="1"/>
  <c r="K22" i="26" s="1"/>
  <c r="L29" i="25"/>
  <c r="L30" i="25"/>
  <c r="L32" i="25"/>
  <c r="L31" i="25"/>
  <c r="B31" i="25"/>
  <c r="L28" i="25"/>
  <c r="L27" i="25"/>
  <c r="L26" i="25"/>
  <c r="L25" i="25"/>
  <c r="J21" i="25"/>
  <c r="L33" i="25" l="1"/>
  <c r="K22" i="25" s="1"/>
  <c r="L32" i="24"/>
  <c r="L31" i="24"/>
  <c r="B31" i="24"/>
  <c r="L30" i="24"/>
  <c r="L29" i="24"/>
  <c r="L28" i="24"/>
  <c r="L27" i="24"/>
  <c r="L26" i="24"/>
  <c r="L25" i="24"/>
  <c r="J21" i="24"/>
  <c r="L33" i="24" l="1"/>
  <c r="K22" i="24" s="1"/>
  <c r="L32" i="23"/>
  <c r="L31" i="23"/>
  <c r="B31" i="23"/>
  <c r="L30" i="23"/>
  <c r="L29" i="23"/>
  <c r="L28" i="23"/>
  <c r="L27" i="23"/>
  <c r="L26" i="23"/>
  <c r="L25" i="23"/>
  <c r="J21" i="23"/>
  <c r="L32" i="22"/>
  <c r="L31" i="22"/>
  <c r="B31" i="22"/>
  <c r="L30" i="22"/>
  <c r="L29" i="22"/>
  <c r="L28" i="22"/>
  <c r="L27" i="22"/>
  <c r="L26" i="22"/>
  <c r="L25" i="22"/>
  <c r="J21" i="22"/>
  <c r="L33" i="23" l="1"/>
  <c r="K22" i="23" s="1"/>
  <c r="L33" i="22"/>
  <c r="K22" i="22" s="1"/>
  <c r="L32" i="21"/>
  <c r="L31" i="21"/>
  <c r="B31" i="21"/>
  <c r="L30" i="21"/>
  <c r="L29" i="21"/>
  <c r="L28" i="21"/>
  <c r="L27" i="21"/>
  <c r="L26" i="21"/>
  <c r="L25" i="21"/>
  <c r="J21" i="21"/>
  <c r="L33" i="21" l="1"/>
  <c r="K22" i="21" s="1"/>
  <c r="L32" i="20"/>
  <c r="L31" i="20"/>
  <c r="B31" i="20"/>
  <c r="L30" i="20"/>
  <c r="L29" i="20"/>
  <c r="L28" i="20"/>
  <c r="L27" i="20"/>
  <c r="L26" i="20"/>
  <c r="L25" i="20"/>
  <c r="J21" i="20"/>
  <c r="L33" i="20" l="1"/>
  <c r="K22" i="20" s="1"/>
  <c r="L32" i="19"/>
  <c r="L31" i="19"/>
  <c r="B31" i="19"/>
  <c r="L30" i="19"/>
  <c r="L29" i="19"/>
  <c r="L28" i="19"/>
  <c r="L27" i="19"/>
  <c r="L26" i="19"/>
  <c r="L25" i="19"/>
  <c r="J21" i="19"/>
  <c r="L33" i="19" l="1"/>
  <c r="K22" i="19" s="1"/>
  <c r="L32" i="18"/>
  <c r="L31" i="18"/>
  <c r="B31" i="18"/>
  <c r="L30" i="18"/>
  <c r="L29" i="18"/>
  <c r="L28" i="18"/>
  <c r="L27" i="18"/>
  <c r="L26" i="18"/>
  <c r="L25" i="18"/>
  <c r="J21" i="18"/>
  <c r="L33" i="18" l="1"/>
  <c r="K22" i="18" s="1"/>
  <c r="L32" i="17"/>
  <c r="L31" i="17"/>
  <c r="B31" i="17"/>
  <c r="L30" i="17"/>
  <c r="L29" i="17"/>
  <c r="L28" i="17"/>
  <c r="L27" i="17"/>
  <c r="L26" i="17"/>
  <c r="L25" i="17"/>
  <c r="J21" i="17"/>
  <c r="L33" i="17" l="1"/>
  <c r="K22" i="17" s="1"/>
</calcChain>
</file>

<file path=xl/sharedStrings.xml><?xml version="1.0" encoding="utf-8"?>
<sst xmlns="http://schemas.openxmlformats.org/spreadsheetml/2006/main" count="1492" uniqueCount="248">
  <si>
    <t>اسم المحصل</t>
  </si>
  <si>
    <t>اليوم</t>
  </si>
  <si>
    <t>اليوم والتاريخ</t>
  </si>
  <si>
    <t>م</t>
  </si>
  <si>
    <t>المبلغ</t>
  </si>
  <si>
    <t>رقم السند</t>
  </si>
  <si>
    <t>تاريخ السند</t>
  </si>
  <si>
    <t>المحصل</t>
  </si>
  <si>
    <t>الوحدة</t>
  </si>
  <si>
    <t>العمارة/ المستودع</t>
  </si>
  <si>
    <t>ملاحظات</t>
  </si>
  <si>
    <t>البيان</t>
  </si>
  <si>
    <t>الربوة</t>
  </si>
  <si>
    <t>الفئات</t>
  </si>
  <si>
    <t>العدد</t>
  </si>
  <si>
    <t>المجموع</t>
  </si>
  <si>
    <t>المجموع الكلي</t>
  </si>
  <si>
    <t>أمين الصندوق</t>
  </si>
  <si>
    <t>المحاسب</t>
  </si>
  <si>
    <t xml:space="preserve"> </t>
  </si>
  <si>
    <t>فضل</t>
  </si>
  <si>
    <t>عبدالملك</t>
  </si>
  <si>
    <t>فيلا الشرفية</t>
  </si>
  <si>
    <t>دفعة</t>
  </si>
  <si>
    <t>عبدالرحمن</t>
  </si>
  <si>
    <t>محلات الخمرة</t>
  </si>
  <si>
    <t>إبراهيم</t>
  </si>
  <si>
    <t>شبك المطار</t>
  </si>
  <si>
    <t>بترومين</t>
  </si>
  <si>
    <t>39/08/30</t>
  </si>
  <si>
    <t>المظلوم</t>
  </si>
  <si>
    <t>الشرفية</t>
  </si>
  <si>
    <t>شهر 8 لعام 39هـ</t>
  </si>
  <si>
    <t>39/09/01</t>
  </si>
  <si>
    <t>شهر 8 لعام1439هـ المتبقي 50ريال من شهر 7</t>
  </si>
  <si>
    <t>ع2ش7 ـ غرفة</t>
  </si>
  <si>
    <t>شهر 8 لعام1439هـ</t>
  </si>
  <si>
    <t>شهر 6+7 لعام39هـ ـ تحويل في 201/05/15</t>
  </si>
  <si>
    <t>محلات الربوة</t>
  </si>
  <si>
    <t>من 39/05/15 حتى 39/08/15 المتبقي 3000ريال</t>
  </si>
  <si>
    <t>39/08/29</t>
  </si>
  <si>
    <t>من 39/07/25هـ حتى 39/10/25</t>
  </si>
  <si>
    <t>39/08/27</t>
  </si>
  <si>
    <t>15/05/2018</t>
  </si>
  <si>
    <t>أ _ 2</t>
  </si>
  <si>
    <t>مستودع باعباد</t>
  </si>
  <si>
    <t>13+14+15</t>
  </si>
  <si>
    <t>شهر 7 لعام 39هـ</t>
  </si>
  <si>
    <t>16أ +16ب</t>
  </si>
  <si>
    <t>20 ب</t>
  </si>
  <si>
    <t>13/5/2018</t>
  </si>
  <si>
    <t>المصنع</t>
  </si>
  <si>
    <t>فاطمة الحطامي</t>
  </si>
  <si>
    <t>12أ+12ب</t>
  </si>
  <si>
    <t>المتبقي من إيجار المستودع حتى 39/05/30 (شيك4196 البنك السعودي)</t>
  </si>
  <si>
    <t>39/08/26</t>
  </si>
  <si>
    <t>من 39/07/21 حتى 39/08/21</t>
  </si>
  <si>
    <t>39/08/28</t>
  </si>
  <si>
    <t>39/08/12 حتى 39/09/12</t>
  </si>
  <si>
    <t>سداد كهرباء</t>
  </si>
  <si>
    <t>39/08/23</t>
  </si>
  <si>
    <t>39/08/05هـ حتى 39/09/05</t>
  </si>
  <si>
    <t>39/09/05</t>
  </si>
  <si>
    <t>39/09/04</t>
  </si>
  <si>
    <t>ع4غ2 ملحق</t>
  </si>
  <si>
    <t>شهر 9 لعام 39</t>
  </si>
  <si>
    <t>ع4غ3 ملحق</t>
  </si>
  <si>
    <t>ع4ش4</t>
  </si>
  <si>
    <t>ع5ش2</t>
  </si>
  <si>
    <t>شهر 8 لعام 39 باقي 300</t>
  </si>
  <si>
    <t>من 39/08/25 حتى 39/09/25</t>
  </si>
  <si>
    <t>39/09/07</t>
  </si>
  <si>
    <t>31+30+29</t>
  </si>
  <si>
    <t>شهر 5 لعام 39</t>
  </si>
  <si>
    <t>شهر 7 لعام 39</t>
  </si>
  <si>
    <t>شهر 8 لعام 39</t>
  </si>
  <si>
    <t>من 39/08/05 حتى 39/09/05</t>
  </si>
  <si>
    <t>من 39/07/12 حتى 39/08/12</t>
  </si>
  <si>
    <t>39/09/06</t>
  </si>
  <si>
    <t>الشرفية2</t>
  </si>
  <si>
    <t>من 39/09/05 حتى 40/01/05</t>
  </si>
  <si>
    <t>53+52</t>
  </si>
  <si>
    <t>شهر 6 لعام 39</t>
  </si>
  <si>
    <t>ع4ش6</t>
  </si>
  <si>
    <t>من 39/09/25 حتى 39/08/25</t>
  </si>
  <si>
    <t>ع6ش4</t>
  </si>
  <si>
    <t>ع3 ملحق السطح</t>
  </si>
  <si>
    <t>من39/09/01 حتى 39/11/30</t>
  </si>
  <si>
    <t>مستودع السرورية</t>
  </si>
  <si>
    <t>من 39/07/01 حتى 39/12/30 تحويل الأهلي في 2018/05/20</t>
  </si>
  <si>
    <t>39/09/08</t>
  </si>
  <si>
    <t>شهر 6 لعام 39 والمتبقي 500 من شهر6</t>
  </si>
  <si>
    <t>39+38</t>
  </si>
  <si>
    <t>شهر 9 لعام 39هـ</t>
  </si>
  <si>
    <t xml:space="preserve">شهر 6 لعام 39 </t>
  </si>
  <si>
    <t>39/09/10</t>
  </si>
  <si>
    <t>22+21</t>
  </si>
  <si>
    <t>شهر 5+4 لعام 39هـ</t>
  </si>
  <si>
    <t>شهر 6 لعام 39هـ</t>
  </si>
  <si>
    <t>الستين</t>
  </si>
  <si>
    <t>من 39/0/01 حتى 39/08/30</t>
  </si>
  <si>
    <t>39/09/11</t>
  </si>
  <si>
    <t>ع6ش6</t>
  </si>
  <si>
    <t>من 39/09/10 حتى 39/10/10</t>
  </si>
  <si>
    <t>ع5ش8</t>
  </si>
  <si>
    <t>ع3ش2</t>
  </si>
  <si>
    <t>ع5ش5</t>
  </si>
  <si>
    <t xml:space="preserve">شهر 9+10 لعام 39 ــ بداية التخفيض </t>
  </si>
  <si>
    <t>ع4ش5</t>
  </si>
  <si>
    <t>شهر 9 لعام 39 + 50 ريال سابقة</t>
  </si>
  <si>
    <t>19أ</t>
  </si>
  <si>
    <t>18+17</t>
  </si>
  <si>
    <t>شهر 9 لعام</t>
  </si>
  <si>
    <t>33+32</t>
  </si>
  <si>
    <t xml:space="preserve">دفعة </t>
  </si>
  <si>
    <t>39/09/12</t>
  </si>
  <si>
    <t>7ـ حوش أ</t>
  </si>
  <si>
    <t>39/09/13</t>
  </si>
  <si>
    <t>39/09/14</t>
  </si>
  <si>
    <t>الزبيدي</t>
  </si>
  <si>
    <t>39/0915</t>
  </si>
  <si>
    <t xml:space="preserve">دفعة من 39/06/01 حتى 39/11/30 المتبقي عليه 20000  </t>
  </si>
  <si>
    <t>تحويل في 2018/05/24 الأهلي ـــ م/ إيراد المتقدمة</t>
  </si>
  <si>
    <t xml:space="preserve">من 39/03/01 حتى 40/02/30هـ </t>
  </si>
  <si>
    <t>تحويل في 2018/05/29 الأهلي ـــ باعارمة2 خطوط الأفكار</t>
  </si>
  <si>
    <t>باعارمة</t>
  </si>
  <si>
    <t>المتبقي من الإيجار</t>
  </si>
  <si>
    <t>تحويل في 2018/05/27 الأهلي ـــ م/ إيراد المتقدمة</t>
  </si>
  <si>
    <t>متبقية من شهر سابق</t>
  </si>
  <si>
    <t>39/09/09</t>
  </si>
  <si>
    <t>المشهري</t>
  </si>
  <si>
    <t>متبقية من شهر 5 لعام 39</t>
  </si>
  <si>
    <t>شهري 3+2 لعام 39</t>
  </si>
  <si>
    <t>45+46</t>
  </si>
  <si>
    <t>شهر 1+2+3 لعام 39</t>
  </si>
  <si>
    <t>8+6+7</t>
  </si>
  <si>
    <t>(أ) 8</t>
  </si>
  <si>
    <t>ع3ش8</t>
  </si>
  <si>
    <t>ع5ش4</t>
  </si>
  <si>
    <t>ع2ش8</t>
  </si>
  <si>
    <t>ع2ش5</t>
  </si>
  <si>
    <t>ع2ش2</t>
  </si>
  <si>
    <t>مستودع الزبيدي</t>
  </si>
  <si>
    <t>من 39/07/01 حتى 39/12/30</t>
  </si>
  <si>
    <t>شيك رقم 395 وتاريخ39/09/14 (الرشيدي) 18 الزبيدي</t>
  </si>
  <si>
    <t>39/09/15</t>
  </si>
  <si>
    <t>مستودع الصيعري</t>
  </si>
  <si>
    <t>39/09/19</t>
  </si>
  <si>
    <t>المتبقي من شهر 6 لعام 39</t>
  </si>
  <si>
    <t>شهر 8+7 لعام 39</t>
  </si>
  <si>
    <t>3+2</t>
  </si>
  <si>
    <t>شهر 2 لعام 39</t>
  </si>
  <si>
    <t>25 (ب)</t>
  </si>
  <si>
    <t>شهر 5+4 لعام 39</t>
  </si>
  <si>
    <t>24+23</t>
  </si>
  <si>
    <t>سداد فاتورة 661</t>
  </si>
  <si>
    <t>ع6ش7</t>
  </si>
  <si>
    <t>شهر 9 لعام 39 ــ بدء التخفيض من هذا السند</t>
  </si>
  <si>
    <t>ع3ش3</t>
  </si>
  <si>
    <t>شهر 7+8+9 لعام 39</t>
  </si>
  <si>
    <t>(500)المتبقي من شهر 6 لعام 39 + (800)دفعة من شهر 7 لعام 39</t>
  </si>
  <si>
    <t>مستودعات السرورية</t>
  </si>
  <si>
    <t>45+55+56+57</t>
  </si>
  <si>
    <t>المتبقي من إيجار شهر 4 لعام 39</t>
  </si>
  <si>
    <t>39/09/20</t>
  </si>
  <si>
    <t>39/09/18</t>
  </si>
  <si>
    <t>2(أ) حوش</t>
  </si>
  <si>
    <t>بافرج</t>
  </si>
  <si>
    <t>ع6ش8</t>
  </si>
  <si>
    <t>الصيعري</t>
  </si>
  <si>
    <t>باعباد</t>
  </si>
  <si>
    <t xml:space="preserve"> العمارون   (أ) ـ 4</t>
  </si>
  <si>
    <t>2+3</t>
  </si>
  <si>
    <t>1+2+3+6+7</t>
  </si>
  <si>
    <t>دفعة من المتبقي عليه تحويل ع الأهلي في 2018/06/03</t>
  </si>
  <si>
    <t>ماهر الحازمي</t>
  </si>
  <si>
    <t>شهر 9 لعام 39 تحويل ع الأهلي في 2018/05/29</t>
  </si>
  <si>
    <t>من 39/08/01حتى40/0130 وباقي عليه 6000 من الإيجار تحويل ع الأهلي في 2018/06/02</t>
  </si>
  <si>
    <t>الخليوي ــ الصيعري 8</t>
  </si>
  <si>
    <t>من 39/09/25 حتى 39/12/25 باقي عليه 5000 تأمين و 2500 مكتب تحويل ع الأهلي في 2018/06/04</t>
  </si>
  <si>
    <t xml:space="preserve">دفعة من المتبقي عليه شيك رقم 66508601 بنك الجزيرة </t>
  </si>
  <si>
    <t>شهر 4+5+6+7 لعام 39هـ تحويل ع الراجحي في 2017/07/27</t>
  </si>
  <si>
    <t>المدودي</t>
  </si>
  <si>
    <t>العمارون</t>
  </si>
  <si>
    <t>سقالات القمة العمرانية</t>
  </si>
  <si>
    <t xml:space="preserve">من 39/06/20 حتى 39/07/20هـ </t>
  </si>
  <si>
    <t>39/09/17</t>
  </si>
  <si>
    <t>من 39/09/01 حتى 39/11/30هـ</t>
  </si>
  <si>
    <t>من 39/03/01 حتى 39/04/30 وله 333 تحويل على الأهلي</t>
  </si>
  <si>
    <t>12+13+14+15+16</t>
  </si>
  <si>
    <t>العيسائي (سامح)</t>
  </si>
  <si>
    <t>الأوائل</t>
  </si>
  <si>
    <t>سداد فاتورة 1267 فسح 838</t>
  </si>
  <si>
    <t>39/09/21</t>
  </si>
  <si>
    <t>إسماعيل</t>
  </si>
  <si>
    <t>الحريبي</t>
  </si>
  <si>
    <t>من 39/07/01 حتى 39/12/30هـ ــ شيك رقم 67085631 بنك الجزيرة</t>
  </si>
  <si>
    <t>شيك القناعة رقم 67085631 بنك الجزيرة</t>
  </si>
  <si>
    <t>35+36</t>
  </si>
  <si>
    <t>(ب)19</t>
  </si>
  <si>
    <t>25(أ)</t>
  </si>
  <si>
    <t>سداد فاتورة 2485</t>
  </si>
  <si>
    <t xml:space="preserve">من 39/09/25 حتى 40/01/25هـ المتبقي 4333 ريال </t>
  </si>
  <si>
    <t>من 39/06/05 حتى 40/01/05هـ تحويل ع الأهلي في 2018/06/06</t>
  </si>
  <si>
    <t>39/09/22</t>
  </si>
  <si>
    <t>39/09/25</t>
  </si>
  <si>
    <t>الكندرة</t>
  </si>
  <si>
    <t>الأولائل</t>
  </si>
  <si>
    <t>سداد فاتورة 2486</t>
  </si>
  <si>
    <t>من 39/097/20 حتى 39/08/20</t>
  </si>
  <si>
    <t>ع2ش1</t>
  </si>
  <si>
    <t>من 39/09/15حتى 39/10/15هـ</t>
  </si>
  <si>
    <t>ع3ش5</t>
  </si>
  <si>
    <t>ع4ش1</t>
  </si>
  <si>
    <t>ع4غرفة1 ملحق</t>
  </si>
  <si>
    <t>ع4غرفة4 ملحق</t>
  </si>
  <si>
    <t>ع4ش8</t>
  </si>
  <si>
    <t>29+28+27</t>
  </si>
  <si>
    <t>شهر 8+9 لعام 39هـ</t>
  </si>
  <si>
    <t>من 39/09/05 حتى 39/10/05</t>
  </si>
  <si>
    <t>من 39/08/12 حتى 39/09/12</t>
  </si>
  <si>
    <t>39/09/23</t>
  </si>
  <si>
    <t>ملحق غ1</t>
  </si>
  <si>
    <t>من 39/08/15 حتى 39/09/15</t>
  </si>
  <si>
    <t>ملحق غ2</t>
  </si>
  <si>
    <t>غرفة خارجية1</t>
  </si>
  <si>
    <t>من 39/08/21 حتى 39/09/21</t>
  </si>
  <si>
    <t>غرفة خارجية2</t>
  </si>
  <si>
    <t>من 39/09/12 حتى 39/10/12</t>
  </si>
  <si>
    <t>20 أ</t>
  </si>
  <si>
    <t>من 39/09/12 حتى 39/12/12هـ</t>
  </si>
  <si>
    <t>39/09/26</t>
  </si>
  <si>
    <t>59أ + 58</t>
  </si>
  <si>
    <t>مستوعات السرورية</t>
  </si>
  <si>
    <t>34+33</t>
  </si>
  <si>
    <t xml:space="preserve">المبلغ </t>
  </si>
  <si>
    <t>39/09/27</t>
  </si>
  <si>
    <t>ع3ش6</t>
  </si>
  <si>
    <t>من 39/09/15 حتى 39/10/15</t>
  </si>
  <si>
    <t>ع2ش6</t>
  </si>
  <si>
    <t>شهر 10 لعام 39</t>
  </si>
  <si>
    <t>عمولة مكتب</t>
  </si>
  <si>
    <t>ع3ش7</t>
  </si>
  <si>
    <t>ع2ش3</t>
  </si>
  <si>
    <t>عمولة مكتب لشقتين</t>
  </si>
  <si>
    <t>ع6ش5</t>
  </si>
  <si>
    <t>التسلسل</t>
  </si>
  <si>
    <t>العمارة / المستودع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</si>
</sst>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-dd\-mmm\-yyyy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</numFmts>
  <fonts count="18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Tahoma"/>
      <family val="2"/>
    </font>
    <font>
      <b/>
      <sz val="11"/>
      <color rgb="FFFF0000"/>
      <name val="Tahoma"/>
      <family val="2"/>
    </font>
    <font>
      <b/>
      <sz val="9"/>
      <color theme="1"/>
      <name val="Tahoma"/>
      <family val="2"/>
    </font>
    <font>
      <b/>
      <sz val="14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 style="thin">
        <color auto="1"/>
      </left>
      <right style="double">
        <color auto="1"/>
      </right>
      <top style="dashDotDot">
        <color auto="1"/>
      </top>
      <bottom style="dashDotDot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41">
    <xf numFmtId="0" fontId="0" fillId="0" borderId="0" xfId="0"/>
    <xf numFmtId="0" fontId="3" fillId="0" borderId="1" xfId="0" applyFont="1" applyBorder="1" applyAlignment="1">
      <alignment vertical="center" wrapText="1" shrinkToFit="1"/>
    </xf>
    <xf numFmtId="0" fontId="4" fillId="0" borderId="0" xfId="0" applyFont="1" applyBorder="1" applyAlignment="1">
      <alignment horizontal="right" vertical="center" wrapText="1" shrinkToFit="1"/>
    </xf>
    <xf numFmtId="0" fontId="0" fillId="0" borderId="0" xfId="0" applyAlignment="1">
      <alignment wrapText="1" shrinkToFit="1"/>
    </xf>
    <xf numFmtId="0" fontId="3" fillId="0" borderId="2" xfId="0" applyFont="1" applyBorder="1" applyAlignment="1">
      <alignment vertical="center" wrapText="1" shrinkToFit="1"/>
    </xf>
    <xf numFmtId="0" fontId="1" fillId="0" borderId="0" xfId="0" applyFont="1" applyAlignment="1">
      <alignment wrapText="1" shrinkToFit="1"/>
    </xf>
    <xf numFmtId="0" fontId="5" fillId="0" borderId="0" xfId="0" applyFont="1" applyAlignment="1">
      <alignment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166" fontId="11" fillId="0" borderId="11" xfId="1" applyNumberFormat="1" applyFont="1" applyFill="1" applyBorder="1" applyAlignment="1">
      <alignment horizontal="center" vertical="center" wrapText="1" shrinkToFit="1"/>
    </xf>
    <xf numFmtId="0" fontId="12" fillId="0" borderId="11" xfId="0" applyFont="1" applyFill="1" applyBorder="1" applyAlignment="1">
      <alignment horizontal="center" vertical="center" wrapText="1" shrinkToFit="1"/>
    </xf>
    <xf numFmtId="14" fontId="11" fillId="0" borderId="11" xfId="0" applyNumberFormat="1" applyFont="1" applyFill="1" applyBorder="1" applyAlignment="1">
      <alignment horizontal="center" vertical="center" wrapText="1" shrinkToFit="1"/>
    </xf>
    <xf numFmtId="0" fontId="11" fillId="0" borderId="11" xfId="0" applyFont="1" applyFill="1" applyBorder="1" applyAlignment="1">
      <alignment horizontal="center" vertical="center" wrapText="1" shrinkToFit="1"/>
    </xf>
    <xf numFmtId="14" fontId="11" fillId="0" borderId="12" xfId="0" applyNumberFormat="1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right" vertical="center" wrapText="1" shrinkToFit="1" readingOrder="2"/>
    </xf>
    <xf numFmtId="0" fontId="13" fillId="0" borderId="0" xfId="0" applyFont="1" applyBorder="1" applyAlignment="1">
      <alignment horizontal="center" vertical="center" wrapText="1" shrinkToFit="1"/>
    </xf>
    <xf numFmtId="166" fontId="3" fillId="0" borderId="14" xfId="1" applyNumberFormat="1" applyFont="1" applyBorder="1" applyAlignment="1">
      <alignment vertical="center" wrapText="1" shrinkToFit="1"/>
    </xf>
    <xf numFmtId="0" fontId="10" fillId="0" borderId="17" xfId="0" applyFont="1" applyBorder="1" applyAlignment="1">
      <alignment horizontal="center" vertical="center" wrapText="1" shrinkToFit="1"/>
    </xf>
    <xf numFmtId="0" fontId="11" fillId="0" borderId="11" xfId="0" applyNumberFormat="1" applyFont="1" applyFill="1" applyBorder="1" applyAlignment="1">
      <alignment horizontal="center" vertical="center" wrapText="1" shrinkToFit="1"/>
    </xf>
    <xf numFmtId="166" fontId="14" fillId="0" borderId="14" xfId="1" applyNumberFormat="1" applyFont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right" vertical="center" wrapText="1" shrinkToFit="1"/>
    </xf>
    <xf numFmtId="165" fontId="14" fillId="0" borderId="14" xfId="1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14" fontId="11" fillId="0" borderId="12" xfId="0" applyNumberFormat="1" applyFont="1" applyBorder="1" applyAlignment="1">
      <alignment horizontal="center" vertical="center" wrapText="1" shrinkToFit="1"/>
    </xf>
    <xf numFmtId="166" fontId="10" fillId="0" borderId="26" xfId="1" applyNumberFormat="1" applyFont="1" applyFill="1" applyBorder="1" applyAlignment="1">
      <alignment vertical="center" wrapText="1" shrinkToFit="1"/>
    </xf>
    <xf numFmtId="166" fontId="1" fillId="0" borderId="7" xfId="1" applyNumberFormat="1" applyFont="1" applyBorder="1" applyAlignment="1">
      <alignment horizontal="center" vertical="center" wrapText="1" shrinkToFit="1"/>
    </xf>
    <xf numFmtId="166" fontId="0" fillId="0" borderId="0" xfId="0" applyNumberFormat="1" applyAlignment="1">
      <alignment wrapText="1" shrinkToFit="1"/>
    </xf>
    <xf numFmtId="0" fontId="0" fillId="0" borderId="0" xfId="0" applyAlignment="1">
      <alignment wrapText="1" shrinkToFit="1" readingOrder="2"/>
    </xf>
    <xf numFmtId="0" fontId="14" fillId="0" borderId="27" xfId="0" applyFont="1" applyBorder="1" applyAlignment="1">
      <alignment horizontal="center" vertical="center" shrinkToFit="1"/>
    </xf>
    <xf numFmtId="0" fontId="15" fillId="0" borderId="18" xfId="0" applyNumberFormat="1" applyFont="1" applyBorder="1" applyAlignment="1">
      <alignment horizontal="center" vertical="center" shrinkToFit="1"/>
    </xf>
    <xf numFmtId="0" fontId="1" fillId="0" borderId="18" xfId="0" applyNumberFormat="1" applyFont="1" applyBorder="1" applyAlignment="1">
      <alignment horizontal="center" vertical="center" shrinkToFit="1"/>
    </xf>
    <xf numFmtId="0" fontId="15" fillId="2" borderId="18" xfId="0" applyNumberFormat="1" applyFont="1" applyFill="1" applyBorder="1" applyAlignment="1">
      <alignment horizontal="center" vertical="center" shrinkToFit="1"/>
    </xf>
    <xf numFmtId="0" fontId="1" fillId="2" borderId="18" xfId="0" applyNumberFormat="1" applyFont="1" applyFill="1" applyBorder="1" applyAlignment="1">
      <alignment horizontal="center" vertical="center" shrinkToFit="1"/>
    </xf>
    <xf numFmtId="166" fontId="10" fillId="0" borderId="26" xfId="1" applyNumberFormat="1" applyFont="1" applyBorder="1" applyAlignment="1">
      <alignment vertical="center" wrapText="1" shrinkToFit="1"/>
    </xf>
    <xf numFmtId="0" fontId="10" fillId="0" borderId="13" xfId="0" applyFont="1" applyBorder="1" applyAlignment="1">
      <alignment horizontal="right" vertical="center" wrapText="1" shrinkToFit="1"/>
    </xf>
    <xf numFmtId="0" fontId="15" fillId="0" borderId="29" xfId="0" applyNumberFormat="1" applyFont="1" applyFill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 shrinkToFit="1"/>
    </xf>
    <xf numFmtId="14" fontId="11" fillId="0" borderId="11" xfId="0" applyNumberFormat="1" applyFont="1" applyBorder="1" applyAlignment="1">
      <alignment horizontal="center" vertical="center" wrapText="1" shrinkToFit="1"/>
    </xf>
    <xf numFmtId="166" fontId="6" fillId="0" borderId="5" xfId="1" applyNumberFormat="1" applyFont="1" applyBorder="1" applyAlignment="1">
      <alignment horizontal="center" vertical="center" wrapText="1" shrinkToFit="1"/>
    </xf>
    <xf numFmtId="0" fontId="3" fillId="0" borderId="30" xfId="0" applyFont="1" applyBorder="1" applyAlignment="1">
      <alignment vertical="center" wrapText="1" shrinkToFit="1"/>
    </xf>
    <xf numFmtId="0" fontId="16" fillId="0" borderId="0" xfId="0" applyFont="1" applyAlignment="1">
      <alignment vertical="center" wrapText="1" shrinkToFit="1"/>
    </xf>
    <xf numFmtId="0" fontId="15" fillId="0" borderId="33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 shrinkToFit="1"/>
    </xf>
    <xf numFmtId="0" fontId="15" fillId="0" borderId="7" xfId="0" applyNumberFormat="1" applyFont="1" applyBorder="1" applyAlignment="1">
      <alignment horizontal="center" vertical="center" shrinkToFit="1"/>
    </xf>
    <xf numFmtId="0" fontId="1" fillId="0" borderId="27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166" fontId="1" fillId="0" borderId="18" xfId="1" applyNumberFormat="1" applyFont="1" applyBorder="1" applyAlignment="1">
      <alignment horizontal="right" vertical="center" shrinkToFit="1"/>
    </xf>
    <xf numFmtId="166" fontId="1" fillId="2" borderId="18" xfId="1" applyNumberFormat="1" applyFont="1" applyFill="1" applyBorder="1" applyAlignment="1">
      <alignment horizontal="right" vertical="center" shrinkToFit="1"/>
    </xf>
    <xf numFmtId="166" fontId="1" fillId="0" borderId="34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0" fillId="0" borderId="35" xfId="0" applyBorder="1" applyAlignment="1">
      <alignment wrapText="1" shrinkToFit="1"/>
    </xf>
    <xf numFmtId="0" fontId="0" fillId="0" borderId="36" xfId="0" applyBorder="1" applyAlignment="1">
      <alignment wrapText="1" shrinkToFit="1"/>
    </xf>
    <xf numFmtId="0" fontId="0" fillId="0" borderId="37" xfId="0" applyBorder="1" applyAlignment="1">
      <alignment wrapText="1" shrinkToFit="1"/>
    </xf>
    <xf numFmtId="0" fontId="0" fillId="0" borderId="41" xfId="0" applyBorder="1" applyAlignment="1">
      <alignment wrapText="1" shrinkToFit="1"/>
    </xf>
    <xf numFmtId="166" fontId="0" fillId="0" borderId="41" xfId="1" applyNumberFormat="1" applyFont="1" applyBorder="1" applyAlignment="1">
      <alignment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0" fillId="0" borderId="20" xfId="0" applyBorder="1" applyAlignment="1">
      <alignment horizontal="right" wrapText="1" shrinkToFit="1"/>
    </xf>
    <xf numFmtId="0" fontId="0" fillId="0" borderId="21" xfId="0" applyBorder="1" applyAlignment="1">
      <alignment horizontal="right" wrapText="1" shrinkToFit="1"/>
    </xf>
    <xf numFmtId="0" fontId="0" fillId="0" borderId="22" xfId="0" applyBorder="1" applyAlignment="1">
      <alignment horizontal="right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14" fillId="0" borderId="18" xfId="0" applyFont="1" applyBorder="1" applyAlignment="1">
      <alignment horizontal="right" vertical="center" wrapText="1" shrinkToFit="1"/>
    </xf>
    <xf numFmtId="0" fontId="14" fillId="0" borderId="19" xfId="0" applyFont="1" applyBorder="1" applyAlignment="1">
      <alignment horizontal="right" vertical="center" wrapText="1" shrinkToFit="1"/>
    </xf>
    <xf numFmtId="0" fontId="14" fillId="0" borderId="15" xfId="0" applyFont="1" applyBorder="1" applyAlignment="1">
      <alignment horizontal="right" vertical="center" wrapText="1" shrinkToFit="1"/>
    </xf>
    <xf numFmtId="0" fontId="14" fillId="0" borderId="16" xfId="0" applyFont="1" applyBorder="1" applyAlignment="1">
      <alignment horizontal="right" vertical="center" wrapText="1" shrinkToFit="1"/>
    </xf>
    <xf numFmtId="0" fontId="14" fillId="0" borderId="20" xfId="0" applyFont="1" applyBorder="1" applyAlignment="1">
      <alignment horizontal="right" vertical="center" wrapText="1" shrinkToFit="1"/>
    </xf>
    <xf numFmtId="0" fontId="14" fillId="0" borderId="21" xfId="0" applyFont="1" applyBorder="1" applyAlignment="1">
      <alignment horizontal="right" vertical="center" wrapText="1" shrinkToFit="1"/>
    </xf>
    <xf numFmtId="0" fontId="14" fillId="0" borderId="22" xfId="0" applyFont="1" applyBorder="1" applyAlignment="1">
      <alignment horizontal="right" vertical="center" wrapText="1" shrinkToFit="1"/>
    </xf>
    <xf numFmtId="0" fontId="0" fillId="0" borderId="23" xfId="0" applyBorder="1" applyAlignment="1">
      <alignment horizontal="right" wrapText="1" shrinkToFit="1"/>
    </xf>
    <xf numFmtId="0" fontId="0" fillId="0" borderId="24" xfId="0" applyBorder="1" applyAlignment="1">
      <alignment horizontal="right" wrapText="1" shrinkToFit="1"/>
    </xf>
    <xf numFmtId="0" fontId="0" fillId="0" borderId="25" xfId="0" applyBorder="1" applyAlignment="1">
      <alignment horizontal="right" wrapText="1" shrinkToFit="1"/>
    </xf>
    <xf numFmtId="0" fontId="1" fillId="0" borderId="28" xfId="0" applyFont="1" applyBorder="1" applyAlignment="1">
      <alignment horizontal="right" vertical="center" wrapText="1" shrinkToFit="1"/>
    </xf>
    <xf numFmtId="0" fontId="1" fillId="0" borderId="0" xfId="0" applyFont="1" applyAlignment="1">
      <alignment horizontal="right" vertical="center" wrapText="1" shrinkToFit="1"/>
    </xf>
    <xf numFmtId="166" fontId="6" fillId="0" borderId="5" xfId="1" applyNumberFormat="1" applyFont="1" applyBorder="1" applyAlignment="1">
      <alignment horizontal="right" vertical="center" wrapText="1" shrinkToFit="1"/>
    </xf>
    <xf numFmtId="166" fontId="6" fillId="0" borderId="31" xfId="1" applyNumberFormat="1" applyFont="1" applyBorder="1" applyAlignment="1">
      <alignment horizontal="right" vertical="center" wrapText="1" shrinkToFit="1"/>
    </xf>
    <xf numFmtId="166" fontId="6" fillId="0" borderId="32" xfId="1" applyNumberFormat="1" applyFont="1" applyBorder="1" applyAlignment="1">
      <alignment horizontal="right" vertical="center" wrapText="1" shrinkToFit="1"/>
    </xf>
    <xf numFmtId="0" fontId="0" fillId="0" borderId="20" xfId="0" applyBorder="1" applyAlignment="1">
      <alignment horizontal="right" shrinkToFit="1"/>
    </xf>
    <xf numFmtId="0" fontId="0" fillId="0" borderId="21" xfId="0" applyBorder="1" applyAlignment="1">
      <alignment horizontal="right" shrinkToFit="1"/>
    </xf>
    <xf numFmtId="0" fontId="0" fillId="0" borderId="22" xfId="0" applyBorder="1" applyAlignment="1">
      <alignment horizontal="right" shrinkToFit="1"/>
    </xf>
    <xf numFmtId="0" fontId="0" fillId="0" borderId="8" xfId="0" applyBorder="1" applyAlignment="1">
      <alignment horizontal="right" wrapText="1" shrinkToFit="1"/>
    </xf>
    <xf numFmtId="0" fontId="0" fillId="0" borderId="9" xfId="0" applyBorder="1" applyAlignment="1">
      <alignment horizontal="right" wrapText="1" shrinkToFit="1"/>
    </xf>
    <xf numFmtId="0" fontId="0" fillId="0" borderId="10" xfId="0" applyBorder="1" applyAlignment="1">
      <alignment horizontal="right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42" xfId="0" applyFont="1" applyBorder="1" applyAlignment="1">
      <alignment horizontal="center" vertical="center" wrapText="1" shrinkToFit="1"/>
    </xf>
    <xf numFmtId="0" fontId="1" fillId="0" borderId="43" xfId="0" applyFont="1" applyBorder="1" applyAlignment="1">
      <alignment horizontal="center" vertical="center" wrapText="1" shrinkToFit="1"/>
    </xf>
    <xf numFmtId="0" fontId="1" fillId="0" borderId="44" xfId="0" applyFont="1" applyBorder="1" applyAlignment="1">
      <alignment horizontal="center" vertical="center" wrapText="1" shrinkToFit="1"/>
    </xf>
    <xf numFmtId="0" fontId="1" fillId="0" borderId="20" xfId="0" applyFont="1" applyBorder="1" applyAlignment="1">
      <alignment horizontal="center" vertical="center" wrapText="1" shrinkToFit="1"/>
    </xf>
    <xf numFmtId="0" fontId="1" fillId="0" borderId="21" xfId="0" applyFont="1" applyBorder="1" applyAlignment="1">
      <alignment horizontal="center" vertical="center" wrapText="1" shrinkToFit="1"/>
    </xf>
    <xf numFmtId="0" fontId="1" fillId="0" borderId="45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" fillId="0" borderId="39" xfId="0" applyFont="1" applyBorder="1" applyAlignment="1">
      <alignment horizontal="center" vertical="center" wrapText="1" shrinkToFit="1"/>
    </xf>
    <xf numFmtId="0" fontId="1" fillId="0" borderId="40" xfId="0" applyFont="1" applyBorder="1" applyAlignment="1">
      <alignment horizontal="center" vertical="center" wrapText="1" shrinkToFit="1"/>
    </xf>
    <xf numFmtId="0" fontId="0" fillId="3" borderId="0" xfId="0" applyFill="1"/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38B3-B634-4C48-8B51-83BD202522E7}">
  <sheetPr codeName="ورقة1"/>
  <dimension ref="A1:N35"/>
  <sheetViews>
    <sheetView rightToLeft="1" zoomScale="115" zoomScaleNormal="115" workbookViewId="0">
      <selection activeCell="G2" sqref="G2:H2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55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43237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56" t="s">
        <v>33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950</v>
      </c>
      <c r="C5" s="16">
        <v>4146</v>
      </c>
      <c r="D5" s="17" t="s">
        <v>29</v>
      </c>
      <c r="E5" s="17" t="s">
        <v>20</v>
      </c>
      <c r="F5" s="18">
        <v>6</v>
      </c>
      <c r="G5" s="19" t="s">
        <v>30</v>
      </c>
      <c r="H5" s="20" t="s">
        <v>34</v>
      </c>
      <c r="I5" s="21"/>
      <c r="J5" s="22">
        <v>2834</v>
      </c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600</v>
      </c>
      <c r="C6" s="16">
        <v>4147</v>
      </c>
      <c r="D6" s="17" t="s">
        <v>33</v>
      </c>
      <c r="E6" s="17" t="s">
        <v>20</v>
      </c>
      <c r="F6" s="18" t="s">
        <v>35</v>
      </c>
      <c r="G6" s="19" t="s">
        <v>27</v>
      </c>
      <c r="H6" s="20" t="s">
        <v>36</v>
      </c>
      <c r="I6" s="21"/>
      <c r="J6" s="22">
        <v>57150</v>
      </c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2834</v>
      </c>
      <c r="C7" s="16">
        <v>4148</v>
      </c>
      <c r="D7" s="17" t="s">
        <v>33</v>
      </c>
      <c r="E7" s="17" t="s">
        <v>20</v>
      </c>
      <c r="F7" s="24">
        <v>26</v>
      </c>
      <c r="G7" s="19" t="s">
        <v>12</v>
      </c>
      <c r="H7" s="20" t="s">
        <v>37</v>
      </c>
      <c r="I7" s="21"/>
      <c r="J7" s="22">
        <v>2000</v>
      </c>
      <c r="K7" s="109"/>
      <c r="L7" s="109"/>
      <c r="M7" s="109"/>
      <c r="N7" s="110"/>
    </row>
    <row r="8" spans="1:14" ht="27" customHeight="1" x14ac:dyDescent="0.25">
      <c r="A8" s="23">
        <v>4</v>
      </c>
      <c r="B8" s="15">
        <v>2000</v>
      </c>
      <c r="C8" s="16">
        <v>110</v>
      </c>
      <c r="D8" s="17" t="s">
        <v>33</v>
      </c>
      <c r="E8" s="17" t="s">
        <v>20</v>
      </c>
      <c r="F8" s="24">
        <v>3</v>
      </c>
      <c r="G8" s="19" t="s">
        <v>38</v>
      </c>
      <c r="H8" s="26" t="s">
        <v>39</v>
      </c>
      <c r="I8" s="21"/>
      <c r="J8" s="25">
        <v>9100</v>
      </c>
      <c r="K8" s="109"/>
      <c r="L8" s="109"/>
      <c r="M8" s="109"/>
      <c r="N8" s="110"/>
    </row>
    <row r="9" spans="1:14" ht="24.95" customHeight="1" x14ac:dyDescent="0.25">
      <c r="A9" s="23">
        <v>5</v>
      </c>
      <c r="B9" s="15">
        <v>5000</v>
      </c>
      <c r="C9" s="16">
        <v>4210</v>
      </c>
      <c r="D9" s="17" t="s">
        <v>40</v>
      </c>
      <c r="E9" s="17" t="s">
        <v>26</v>
      </c>
      <c r="F9" s="18">
        <v>2</v>
      </c>
      <c r="G9" s="19" t="s">
        <v>31</v>
      </c>
      <c r="H9" s="26" t="s">
        <v>41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1100</v>
      </c>
      <c r="C10" s="16">
        <v>4259</v>
      </c>
      <c r="D10" s="17" t="s">
        <v>42</v>
      </c>
      <c r="E10" s="17" t="s">
        <v>26</v>
      </c>
      <c r="F10" s="24">
        <v>23</v>
      </c>
      <c r="G10" s="19" t="s">
        <v>28</v>
      </c>
      <c r="H10" s="26" t="s">
        <v>23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>
        <v>3000</v>
      </c>
      <c r="C11" s="16">
        <v>4260</v>
      </c>
      <c r="D11" s="17" t="s">
        <v>40</v>
      </c>
      <c r="E11" s="17" t="s">
        <v>26</v>
      </c>
      <c r="F11" s="18">
        <v>7</v>
      </c>
      <c r="G11" s="19" t="s">
        <v>12</v>
      </c>
      <c r="H11" s="26" t="s">
        <v>23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>
        <v>57150</v>
      </c>
      <c r="C12" s="16">
        <v>108</v>
      </c>
      <c r="D12" s="17" t="s">
        <v>43</v>
      </c>
      <c r="E12" s="17" t="s">
        <v>26</v>
      </c>
      <c r="F12" s="24" t="s">
        <v>44</v>
      </c>
      <c r="G12" s="19" t="s">
        <v>45</v>
      </c>
      <c r="H12" s="20" t="s">
        <v>54</v>
      </c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>
        <v>2085</v>
      </c>
      <c r="C13" s="16">
        <v>4289</v>
      </c>
      <c r="D13" s="17">
        <v>43439</v>
      </c>
      <c r="E13" s="17" t="s">
        <v>24</v>
      </c>
      <c r="F13" s="18" t="s">
        <v>53</v>
      </c>
      <c r="G13" s="19" t="s">
        <v>25</v>
      </c>
      <c r="H13" s="20" t="s">
        <v>47</v>
      </c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>
        <v>6255</v>
      </c>
      <c r="C14" s="16">
        <v>4290</v>
      </c>
      <c r="D14" s="17">
        <v>43439</v>
      </c>
      <c r="E14" s="17" t="s">
        <v>24</v>
      </c>
      <c r="F14" s="18" t="s">
        <v>46</v>
      </c>
      <c r="G14" s="19" t="s">
        <v>25</v>
      </c>
      <c r="H14" s="20" t="s">
        <v>47</v>
      </c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>
        <v>2085</v>
      </c>
      <c r="C15" s="16">
        <v>4291</v>
      </c>
      <c r="D15" s="17">
        <v>43439</v>
      </c>
      <c r="E15" s="17" t="s">
        <v>24</v>
      </c>
      <c r="F15" s="18" t="s">
        <v>48</v>
      </c>
      <c r="G15" s="19" t="s">
        <v>25</v>
      </c>
      <c r="H15" s="20" t="s">
        <v>47</v>
      </c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>
        <v>1500</v>
      </c>
      <c r="C16" s="16">
        <v>4292</v>
      </c>
      <c r="D16" s="17" t="s">
        <v>50</v>
      </c>
      <c r="E16" s="17" t="s">
        <v>24</v>
      </c>
      <c r="F16" s="18" t="s">
        <v>49</v>
      </c>
      <c r="G16" s="19" t="s">
        <v>25</v>
      </c>
      <c r="H16" s="20" t="s">
        <v>32</v>
      </c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>
        <v>5840</v>
      </c>
      <c r="C17" s="16">
        <v>4293</v>
      </c>
      <c r="D17" s="17" t="s">
        <v>43</v>
      </c>
      <c r="E17" s="17" t="s">
        <v>24</v>
      </c>
      <c r="F17" s="18" t="s">
        <v>52</v>
      </c>
      <c r="G17" s="19" t="s">
        <v>51</v>
      </c>
      <c r="H17" s="20"/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>
        <v>600</v>
      </c>
      <c r="C18" s="16">
        <v>4230</v>
      </c>
      <c r="D18" s="30" t="s">
        <v>55</v>
      </c>
      <c r="E18" s="17" t="s">
        <v>21</v>
      </c>
      <c r="F18" s="18">
        <v>1</v>
      </c>
      <c r="G18" s="19" t="s">
        <v>22</v>
      </c>
      <c r="H18" s="20" t="s">
        <v>56</v>
      </c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>
        <v>600</v>
      </c>
      <c r="C19" s="16">
        <v>4231</v>
      </c>
      <c r="D19" s="17" t="s">
        <v>57</v>
      </c>
      <c r="E19" s="17" t="s">
        <v>21</v>
      </c>
      <c r="F19" s="18"/>
      <c r="G19" s="19" t="s">
        <v>22</v>
      </c>
      <c r="H19" s="20" t="s">
        <v>58</v>
      </c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>
        <v>100</v>
      </c>
      <c r="C20" s="16">
        <v>4232</v>
      </c>
      <c r="D20" s="17" t="s">
        <v>42</v>
      </c>
      <c r="E20" s="17" t="s">
        <v>21</v>
      </c>
      <c r="F20" s="18"/>
      <c r="G20" s="19"/>
      <c r="H20" s="20" t="s">
        <v>59</v>
      </c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>
        <v>300</v>
      </c>
      <c r="C21" s="16">
        <v>4233</v>
      </c>
      <c r="D21" s="17" t="s">
        <v>60</v>
      </c>
      <c r="E21" s="17" t="s">
        <v>21</v>
      </c>
      <c r="F21" s="18">
        <v>11</v>
      </c>
      <c r="G21" s="19" t="s">
        <v>30</v>
      </c>
      <c r="H21" s="20" t="s">
        <v>23</v>
      </c>
      <c r="I21" s="21"/>
      <c r="J21" s="31">
        <f>SUM(J5:J20)</f>
        <v>71084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>
        <v>800</v>
      </c>
      <c r="C22" s="16">
        <v>4234</v>
      </c>
      <c r="D22" s="17" t="s">
        <v>33</v>
      </c>
      <c r="E22" s="17" t="s">
        <v>21</v>
      </c>
      <c r="F22" s="24">
        <v>7</v>
      </c>
      <c r="G22" s="19" t="s">
        <v>30</v>
      </c>
      <c r="H22" s="20" t="s">
        <v>61</v>
      </c>
      <c r="I22" s="21"/>
      <c r="K22" s="32">
        <f>B31-J21-L33</f>
        <v>0</v>
      </c>
      <c r="L22" s="33"/>
    </row>
    <row r="23" spans="1:14" ht="24.95" customHeight="1" thickBot="1" x14ac:dyDescent="0.3">
      <c r="A23" s="23">
        <v>17</v>
      </c>
      <c r="B23" s="15">
        <v>3300</v>
      </c>
      <c r="C23" s="16">
        <v>4236</v>
      </c>
      <c r="D23" s="17" t="s">
        <v>33</v>
      </c>
      <c r="E23" s="17" t="s">
        <v>21</v>
      </c>
      <c r="F23" s="18">
        <v>1</v>
      </c>
      <c r="G23" s="19" t="s">
        <v>22</v>
      </c>
      <c r="H23" s="20" t="s">
        <v>23</v>
      </c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45</v>
      </c>
      <c r="L25" s="52">
        <f t="shared" ref="L25:L32" si="0">J25*K25</f>
        <v>22500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14</v>
      </c>
      <c r="L27" s="52">
        <f t="shared" si="0"/>
        <v>1400</v>
      </c>
    </row>
    <row r="28" spans="1:14" ht="24.95" customHeight="1" x14ac:dyDescent="0.25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6</v>
      </c>
      <c r="L28" s="52">
        <f t="shared" si="0"/>
        <v>300</v>
      </c>
    </row>
    <row r="29" spans="1:14" ht="24.95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69</v>
      </c>
      <c r="L30" s="52">
        <f t="shared" si="0"/>
        <v>690</v>
      </c>
    </row>
    <row r="31" spans="1:14" ht="16.5" thickTop="1" thickBot="1" x14ac:dyDescent="0.3">
      <c r="A31" s="7"/>
      <c r="B31" s="44">
        <f>SUM(B5:B30)</f>
        <v>96099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23</v>
      </c>
      <c r="L31" s="52">
        <f t="shared" si="0"/>
        <v>115</v>
      </c>
    </row>
    <row r="32" spans="1:14" ht="19.5" thickTop="1" thickBot="1" x14ac:dyDescent="0.3">
      <c r="B32" s="46"/>
      <c r="J32" s="47">
        <v>1</v>
      </c>
      <c r="K32" s="36">
        <v>10</v>
      </c>
      <c r="L32" s="52">
        <f t="shared" si="0"/>
        <v>10</v>
      </c>
    </row>
    <row r="33" spans="2:12" ht="30.75" thickBot="1" x14ac:dyDescent="0.3">
      <c r="B33" s="48" t="s">
        <v>17</v>
      </c>
      <c r="C33" s="48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25015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51"/>
    </row>
  </sheetData>
  <mergeCells count="27"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F958D-1D4E-4823-8B7D-342179645ECD}">
  <sheetPr codeName="ورقة10"/>
  <dimension ref="A1:N35"/>
  <sheetViews>
    <sheetView rightToLeft="1" zoomScale="115" zoomScaleNormal="115" workbookViewId="0">
      <selection activeCell="B5" sqref="B5:H19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11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71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43255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72" t="s">
        <v>147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500</v>
      </c>
      <c r="C5" s="16">
        <v>4366</v>
      </c>
      <c r="D5" s="17">
        <v>43250</v>
      </c>
      <c r="E5" s="17" t="s">
        <v>24</v>
      </c>
      <c r="F5" s="18">
        <v>32</v>
      </c>
      <c r="G5" s="19" t="s">
        <v>25</v>
      </c>
      <c r="H5" s="20" t="s">
        <v>148</v>
      </c>
      <c r="I5" s="21"/>
      <c r="J5" s="22">
        <v>31121</v>
      </c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4170</v>
      </c>
      <c r="C6" s="16">
        <v>4367</v>
      </c>
      <c r="D6" s="17">
        <v>43250</v>
      </c>
      <c r="E6" s="17" t="s">
        <v>24</v>
      </c>
      <c r="F6" s="18">
        <v>9</v>
      </c>
      <c r="G6" s="19" t="s">
        <v>25</v>
      </c>
      <c r="H6" s="20" t="s">
        <v>149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3000</v>
      </c>
      <c r="C7" s="16">
        <v>4368</v>
      </c>
      <c r="D7" s="17">
        <v>43250</v>
      </c>
      <c r="E7" s="17" t="s">
        <v>24</v>
      </c>
      <c r="F7" s="24" t="s">
        <v>150</v>
      </c>
      <c r="G7" s="19" t="s">
        <v>25</v>
      </c>
      <c r="H7" s="20" t="s">
        <v>151</v>
      </c>
      <c r="I7" s="21"/>
      <c r="J7" s="22"/>
      <c r="K7" s="109"/>
      <c r="L7" s="109"/>
      <c r="M7" s="109"/>
      <c r="N7" s="110"/>
    </row>
    <row r="8" spans="1:14" ht="27" customHeight="1" x14ac:dyDescent="0.25">
      <c r="A8" s="23">
        <v>4</v>
      </c>
      <c r="B8" s="15">
        <v>3000</v>
      </c>
      <c r="C8" s="16">
        <v>4369</v>
      </c>
      <c r="D8" s="17">
        <v>43250</v>
      </c>
      <c r="E8" s="17" t="s">
        <v>24</v>
      </c>
      <c r="F8" s="24">
        <v>5</v>
      </c>
      <c r="G8" s="19" t="s">
        <v>25</v>
      </c>
      <c r="H8" s="26" t="s">
        <v>82</v>
      </c>
      <c r="I8" s="21"/>
      <c r="J8" s="25"/>
      <c r="K8" s="109"/>
      <c r="L8" s="109"/>
      <c r="M8" s="109"/>
      <c r="N8" s="110"/>
    </row>
    <row r="9" spans="1:14" ht="24.95" customHeight="1" x14ac:dyDescent="0.25">
      <c r="A9" s="23">
        <v>5</v>
      </c>
      <c r="B9" s="15">
        <v>1500</v>
      </c>
      <c r="C9" s="16">
        <v>4370</v>
      </c>
      <c r="D9" s="17">
        <v>43250</v>
      </c>
      <c r="E9" s="17" t="s">
        <v>24</v>
      </c>
      <c r="F9" s="18" t="s">
        <v>152</v>
      </c>
      <c r="G9" s="19" t="s">
        <v>25</v>
      </c>
      <c r="H9" s="26" t="s">
        <v>65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3000</v>
      </c>
      <c r="C10" s="16">
        <v>4371</v>
      </c>
      <c r="D10" s="17">
        <v>43250</v>
      </c>
      <c r="E10" s="17" t="s">
        <v>24</v>
      </c>
      <c r="F10" s="24">
        <v>63</v>
      </c>
      <c r="G10" s="19" t="s">
        <v>25</v>
      </c>
      <c r="H10" s="26" t="s">
        <v>153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>
        <v>4170</v>
      </c>
      <c r="C11" s="16">
        <v>4372</v>
      </c>
      <c r="D11" s="17">
        <v>43250</v>
      </c>
      <c r="E11" s="17" t="s">
        <v>24</v>
      </c>
      <c r="F11" s="18" t="s">
        <v>154</v>
      </c>
      <c r="G11" s="19" t="s">
        <v>25</v>
      </c>
      <c r="H11" s="26" t="s">
        <v>65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>
        <v>1281</v>
      </c>
      <c r="C12" s="16">
        <v>4373</v>
      </c>
      <c r="D12" s="17">
        <v>43250</v>
      </c>
      <c r="E12" s="17" t="s">
        <v>24</v>
      </c>
      <c r="F12" s="24"/>
      <c r="G12" s="19" t="s">
        <v>51</v>
      </c>
      <c r="H12" s="20" t="s">
        <v>155</v>
      </c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>
        <v>500</v>
      </c>
      <c r="C13" s="16">
        <v>4374</v>
      </c>
      <c r="D13" s="17">
        <v>43250</v>
      </c>
      <c r="E13" s="17" t="s">
        <v>24</v>
      </c>
      <c r="F13" s="18">
        <v>500</v>
      </c>
      <c r="G13" s="19" t="s">
        <v>51</v>
      </c>
      <c r="H13" s="20" t="s">
        <v>23</v>
      </c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>
        <v>1100</v>
      </c>
      <c r="C14" s="16">
        <v>4312</v>
      </c>
      <c r="D14" s="17" t="s">
        <v>118</v>
      </c>
      <c r="E14" s="17" t="s">
        <v>26</v>
      </c>
      <c r="F14" s="18" t="s">
        <v>156</v>
      </c>
      <c r="G14" s="19" t="s">
        <v>27</v>
      </c>
      <c r="H14" s="20" t="s">
        <v>157</v>
      </c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>
        <v>3000</v>
      </c>
      <c r="C15" s="16">
        <v>4413</v>
      </c>
      <c r="D15" s="17" t="s">
        <v>118</v>
      </c>
      <c r="E15" s="17" t="s">
        <v>26</v>
      </c>
      <c r="F15" s="18" t="s">
        <v>158</v>
      </c>
      <c r="G15" s="19" t="s">
        <v>27</v>
      </c>
      <c r="H15" s="20" t="s">
        <v>159</v>
      </c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>
        <v>1300</v>
      </c>
      <c r="C16" s="16">
        <v>4414</v>
      </c>
      <c r="D16" s="17" t="s">
        <v>145</v>
      </c>
      <c r="E16" s="17" t="s">
        <v>26</v>
      </c>
      <c r="F16" s="18">
        <v>19</v>
      </c>
      <c r="G16" s="19" t="s">
        <v>28</v>
      </c>
      <c r="H16" s="20" t="s">
        <v>160</v>
      </c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>
        <v>8000</v>
      </c>
      <c r="C17" s="16">
        <v>4426</v>
      </c>
      <c r="D17" s="17">
        <v>43255</v>
      </c>
      <c r="E17" s="17" t="s">
        <v>24</v>
      </c>
      <c r="F17" s="18">
        <v>5</v>
      </c>
      <c r="G17" s="19" t="s">
        <v>161</v>
      </c>
      <c r="H17" s="20" t="s">
        <v>114</v>
      </c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>
        <v>10000</v>
      </c>
      <c r="C18" s="16">
        <v>3905</v>
      </c>
      <c r="D18" s="17">
        <v>43255</v>
      </c>
      <c r="E18" s="17" t="s">
        <v>24</v>
      </c>
      <c r="F18" s="18">
        <v>2</v>
      </c>
      <c r="G18" s="19" t="s">
        <v>161</v>
      </c>
      <c r="H18" s="20" t="s">
        <v>23</v>
      </c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>
        <v>3340</v>
      </c>
      <c r="C19" s="16">
        <v>4428</v>
      </c>
      <c r="D19" s="17">
        <v>43255</v>
      </c>
      <c r="E19" s="17" t="s">
        <v>24</v>
      </c>
      <c r="F19" s="18" t="s">
        <v>162</v>
      </c>
      <c r="G19" s="19" t="s">
        <v>25</v>
      </c>
      <c r="H19" s="20" t="s">
        <v>163</v>
      </c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/>
      <c r="C20" s="16"/>
      <c r="D20" s="17"/>
      <c r="E20" s="17"/>
      <c r="F20" s="18"/>
      <c r="G20" s="19"/>
      <c r="H20" s="20"/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/>
      <c r="C21" s="16"/>
      <c r="D21" s="17"/>
      <c r="E21" s="17"/>
      <c r="F21" s="18"/>
      <c r="G21" s="19"/>
      <c r="H21" s="20"/>
      <c r="I21" s="21"/>
      <c r="J21" s="31">
        <f>SUM(J5:J20)</f>
        <v>31121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/>
      <c r="C22" s="16"/>
      <c r="D22" s="17"/>
      <c r="E22" s="17"/>
      <c r="F22" s="24"/>
      <c r="G22" s="19"/>
      <c r="H22" s="20"/>
      <c r="I22" s="21"/>
      <c r="K22" s="32">
        <f>B31-J21-L33</f>
        <v>5000</v>
      </c>
      <c r="L22" s="33"/>
    </row>
    <row r="23" spans="1:14" ht="24.95" customHeight="1" thickBot="1" x14ac:dyDescent="0.3">
      <c r="A23" s="23">
        <v>17</v>
      </c>
      <c r="B23" s="15"/>
      <c r="C23" s="16"/>
      <c r="D23" s="17"/>
      <c r="E23" s="17"/>
      <c r="F23" s="18"/>
      <c r="G23" s="19"/>
      <c r="H23" s="20"/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1</v>
      </c>
      <c r="L25" s="52">
        <f t="shared" ref="L25:L32" si="0">J25*K25</f>
        <v>500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34</v>
      </c>
      <c r="L27" s="52">
        <f t="shared" si="0"/>
        <v>3400</v>
      </c>
    </row>
    <row r="28" spans="1:14" ht="24.95" customHeight="1" x14ac:dyDescent="0.25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108</v>
      </c>
      <c r="L28" s="52">
        <f t="shared" si="0"/>
        <v>5400</v>
      </c>
    </row>
    <row r="29" spans="1:14" ht="27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231</v>
      </c>
      <c r="L30" s="52">
        <f t="shared" si="0"/>
        <v>2310</v>
      </c>
    </row>
    <row r="31" spans="1:14" ht="16.5" thickTop="1" thickBot="1" x14ac:dyDescent="0.3">
      <c r="A31" s="7"/>
      <c r="B31" s="44">
        <f>SUM(B5:B30)</f>
        <v>47861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26</v>
      </c>
      <c r="L31" s="52">
        <f t="shared" si="0"/>
        <v>130</v>
      </c>
    </row>
    <row r="32" spans="1:14" ht="19.5" thickTop="1" thickBot="1" x14ac:dyDescent="0.3">
      <c r="B32" s="46"/>
      <c r="J32" s="47">
        <v>1</v>
      </c>
      <c r="K32" s="36">
        <v>0</v>
      </c>
      <c r="L32" s="52">
        <f t="shared" si="0"/>
        <v>0</v>
      </c>
    </row>
    <row r="33" spans="2:12" ht="30.75" customHeight="1" thickBot="1" x14ac:dyDescent="0.3">
      <c r="B33" s="130" t="s">
        <v>17</v>
      </c>
      <c r="C33" s="130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11740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73"/>
    </row>
  </sheetData>
  <mergeCells count="28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B33:C33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4AB73-7E85-4ED1-A3EC-C85C74FBBB02}">
  <sheetPr codeName="ورقة11"/>
  <dimension ref="A1:N31"/>
  <sheetViews>
    <sheetView rightToLeft="1" topLeftCell="A4" zoomScale="115" zoomScaleNormal="115" workbookViewId="0">
      <selection activeCell="B5" sqref="B5:H11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11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74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43256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75" t="s">
        <v>164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3180</v>
      </c>
      <c r="C5" s="16">
        <v>4379</v>
      </c>
      <c r="D5" s="17" t="s">
        <v>165</v>
      </c>
      <c r="E5" s="17" t="s">
        <v>20</v>
      </c>
      <c r="F5" s="18" t="s">
        <v>166</v>
      </c>
      <c r="G5" s="19" t="s">
        <v>22</v>
      </c>
      <c r="H5" s="20" t="s">
        <v>65</v>
      </c>
      <c r="I5" s="21"/>
      <c r="J5" s="22">
        <v>34000</v>
      </c>
      <c r="K5" s="109" t="s">
        <v>167</v>
      </c>
      <c r="L5" s="109"/>
      <c r="M5" s="109"/>
      <c r="N5" s="110"/>
    </row>
    <row r="6" spans="1:14" ht="24.95" customHeight="1" x14ac:dyDescent="0.25">
      <c r="A6" s="23">
        <v>3</v>
      </c>
      <c r="B6" s="15">
        <v>34000</v>
      </c>
      <c r="C6" s="16">
        <v>4380</v>
      </c>
      <c r="D6" s="17" t="s">
        <v>164</v>
      </c>
      <c r="E6" s="17" t="s">
        <v>20</v>
      </c>
      <c r="F6" s="18"/>
      <c r="G6" s="19" t="s">
        <v>167</v>
      </c>
      <c r="H6" s="20" t="s">
        <v>174</v>
      </c>
      <c r="I6" s="21"/>
      <c r="J6" s="22">
        <v>1200</v>
      </c>
      <c r="K6" s="111" t="s">
        <v>175</v>
      </c>
      <c r="L6" s="111"/>
      <c r="M6" s="111"/>
      <c r="N6" s="112"/>
    </row>
    <row r="7" spans="1:14" ht="24.95" customHeight="1" x14ac:dyDescent="0.25">
      <c r="A7" s="23">
        <v>3</v>
      </c>
      <c r="B7" s="15">
        <v>1200</v>
      </c>
      <c r="C7" s="16">
        <v>4381</v>
      </c>
      <c r="D7" s="17" t="s">
        <v>164</v>
      </c>
      <c r="E7" s="17" t="s">
        <v>20</v>
      </c>
      <c r="F7" s="24" t="s">
        <v>168</v>
      </c>
      <c r="G7" s="19" t="s">
        <v>27</v>
      </c>
      <c r="H7" s="20" t="s">
        <v>176</v>
      </c>
      <c r="I7" s="21"/>
      <c r="J7" s="22">
        <v>25000</v>
      </c>
      <c r="K7" s="109" t="s">
        <v>178</v>
      </c>
      <c r="L7" s="109"/>
      <c r="M7" s="109"/>
      <c r="N7" s="110"/>
    </row>
    <row r="8" spans="1:14" ht="35.25" customHeight="1" x14ac:dyDescent="0.25">
      <c r="A8" s="23">
        <v>4</v>
      </c>
      <c r="B8" s="15">
        <v>25000</v>
      </c>
      <c r="C8" s="16">
        <v>4382</v>
      </c>
      <c r="D8" s="17" t="s">
        <v>164</v>
      </c>
      <c r="E8" s="17" t="s">
        <v>20</v>
      </c>
      <c r="F8" s="24">
        <v>8</v>
      </c>
      <c r="G8" s="19" t="s">
        <v>169</v>
      </c>
      <c r="H8" s="77" t="s">
        <v>177</v>
      </c>
      <c r="I8" s="21"/>
      <c r="J8" s="25">
        <v>17500</v>
      </c>
      <c r="K8" s="109" t="s">
        <v>182</v>
      </c>
      <c r="L8" s="109"/>
      <c r="M8" s="109"/>
      <c r="N8" s="110"/>
    </row>
    <row r="9" spans="1:14" ht="34.5" customHeight="1" x14ac:dyDescent="0.25">
      <c r="A9" s="23">
        <v>5</v>
      </c>
      <c r="B9" s="15">
        <v>17500</v>
      </c>
      <c r="C9" s="16">
        <v>4383</v>
      </c>
      <c r="D9" s="17" t="s">
        <v>164</v>
      </c>
      <c r="E9" s="17" t="s">
        <v>20</v>
      </c>
      <c r="F9" s="18" t="s">
        <v>173</v>
      </c>
      <c r="G9" s="19" t="s">
        <v>27</v>
      </c>
      <c r="H9" s="77" t="s">
        <v>179</v>
      </c>
      <c r="I9" s="21"/>
      <c r="J9" s="27">
        <v>15000</v>
      </c>
      <c r="K9" s="109" t="s">
        <v>183</v>
      </c>
      <c r="L9" s="109"/>
      <c r="M9" s="109"/>
      <c r="N9" s="110"/>
    </row>
    <row r="10" spans="1:14" ht="24.95" customHeight="1" x14ac:dyDescent="0.25">
      <c r="A10" s="23">
        <v>6</v>
      </c>
      <c r="B10" s="15">
        <v>15000</v>
      </c>
      <c r="C10" s="16">
        <v>94</v>
      </c>
      <c r="D10" s="17" t="s">
        <v>164</v>
      </c>
      <c r="E10" s="17" t="s">
        <v>20</v>
      </c>
      <c r="F10" s="18" t="s">
        <v>171</v>
      </c>
      <c r="G10" s="19" t="s">
        <v>170</v>
      </c>
      <c r="H10" s="26" t="s">
        <v>180</v>
      </c>
      <c r="I10" s="21"/>
      <c r="J10" s="22">
        <v>22000</v>
      </c>
      <c r="K10" s="109" t="s">
        <v>184</v>
      </c>
      <c r="L10" s="109"/>
      <c r="M10" s="109"/>
      <c r="N10" s="110"/>
    </row>
    <row r="11" spans="1:14" ht="24.95" customHeight="1" x14ac:dyDescent="0.25">
      <c r="A11" s="23">
        <v>7</v>
      </c>
      <c r="B11" s="15">
        <v>22000</v>
      </c>
      <c r="C11" s="16">
        <v>112</v>
      </c>
      <c r="D11" s="17" t="s">
        <v>164</v>
      </c>
      <c r="E11" s="17" t="s">
        <v>20</v>
      </c>
      <c r="F11" s="24" t="s">
        <v>172</v>
      </c>
      <c r="G11" s="19" t="s">
        <v>38</v>
      </c>
      <c r="H11" s="26" t="s">
        <v>181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/>
      <c r="C12" s="16"/>
      <c r="D12" s="17"/>
      <c r="E12" s="17"/>
      <c r="F12" s="24"/>
      <c r="G12" s="19"/>
      <c r="H12" s="20"/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thickBot="1" x14ac:dyDescent="0.3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03"/>
      <c r="L16" s="104"/>
      <c r="M16" s="104"/>
      <c r="N16" s="105"/>
    </row>
    <row r="17" spans="1:14" ht="24.95" customHeight="1" thickBot="1" x14ac:dyDescent="0.3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31">
        <f>SUM(J5:J16)</f>
        <v>114700</v>
      </c>
      <c r="K17" s="127"/>
      <c r="L17" s="128"/>
      <c r="M17" s="128"/>
      <c r="N17" s="129"/>
    </row>
    <row r="18" spans="1:14" ht="24.95" customHeight="1" x14ac:dyDescent="0.25">
      <c r="A18" s="23">
        <v>14</v>
      </c>
      <c r="B18" s="15"/>
      <c r="C18" s="16"/>
      <c r="D18" s="17"/>
      <c r="E18" s="17"/>
      <c r="F18" s="24"/>
      <c r="G18" s="19"/>
      <c r="H18" s="20"/>
      <c r="I18" s="21"/>
      <c r="K18" s="32">
        <f>B27-J17-L29</f>
        <v>0</v>
      </c>
      <c r="L18" s="33"/>
    </row>
    <row r="19" spans="1:14" ht="24.95" customHeight="1" thickBot="1" x14ac:dyDescent="0.3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16"/>
      <c r="L19" s="117"/>
      <c r="M19" s="117"/>
      <c r="N19" s="118"/>
    </row>
    <row r="20" spans="1:14" ht="24.95" customHeight="1" thickBot="1" x14ac:dyDescent="0.3">
      <c r="A20" s="23">
        <v>16</v>
      </c>
      <c r="B20" s="15"/>
      <c r="C20" s="16"/>
      <c r="D20" s="30"/>
      <c r="E20" s="17"/>
      <c r="F20" s="18"/>
      <c r="G20" s="19"/>
      <c r="H20" s="20"/>
      <c r="I20" s="21"/>
      <c r="J20" s="34" t="s">
        <v>13</v>
      </c>
      <c r="K20" s="34" t="s">
        <v>14</v>
      </c>
      <c r="L20" s="34" t="s">
        <v>15</v>
      </c>
      <c r="M20" s="119"/>
      <c r="N20" s="120"/>
    </row>
    <row r="21" spans="1:14" ht="24.95" customHeight="1" x14ac:dyDescent="0.25">
      <c r="A21" s="23">
        <v>17</v>
      </c>
      <c r="B21" s="15"/>
      <c r="C21" s="16"/>
      <c r="D21" s="30"/>
      <c r="E21" s="17"/>
      <c r="F21" s="24"/>
      <c r="G21" s="19"/>
      <c r="H21" s="26"/>
      <c r="I21" s="21"/>
      <c r="J21" s="35">
        <v>500</v>
      </c>
      <c r="K21" s="36">
        <v>6</v>
      </c>
      <c r="L21" s="52">
        <f t="shared" ref="L21:L28" si="0">J21*K21</f>
        <v>3000</v>
      </c>
    </row>
    <row r="22" spans="1:14" ht="24.95" customHeight="1" x14ac:dyDescent="0.25">
      <c r="A22" s="23">
        <v>18</v>
      </c>
      <c r="B22" s="15"/>
      <c r="C22" s="16"/>
      <c r="D22" s="30"/>
      <c r="E22" s="17"/>
      <c r="F22" s="18"/>
      <c r="G22" s="19"/>
      <c r="H22" s="20"/>
      <c r="I22" s="21"/>
      <c r="J22" s="37">
        <v>200</v>
      </c>
      <c r="K22" s="38">
        <v>0</v>
      </c>
      <c r="L22" s="53">
        <f t="shared" si="0"/>
        <v>0</v>
      </c>
    </row>
    <row r="23" spans="1:14" ht="24.95" customHeight="1" thickBot="1" x14ac:dyDescent="0.3">
      <c r="A23" s="23">
        <v>19</v>
      </c>
      <c r="B23" s="15"/>
      <c r="C23" s="16"/>
      <c r="D23" s="30"/>
      <c r="E23" s="17"/>
      <c r="F23" s="18"/>
      <c r="G23" s="19"/>
      <c r="H23" s="20"/>
      <c r="I23" s="21"/>
      <c r="J23" s="35">
        <v>100</v>
      </c>
      <c r="K23" s="36">
        <v>1</v>
      </c>
      <c r="L23" s="52">
        <f t="shared" si="0"/>
        <v>100</v>
      </c>
    </row>
    <row r="24" spans="1:14" ht="24.95" customHeight="1" x14ac:dyDescent="0.25">
      <c r="A24" s="23">
        <v>20</v>
      </c>
      <c r="B24" s="39"/>
      <c r="C24" s="16"/>
      <c r="D24" s="39"/>
      <c r="E24" s="39"/>
      <c r="F24" s="18"/>
      <c r="G24" s="29"/>
      <c r="H24" s="40"/>
      <c r="I24" s="21"/>
      <c r="J24" s="41">
        <v>50</v>
      </c>
      <c r="K24" s="36">
        <v>0</v>
      </c>
      <c r="L24" s="52">
        <f t="shared" si="0"/>
        <v>0</v>
      </c>
    </row>
    <row r="25" spans="1:14" ht="27" customHeight="1" x14ac:dyDescent="0.25">
      <c r="A25" s="23">
        <v>21</v>
      </c>
      <c r="B25" s="39"/>
      <c r="C25" s="16"/>
      <c r="D25" s="39"/>
      <c r="E25" s="39"/>
      <c r="F25" s="18"/>
      <c r="G25" s="29"/>
      <c r="H25" s="40"/>
      <c r="I25" s="21"/>
      <c r="J25" s="37">
        <v>20</v>
      </c>
      <c r="K25" s="38">
        <v>0</v>
      </c>
      <c r="L25" s="53">
        <f t="shared" si="0"/>
        <v>0</v>
      </c>
    </row>
    <row r="26" spans="1:14" ht="24.95" customHeight="1" thickBot="1" x14ac:dyDescent="0.3">
      <c r="A26" s="23">
        <v>22</v>
      </c>
      <c r="B26" s="39"/>
      <c r="C26" s="42"/>
      <c r="D26" s="39"/>
      <c r="E26" s="43"/>
      <c r="F26" s="18"/>
      <c r="G26" s="29"/>
      <c r="H26" s="40"/>
      <c r="I26" s="21"/>
      <c r="J26" s="35">
        <v>10</v>
      </c>
      <c r="K26" s="36">
        <v>8</v>
      </c>
      <c r="L26" s="52">
        <f t="shared" si="0"/>
        <v>80</v>
      </c>
    </row>
    <row r="27" spans="1:14" ht="16.5" thickTop="1" thickBot="1" x14ac:dyDescent="0.3">
      <c r="A27" s="7"/>
      <c r="B27" s="44">
        <f>SUM(B5:B26)</f>
        <v>117880</v>
      </c>
      <c r="C27" s="45"/>
      <c r="D27" s="121" t="s">
        <v>16</v>
      </c>
      <c r="E27" s="122"/>
      <c r="F27" s="122"/>
      <c r="G27" s="122"/>
      <c r="H27" s="123"/>
      <c r="I27" s="21"/>
      <c r="J27" s="35">
        <v>5</v>
      </c>
      <c r="K27" s="36">
        <v>0</v>
      </c>
      <c r="L27" s="52">
        <f t="shared" si="0"/>
        <v>0</v>
      </c>
    </row>
    <row r="28" spans="1:14" ht="19.5" thickTop="1" thickBot="1" x14ac:dyDescent="0.3">
      <c r="B28" s="46"/>
      <c r="J28" s="47">
        <v>1</v>
      </c>
      <c r="K28" s="36">
        <v>0</v>
      </c>
      <c r="L28" s="52">
        <f t="shared" si="0"/>
        <v>0</v>
      </c>
    </row>
    <row r="29" spans="1:14" ht="30.75" customHeight="1" thickBot="1" x14ac:dyDescent="0.3">
      <c r="B29" s="130" t="s">
        <v>17</v>
      </c>
      <c r="C29" s="130"/>
      <c r="D29" s="48"/>
      <c r="E29" s="48" t="s">
        <v>18</v>
      </c>
      <c r="F29" s="48"/>
      <c r="G29" s="48"/>
      <c r="H29" s="48"/>
      <c r="J29" s="49"/>
      <c r="K29" s="50"/>
      <c r="L29" s="54">
        <f>SUM(L21:L28)</f>
        <v>3180</v>
      </c>
    </row>
    <row r="30" spans="1:14" x14ac:dyDescent="0.25">
      <c r="B30" s="3" t="s">
        <v>19</v>
      </c>
      <c r="C30" s="48"/>
      <c r="D30" s="48"/>
      <c r="E30" s="48"/>
      <c r="F30" s="48"/>
      <c r="G30" s="48"/>
      <c r="H30" s="48" t="s">
        <v>19</v>
      </c>
    </row>
    <row r="31" spans="1:14" x14ac:dyDescent="0.25">
      <c r="I31" s="76"/>
    </row>
  </sheetData>
  <mergeCells count="24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19:N19"/>
    <mergeCell ref="M20:N20"/>
    <mergeCell ref="D27:H27"/>
    <mergeCell ref="B29:C29"/>
    <mergeCell ref="K16:N16"/>
    <mergeCell ref="K17:N17"/>
  </mergeCells>
  <printOptions horizontalCentered="1"/>
  <pageMargins left="0" right="0" top="0" bottom="0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5CF7-D48B-4AF0-AB14-DC287C99EA2E}">
  <sheetPr codeName="ورقة12"/>
  <dimension ref="A1:N31"/>
  <sheetViews>
    <sheetView rightToLeft="1" topLeftCell="A13" zoomScale="115" zoomScaleNormal="115" workbookViewId="0">
      <selection activeCell="B5" sqref="B5:H17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11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78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43257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79" t="s">
        <v>193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1500</v>
      </c>
      <c r="C5" s="16">
        <v>4247</v>
      </c>
      <c r="D5" s="17" t="s">
        <v>118</v>
      </c>
      <c r="E5" s="17" t="s">
        <v>21</v>
      </c>
      <c r="F5" s="18">
        <v>13</v>
      </c>
      <c r="G5" s="19" t="s">
        <v>30</v>
      </c>
      <c r="H5" s="20" t="s">
        <v>185</v>
      </c>
      <c r="I5" s="21"/>
      <c r="J5" s="22">
        <v>62500</v>
      </c>
      <c r="K5" s="109" t="s">
        <v>197</v>
      </c>
      <c r="L5" s="109"/>
      <c r="M5" s="109"/>
      <c r="N5" s="110"/>
    </row>
    <row r="6" spans="1:14" ht="24.95" customHeight="1" x14ac:dyDescent="0.25">
      <c r="A6" s="23">
        <v>3</v>
      </c>
      <c r="B6" s="15">
        <v>3250</v>
      </c>
      <c r="C6" s="16">
        <v>4249</v>
      </c>
      <c r="D6" s="17" t="s">
        <v>186</v>
      </c>
      <c r="E6" s="17" t="s">
        <v>21</v>
      </c>
      <c r="F6" s="24">
        <v>12</v>
      </c>
      <c r="G6" s="19" t="s">
        <v>99</v>
      </c>
      <c r="H6" s="20" t="s">
        <v>187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62500</v>
      </c>
      <c r="C7" s="16">
        <v>3238</v>
      </c>
      <c r="D7" s="17" t="s">
        <v>193</v>
      </c>
      <c r="E7" s="17" t="s">
        <v>194</v>
      </c>
      <c r="F7" s="24">
        <v>1</v>
      </c>
      <c r="G7" s="19" t="s">
        <v>195</v>
      </c>
      <c r="H7" s="77" t="s">
        <v>196</v>
      </c>
      <c r="I7" s="21"/>
      <c r="J7" s="22"/>
      <c r="K7" s="109"/>
      <c r="L7" s="109"/>
      <c r="M7" s="109"/>
      <c r="N7" s="110"/>
    </row>
    <row r="8" spans="1:14" ht="35.25" customHeight="1" x14ac:dyDescent="0.25">
      <c r="A8" s="23">
        <v>4</v>
      </c>
      <c r="B8" s="15">
        <v>10425</v>
      </c>
      <c r="C8" s="16">
        <v>4429</v>
      </c>
      <c r="D8" s="17">
        <v>43255</v>
      </c>
      <c r="E8" s="17" t="s">
        <v>24</v>
      </c>
      <c r="F8" s="18" t="s">
        <v>189</v>
      </c>
      <c r="G8" s="19" t="s">
        <v>25</v>
      </c>
      <c r="H8" s="77" t="s">
        <v>32</v>
      </c>
      <c r="I8" s="21"/>
      <c r="J8" s="25"/>
      <c r="K8" s="109"/>
      <c r="L8" s="109"/>
      <c r="M8" s="109"/>
      <c r="N8" s="110"/>
    </row>
    <row r="9" spans="1:14" ht="34.5" customHeight="1" x14ac:dyDescent="0.25">
      <c r="A9" s="23">
        <v>5</v>
      </c>
      <c r="B9" s="15">
        <v>500</v>
      </c>
      <c r="C9" s="16">
        <v>4430</v>
      </c>
      <c r="D9" s="17">
        <v>43256</v>
      </c>
      <c r="E9" s="17" t="s">
        <v>24</v>
      </c>
      <c r="F9" s="18">
        <v>37</v>
      </c>
      <c r="G9" s="19" t="s">
        <v>25</v>
      </c>
      <c r="H9" s="26" t="s">
        <v>23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2000</v>
      </c>
      <c r="C10" s="16">
        <v>4431</v>
      </c>
      <c r="D10" s="17">
        <v>43255</v>
      </c>
      <c r="E10" s="17" t="s">
        <v>24</v>
      </c>
      <c r="F10" s="24">
        <v>0</v>
      </c>
      <c r="G10" s="19" t="s">
        <v>190</v>
      </c>
      <c r="H10" s="26" t="s">
        <v>23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>
        <v>5436</v>
      </c>
      <c r="C11" s="16">
        <v>4432</v>
      </c>
      <c r="D11" s="17">
        <v>43256</v>
      </c>
      <c r="E11" s="17" t="s">
        <v>24</v>
      </c>
      <c r="F11" s="24">
        <v>0</v>
      </c>
      <c r="G11" s="19" t="s">
        <v>191</v>
      </c>
      <c r="H11" s="20" t="s">
        <v>192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>
        <v>4170</v>
      </c>
      <c r="C12" s="16">
        <v>4433</v>
      </c>
      <c r="D12" s="17">
        <v>43258</v>
      </c>
      <c r="E12" s="17" t="s">
        <v>24</v>
      </c>
      <c r="F12" s="18" t="s">
        <v>198</v>
      </c>
      <c r="G12" s="19" t="s">
        <v>25</v>
      </c>
      <c r="H12" s="20" t="s">
        <v>93</v>
      </c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>
        <v>1500</v>
      </c>
      <c r="C13" s="16">
        <v>4434</v>
      </c>
      <c r="D13" s="17">
        <v>43258</v>
      </c>
      <c r="E13" s="17" t="s">
        <v>24</v>
      </c>
      <c r="F13" s="18" t="s">
        <v>199</v>
      </c>
      <c r="G13" s="19" t="s">
        <v>25</v>
      </c>
      <c r="H13" s="20" t="s">
        <v>93</v>
      </c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>
        <v>1500</v>
      </c>
      <c r="C14" s="16">
        <v>4435</v>
      </c>
      <c r="D14" s="17">
        <v>43258</v>
      </c>
      <c r="E14" s="17" t="s">
        <v>24</v>
      </c>
      <c r="F14" s="18" t="s">
        <v>200</v>
      </c>
      <c r="G14" s="19" t="s">
        <v>25</v>
      </c>
      <c r="H14" s="20" t="s">
        <v>93</v>
      </c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>
        <v>5500</v>
      </c>
      <c r="C15" s="16">
        <v>4436</v>
      </c>
      <c r="D15" s="17">
        <v>43258</v>
      </c>
      <c r="E15" s="17" t="s">
        <v>24</v>
      </c>
      <c r="F15" s="18">
        <v>0</v>
      </c>
      <c r="G15" s="19" t="s">
        <v>191</v>
      </c>
      <c r="H15" s="20" t="s">
        <v>201</v>
      </c>
      <c r="I15" s="21"/>
      <c r="J15" s="28"/>
      <c r="K15" s="103"/>
      <c r="L15" s="104"/>
      <c r="M15" s="104"/>
      <c r="N15" s="105"/>
    </row>
    <row r="16" spans="1:14" ht="24.95" customHeight="1" thickBot="1" x14ac:dyDescent="0.3">
      <c r="A16" s="23">
        <v>12</v>
      </c>
      <c r="B16" s="15">
        <v>30000</v>
      </c>
      <c r="C16" s="16">
        <v>4384</v>
      </c>
      <c r="D16" s="17" t="s">
        <v>164</v>
      </c>
      <c r="E16" s="17" t="s">
        <v>20</v>
      </c>
      <c r="F16" s="18">
        <v>4</v>
      </c>
      <c r="G16" s="19" t="s">
        <v>130</v>
      </c>
      <c r="H16" s="20" t="s">
        <v>203</v>
      </c>
      <c r="I16" s="21"/>
      <c r="J16" s="28"/>
      <c r="K16" s="103"/>
      <c r="L16" s="104"/>
      <c r="M16" s="104"/>
      <c r="N16" s="105"/>
    </row>
    <row r="17" spans="1:14" ht="24.95" customHeight="1" thickBot="1" x14ac:dyDescent="0.3">
      <c r="A17" s="23">
        <v>13</v>
      </c>
      <c r="B17" s="15">
        <v>9000</v>
      </c>
      <c r="C17" s="16">
        <v>4385</v>
      </c>
      <c r="D17" s="17" t="s">
        <v>193</v>
      </c>
      <c r="E17" s="17" t="s">
        <v>20</v>
      </c>
      <c r="F17" s="18">
        <v>9</v>
      </c>
      <c r="G17" s="19" t="s">
        <v>169</v>
      </c>
      <c r="H17" s="20" t="s">
        <v>202</v>
      </c>
      <c r="I17" s="21"/>
      <c r="J17" s="31">
        <f>SUM(J5:J16)</f>
        <v>62500</v>
      </c>
      <c r="K17" s="127"/>
      <c r="L17" s="128"/>
      <c r="M17" s="128"/>
      <c r="N17" s="129"/>
    </row>
    <row r="18" spans="1:14" ht="24.95" customHeight="1" x14ac:dyDescent="0.25">
      <c r="A18" s="23">
        <v>14</v>
      </c>
      <c r="B18" s="15"/>
      <c r="C18" s="16"/>
      <c r="D18" s="17"/>
      <c r="E18" s="17"/>
      <c r="F18" s="24"/>
      <c r="G18" s="19"/>
      <c r="H18" s="20"/>
      <c r="I18" s="21"/>
      <c r="K18" s="32">
        <f>B27-J17-L29</f>
        <v>30000</v>
      </c>
      <c r="L18" s="33"/>
    </row>
    <row r="19" spans="1:14" ht="24.95" customHeight="1" thickBot="1" x14ac:dyDescent="0.3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16"/>
      <c r="L19" s="117"/>
      <c r="M19" s="117"/>
      <c r="N19" s="118"/>
    </row>
    <row r="20" spans="1:14" ht="24.95" customHeight="1" thickBot="1" x14ac:dyDescent="0.3">
      <c r="A20" s="23">
        <v>16</v>
      </c>
      <c r="B20" s="15"/>
      <c r="C20" s="16"/>
      <c r="D20" s="30"/>
      <c r="E20" s="17"/>
      <c r="F20" s="18"/>
      <c r="G20" s="19"/>
      <c r="H20" s="20"/>
      <c r="I20" s="21"/>
      <c r="J20" s="34" t="s">
        <v>13</v>
      </c>
      <c r="K20" s="34" t="s">
        <v>14</v>
      </c>
      <c r="L20" s="34" t="s">
        <v>15</v>
      </c>
      <c r="M20" s="119"/>
      <c r="N20" s="120"/>
    </row>
    <row r="21" spans="1:14" ht="24.95" customHeight="1" x14ac:dyDescent="0.25">
      <c r="A21" s="23">
        <v>17</v>
      </c>
      <c r="B21" s="15"/>
      <c r="C21" s="16"/>
      <c r="D21" s="30"/>
      <c r="E21" s="17"/>
      <c r="F21" s="24"/>
      <c r="G21" s="19"/>
      <c r="H21" s="26"/>
      <c r="I21" s="21"/>
      <c r="J21" s="35">
        <v>500</v>
      </c>
      <c r="K21" s="36">
        <v>48</v>
      </c>
      <c r="L21" s="52">
        <f t="shared" ref="L21:L28" si="0">J21*K21</f>
        <v>24000</v>
      </c>
    </row>
    <row r="22" spans="1:14" ht="24.95" customHeight="1" x14ac:dyDescent="0.25">
      <c r="A22" s="23">
        <v>18</v>
      </c>
      <c r="B22" s="15"/>
      <c r="C22" s="16"/>
      <c r="D22" s="30"/>
      <c r="E22" s="17"/>
      <c r="F22" s="18"/>
      <c r="G22" s="19"/>
      <c r="H22" s="20"/>
      <c r="I22" s="21"/>
      <c r="J22" s="37">
        <v>200</v>
      </c>
      <c r="K22" s="38">
        <v>0</v>
      </c>
      <c r="L22" s="53">
        <f t="shared" si="0"/>
        <v>0</v>
      </c>
    </row>
    <row r="23" spans="1:14" ht="24.95" customHeight="1" x14ac:dyDescent="0.25">
      <c r="A23" s="23">
        <v>19</v>
      </c>
      <c r="B23" s="15"/>
      <c r="C23" s="16"/>
      <c r="D23" s="30"/>
      <c r="E23" s="17"/>
      <c r="F23" s="18"/>
      <c r="G23" s="19"/>
      <c r="H23" s="20"/>
      <c r="I23" s="21"/>
      <c r="J23" s="35">
        <v>100</v>
      </c>
      <c r="K23" s="36">
        <v>174</v>
      </c>
      <c r="L23" s="52">
        <f t="shared" si="0"/>
        <v>17400</v>
      </c>
    </row>
    <row r="24" spans="1:14" ht="24.95" customHeight="1" x14ac:dyDescent="0.25">
      <c r="A24" s="23">
        <v>20</v>
      </c>
      <c r="B24" s="39"/>
      <c r="C24" s="16"/>
      <c r="D24" s="39"/>
      <c r="E24" s="39"/>
      <c r="F24" s="18"/>
      <c r="G24" s="29"/>
      <c r="H24" s="40"/>
      <c r="I24" s="21"/>
      <c r="J24" s="41">
        <v>50</v>
      </c>
      <c r="K24" s="36">
        <v>67</v>
      </c>
      <c r="L24" s="52">
        <f t="shared" si="0"/>
        <v>3350</v>
      </c>
    </row>
    <row r="25" spans="1:14" ht="27" customHeight="1" x14ac:dyDescent="0.25">
      <c r="A25" s="23">
        <v>21</v>
      </c>
      <c r="B25" s="39"/>
      <c r="C25" s="16"/>
      <c r="D25" s="39"/>
      <c r="E25" s="39"/>
      <c r="F25" s="18"/>
      <c r="G25" s="29"/>
      <c r="H25" s="40"/>
      <c r="I25" s="21"/>
      <c r="J25" s="37">
        <v>20</v>
      </c>
      <c r="K25" s="38">
        <v>0</v>
      </c>
      <c r="L25" s="53">
        <f t="shared" si="0"/>
        <v>0</v>
      </c>
    </row>
    <row r="26" spans="1:14" ht="24.95" customHeight="1" thickBot="1" x14ac:dyDescent="0.3">
      <c r="A26" s="23">
        <v>22</v>
      </c>
      <c r="B26" s="39"/>
      <c r="C26" s="42"/>
      <c r="D26" s="39"/>
      <c r="E26" s="43"/>
      <c r="F26" s="18"/>
      <c r="G26" s="29"/>
      <c r="H26" s="40"/>
      <c r="I26" s="21"/>
      <c r="J26" s="35">
        <v>10</v>
      </c>
      <c r="K26" s="36">
        <v>2</v>
      </c>
      <c r="L26" s="52">
        <f t="shared" si="0"/>
        <v>20</v>
      </c>
    </row>
    <row r="27" spans="1:14" ht="16.5" thickTop="1" thickBot="1" x14ac:dyDescent="0.3">
      <c r="A27" s="7"/>
      <c r="B27" s="44">
        <f>SUM(B5:B26)</f>
        <v>137281</v>
      </c>
      <c r="C27" s="45"/>
      <c r="D27" s="121" t="s">
        <v>16</v>
      </c>
      <c r="E27" s="122"/>
      <c r="F27" s="122"/>
      <c r="G27" s="122"/>
      <c r="H27" s="123"/>
      <c r="I27" s="21"/>
      <c r="J27" s="35">
        <v>5</v>
      </c>
      <c r="K27" s="36">
        <v>2</v>
      </c>
      <c r="L27" s="52">
        <f t="shared" si="0"/>
        <v>10</v>
      </c>
    </row>
    <row r="28" spans="1:14" ht="19.5" thickTop="1" thickBot="1" x14ac:dyDescent="0.3">
      <c r="B28" s="46"/>
      <c r="J28" s="47">
        <v>1</v>
      </c>
      <c r="K28" s="36">
        <v>1</v>
      </c>
      <c r="L28" s="52">
        <f t="shared" si="0"/>
        <v>1</v>
      </c>
    </row>
    <row r="29" spans="1:14" ht="30.75" customHeight="1" thickBot="1" x14ac:dyDescent="0.3">
      <c r="B29" s="130" t="s">
        <v>17</v>
      </c>
      <c r="C29" s="130"/>
      <c r="D29" s="48"/>
      <c r="E29" s="48" t="s">
        <v>18</v>
      </c>
      <c r="F29" s="48"/>
      <c r="G29" s="48"/>
      <c r="H29" s="48"/>
      <c r="J29" s="49"/>
      <c r="K29" s="50"/>
      <c r="L29" s="54">
        <f>SUM(L21:L28)</f>
        <v>44781</v>
      </c>
    </row>
    <row r="30" spans="1:14" x14ac:dyDescent="0.25">
      <c r="B30" s="3" t="s">
        <v>19</v>
      </c>
      <c r="C30" s="48"/>
      <c r="D30" s="48"/>
      <c r="E30" s="48"/>
      <c r="F30" s="48"/>
      <c r="G30" s="48"/>
      <c r="H30" s="48" t="s">
        <v>19</v>
      </c>
    </row>
    <row r="31" spans="1:14" x14ac:dyDescent="0.25">
      <c r="I31" s="80"/>
    </row>
  </sheetData>
  <mergeCells count="24">
    <mergeCell ref="K9:N9"/>
    <mergeCell ref="A1:B1"/>
    <mergeCell ref="C1:D1"/>
    <mergeCell ref="J1:N2"/>
    <mergeCell ref="A2:B2"/>
    <mergeCell ref="C2:D2"/>
    <mergeCell ref="G2:H2"/>
    <mergeCell ref="K4:N4"/>
    <mergeCell ref="K5:N5"/>
    <mergeCell ref="K6:N6"/>
    <mergeCell ref="K7:N7"/>
    <mergeCell ref="K8:N8"/>
    <mergeCell ref="B29:C29"/>
    <mergeCell ref="K10:N10"/>
    <mergeCell ref="K11:N11"/>
    <mergeCell ref="K12:N12"/>
    <mergeCell ref="K13:N13"/>
    <mergeCell ref="K14:N14"/>
    <mergeCell ref="K15:N15"/>
    <mergeCell ref="K16:N16"/>
    <mergeCell ref="K17:N17"/>
    <mergeCell ref="K19:N19"/>
    <mergeCell ref="M20:N20"/>
    <mergeCell ref="D27:H27"/>
  </mergeCells>
  <printOptions horizontalCentered="1"/>
  <pageMargins left="0" right="0" top="0" bottom="0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57DA-20B6-4AEA-A2D4-F5643817E102}">
  <sheetPr codeName="ورقة13"/>
  <dimension ref="A1:N31"/>
  <sheetViews>
    <sheetView rightToLeft="1" zoomScale="115" zoomScaleNormal="115" workbookViewId="0">
      <selection activeCell="B7" sqref="B7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11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81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43258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82" t="s">
        <v>204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1666</v>
      </c>
      <c r="C5" s="16">
        <v>4248</v>
      </c>
      <c r="D5" s="17" t="s">
        <v>117</v>
      </c>
      <c r="E5" s="17" t="s">
        <v>21</v>
      </c>
      <c r="F5" s="18">
        <v>12</v>
      </c>
      <c r="G5" s="19" t="s">
        <v>31</v>
      </c>
      <c r="H5" s="20" t="s">
        <v>93</v>
      </c>
      <c r="I5" s="21"/>
      <c r="J5" s="22"/>
      <c r="K5" s="109"/>
      <c r="L5" s="109"/>
      <c r="M5" s="109"/>
      <c r="N5" s="110"/>
    </row>
    <row r="6" spans="1:14" ht="24.95" customHeight="1" x14ac:dyDescent="0.25">
      <c r="A6" s="23">
        <v>3</v>
      </c>
      <c r="B6" s="15"/>
      <c r="C6" s="16"/>
      <c r="D6" s="17"/>
      <c r="E6" s="17"/>
      <c r="F6" s="24"/>
      <c r="G6" s="19"/>
      <c r="H6" s="20"/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/>
      <c r="C7" s="16"/>
      <c r="D7" s="17"/>
      <c r="E7" s="17"/>
      <c r="F7" s="24"/>
      <c r="G7" s="19"/>
      <c r="H7" s="77"/>
      <c r="I7" s="21"/>
      <c r="J7" s="22"/>
      <c r="K7" s="109"/>
      <c r="L7" s="109"/>
      <c r="M7" s="109"/>
      <c r="N7" s="110"/>
    </row>
    <row r="8" spans="1:14" ht="35.25" customHeight="1" x14ac:dyDescent="0.25">
      <c r="A8" s="23">
        <v>4</v>
      </c>
      <c r="B8" s="15"/>
      <c r="C8" s="16"/>
      <c r="D8" s="17"/>
      <c r="E8" s="17"/>
      <c r="F8" s="18"/>
      <c r="G8" s="19"/>
      <c r="H8" s="77"/>
      <c r="I8" s="21"/>
      <c r="J8" s="25"/>
      <c r="K8" s="109"/>
      <c r="L8" s="109"/>
      <c r="M8" s="109"/>
      <c r="N8" s="110"/>
    </row>
    <row r="9" spans="1:14" ht="34.5" customHeight="1" x14ac:dyDescent="0.25">
      <c r="A9" s="23">
        <v>5</v>
      </c>
      <c r="B9" s="15"/>
      <c r="C9" s="16"/>
      <c r="D9" s="17"/>
      <c r="E9" s="17"/>
      <c r="F9" s="18"/>
      <c r="G9" s="19"/>
      <c r="H9" s="26"/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/>
      <c r="C10" s="16"/>
      <c r="D10" s="17"/>
      <c r="E10" s="17"/>
      <c r="F10" s="24"/>
      <c r="G10" s="19"/>
      <c r="H10" s="26"/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/>
      <c r="C11" s="16"/>
      <c r="D11" s="17"/>
      <c r="E11" s="17"/>
      <c r="F11" s="24"/>
      <c r="G11" s="19"/>
      <c r="H11" s="20"/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/>
      <c r="C12" s="16"/>
      <c r="D12" s="17"/>
      <c r="E12" s="17"/>
      <c r="F12" s="18"/>
      <c r="G12" s="19"/>
      <c r="H12" s="20"/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thickBot="1" x14ac:dyDescent="0.3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03"/>
      <c r="L16" s="104"/>
      <c r="M16" s="104"/>
      <c r="N16" s="105"/>
    </row>
    <row r="17" spans="1:14" ht="24.95" customHeight="1" thickBot="1" x14ac:dyDescent="0.3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31">
        <f>SUM(J5:J16)</f>
        <v>0</v>
      </c>
      <c r="K17" s="127"/>
      <c r="L17" s="128"/>
      <c r="M17" s="128"/>
      <c r="N17" s="129"/>
    </row>
    <row r="18" spans="1:14" ht="24.95" customHeight="1" x14ac:dyDescent="0.25">
      <c r="A18" s="23">
        <v>14</v>
      </c>
      <c r="B18" s="15"/>
      <c r="C18" s="16"/>
      <c r="D18" s="17"/>
      <c r="E18" s="17"/>
      <c r="F18" s="24"/>
      <c r="G18" s="19"/>
      <c r="H18" s="20"/>
      <c r="I18" s="21"/>
      <c r="K18" s="32">
        <f>B27-J17-L29</f>
        <v>0</v>
      </c>
      <c r="L18" s="33"/>
    </row>
    <row r="19" spans="1:14" ht="24.95" customHeight="1" thickBot="1" x14ac:dyDescent="0.3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16"/>
      <c r="L19" s="117"/>
      <c r="M19" s="117"/>
      <c r="N19" s="118"/>
    </row>
    <row r="20" spans="1:14" ht="24.95" customHeight="1" thickBot="1" x14ac:dyDescent="0.3">
      <c r="A20" s="23">
        <v>16</v>
      </c>
      <c r="B20" s="15"/>
      <c r="C20" s="16"/>
      <c r="D20" s="30"/>
      <c r="E20" s="17"/>
      <c r="F20" s="18"/>
      <c r="G20" s="19"/>
      <c r="H20" s="20"/>
      <c r="I20" s="21"/>
      <c r="J20" s="34" t="s">
        <v>13</v>
      </c>
      <c r="K20" s="34" t="s">
        <v>14</v>
      </c>
      <c r="L20" s="34" t="s">
        <v>15</v>
      </c>
      <c r="M20" s="119"/>
      <c r="N20" s="120"/>
    </row>
    <row r="21" spans="1:14" ht="24.95" customHeight="1" x14ac:dyDescent="0.25">
      <c r="A21" s="23">
        <v>17</v>
      </c>
      <c r="B21" s="15"/>
      <c r="C21" s="16"/>
      <c r="D21" s="30"/>
      <c r="E21" s="17"/>
      <c r="F21" s="24"/>
      <c r="G21" s="19"/>
      <c r="H21" s="26"/>
      <c r="I21" s="21"/>
      <c r="J21" s="35">
        <v>500</v>
      </c>
      <c r="K21" s="36">
        <v>3</v>
      </c>
      <c r="L21" s="52">
        <f t="shared" ref="L21:L28" si="0">J21*K21</f>
        <v>1500</v>
      </c>
    </row>
    <row r="22" spans="1:14" ht="24.95" customHeight="1" x14ac:dyDescent="0.25">
      <c r="A22" s="23">
        <v>18</v>
      </c>
      <c r="B22" s="15"/>
      <c r="C22" s="16"/>
      <c r="D22" s="30"/>
      <c r="E22" s="17"/>
      <c r="F22" s="18"/>
      <c r="G22" s="19"/>
      <c r="H22" s="20"/>
      <c r="I22" s="21"/>
      <c r="J22" s="37">
        <v>200</v>
      </c>
      <c r="K22" s="38">
        <v>0</v>
      </c>
      <c r="L22" s="53">
        <f t="shared" si="0"/>
        <v>0</v>
      </c>
    </row>
    <row r="23" spans="1:14" ht="24.95" customHeight="1" x14ac:dyDescent="0.25">
      <c r="A23" s="23">
        <v>19</v>
      </c>
      <c r="B23" s="15"/>
      <c r="C23" s="16"/>
      <c r="D23" s="30"/>
      <c r="E23" s="17"/>
      <c r="F23" s="18"/>
      <c r="G23" s="19"/>
      <c r="H23" s="20"/>
      <c r="I23" s="21"/>
      <c r="J23" s="35">
        <v>100</v>
      </c>
      <c r="K23" s="36">
        <v>1</v>
      </c>
      <c r="L23" s="52">
        <f t="shared" si="0"/>
        <v>100</v>
      </c>
    </row>
    <row r="24" spans="1:14" ht="24.95" customHeight="1" x14ac:dyDescent="0.25">
      <c r="A24" s="23">
        <v>20</v>
      </c>
      <c r="B24" s="39"/>
      <c r="C24" s="16"/>
      <c r="D24" s="39"/>
      <c r="E24" s="39"/>
      <c r="F24" s="18"/>
      <c r="G24" s="29"/>
      <c r="H24" s="40"/>
      <c r="I24" s="21"/>
      <c r="J24" s="41">
        <v>50</v>
      </c>
      <c r="K24" s="36">
        <v>1</v>
      </c>
      <c r="L24" s="52">
        <f t="shared" si="0"/>
        <v>50</v>
      </c>
    </row>
    <row r="25" spans="1:14" ht="27" customHeight="1" x14ac:dyDescent="0.25">
      <c r="A25" s="23">
        <v>21</v>
      </c>
      <c r="B25" s="39"/>
      <c r="C25" s="16"/>
      <c r="D25" s="39"/>
      <c r="E25" s="39"/>
      <c r="F25" s="18"/>
      <c r="G25" s="29"/>
      <c r="H25" s="40"/>
      <c r="I25" s="21"/>
      <c r="J25" s="37">
        <v>20</v>
      </c>
      <c r="K25" s="38">
        <v>0</v>
      </c>
      <c r="L25" s="53">
        <f t="shared" si="0"/>
        <v>0</v>
      </c>
    </row>
    <row r="26" spans="1:14" ht="24.95" customHeight="1" thickBot="1" x14ac:dyDescent="0.3">
      <c r="A26" s="23">
        <v>22</v>
      </c>
      <c r="B26" s="39"/>
      <c r="C26" s="42"/>
      <c r="D26" s="39"/>
      <c r="E26" s="43"/>
      <c r="F26" s="18"/>
      <c r="G26" s="29"/>
      <c r="H26" s="40"/>
      <c r="I26" s="21"/>
      <c r="J26" s="35">
        <v>10</v>
      </c>
      <c r="K26" s="36">
        <v>1</v>
      </c>
      <c r="L26" s="52">
        <f t="shared" si="0"/>
        <v>10</v>
      </c>
    </row>
    <row r="27" spans="1:14" ht="16.5" thickTop="1" thickBot="1" x14ac:dyDescent="0.3">
      <c r="A27" s="7"/>
      <c r="B27" s="44">
        <f>SUM(B5:B26)</f>
        <v>1666</v>
      </c>
      <c r="C27" s="45"/>
      <c r="D27" s="121" t="s">
        <v>16</v>
      </c>
      <c r="E27" s="122"/>
      <c r="F27" s="122"/>
      <c r="G27" s="122"/>
      <c r="H27" s="123"/>
      <c r="I27" s="21"/>
      <c r="J27" s="35">
        <v>5</v>
      </c>
      <c r="K27" s="36">
        <v>1</v>
      </c>
      <c r="L27" s="52">
        <f t="shared" si="0"/>
        <v>5</v>
      </c>
    </row>
    <row r="28" spans="1:14" ht="19.5" thickTop="1" thickBot="1" x14ac:dyDescent="0.3">
      <c r="B28" s="46"/>
      <c r="J28" s="47">
        <v>1</v>
      </c>
      <c r="K28" s="36">
        <v>1</v>
      </c>
      <c r="L28" s="52">
        <f t="shared" si="0"/>
        <v>1</v>
      </c>
    </row>
    <row r="29" spans="1:14" ht="30.75" customHeight="1" thickBot="1" x14ac:dyDescent="0.3">
      <c r="B29" s="130" t="s">
        <v>17</v>
      </c>
      <c r="C29" s="130"/>
      <c r="D29" s="48"/>
      <c r="E29" s="48" t="s">
        <v>18</v>
      </c>
      <c r="F29" s="48"/>
      <c r="G29" s="48"/>
      <c r="H29" s="48"/>
      <c r="J29" s="49"/>
      <c r="K29" s="50"/>
      <c r="L29" s="54">
        <f>SUM(L21:L28)</f>
        <v>1666</v>
      </c>
    </row>
    <row r="30" spans="1:14" x14ac:dyDescent="0.25">
      <c r="B30" s="3" t="s">
        <v>19</v>
      </c>
      <c r="C30" s="48"/>
      <c r="D30" s="48"/>
      <c r="E30" s="48"/>
      <c r="F30" s="48"/>
      <c r="G30" s="48"/>
      <c r="H30" s="48" t="s">
        <v>19</v>
      </c>
    </row>
    <row r="31" spans="1:14" x14ac:dyDescent="0.25">
      <c r="I31" s="83"/>
    </row>
  </sheetData>
  <mergeCells count="24">
    <mergeCell ref="B29:C29"/>
    <mergeCell ref="K10:N10"/>
    <mergeCell ref="K11:N11"/>
    <mergeCell ref="K12:N12"/>
    <mergeCell ref="K13:N13"/>
    <mergeCell ref="K14:N14"/>
    <mergeCell ref="K15:N15"/>
    <mergeCell ref="K16:N16"/>
    <mergeCell ref="K17:N17"/>
    <mergeCell ref="K19:N19"/>
    <mergeCell ref="M20:N20"/>
    <mergeCell ref="D27:H27"/>
    <mergeCell ref="K9:N9"/>
    <mergeCell ref="A1:B1"/>
    <mergeCell ref="C1:D1"/>
    <mergeCell ref="J1:N2"/>
    <mergeCell ref="A2:B2"/>
    <mergeCell ref="C2:D2"/>
    <mergeCell ref="G2:H2"/>
    <mergeCell ref="K4:N4"/>
    <mergeCell ref="K5:N5"/>
    <mergeCell ref="K6:N6"/>
    <mergeCell ref="K7:N7"/>
    <mergeCell ref="K8:N8"/>
  </mergeCells>
  <printOptions horizontalCentered="1"/>
  <pageMargins left="0" right="0" top="0" bottom="0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D13A-066A-4B7B-ACC4-EE39D1D6E6CA}">
  <sheetPr codeName="ورقة14"/>
  <dimension ref="A1:I61"/>
  <sheetViews>
    <sheetView rightToLeft="1" tabSelected="1" topLeftCell="A4" zoomScale="115" zoomScaleNormal="115" workbookViewId="0">
      <selection activeCell="B5" sqref="B5:H13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6384" width="9" style="3"/>
  </cols>
  <sheetData>
    <row r="1" spans="1:9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84" t="s">
        <v>2</v>
      </c>
      <c r="I1" s="2"/>
    </row>
    <row r="2" spans="1:9" ht="18.75" thickBot="1" x14ac:dyDescent="0.3">
      <c r="A2" s="101"/>
      <c r="B2" s="101"/>
      <c r="C2" s="101"/>
      <c r="D2" s="101"/>
      <c r="E2" s="4"/>
      <c r="F2" s="4"/>
      <c r="G2" s="102">
        <v>43261</v>
      </c>
      <c r="H2" s="102"/>
      <c r="I2" s="2"/>
    </row>
    <row r="3" spans="1:9" ht="16.5" thickTop="1" thickBot="1" x14ac:dyDescent="0.3">
      <c r="B3" s="5"/>
      <c r="H3" s="85" t="s">
        <v>205</v>
      </c>
    </row>
    <row r="4" spans="1:9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</row>
    <row r="5" spans="1:9" ht="24.95" customHeight="1" thickTop="1" x14ac:dyDescent="0.25">
      <c r="A5" s="23">
        <v>1</v>
      </c>
      <c r="B5" s="15">
        <v>1400</v>
      </c>
      <c r="C5" s="16">
        <v>4213</v>
      </c>
      <c r="D5" s="17" t="s">
        <v>165</v>
      </c>
      <c r="E5" s="17" t="s">
        <v>20</v>
      </c>
      <c r="F5" s="18">
        <v>4</v>
      </c>
      <c r="G5" s="19" t="s">
        <v>12</v>
      </c>
      <c r="H5" s="20" t="s">
        <v>65</v>
      </c>
      <c r="I5" s="21"/>
    </row>
    <row r="6" spans="1:9" ht="24.95" customHeight="1" x14ac:dyDescent="0.25">
      <c r="A6" s="23">
        <v>3</v>
      </c>
      <c r="B6" s="15">
        <v>2200</v>
      </c>
      <c r="C6" s="16">
        <v>4214</v>
      </c>
      <c r="D6" s="17" t="s">
        <v>165</v>
      </c>
      <c r="E6" s="17" t="s">
        <v>20</v>
      </c>
      <c r="F6" s="24">
        <v>105</v>
      </c>
      <c r="G6" s="19" t="s">
        <v>206</v>
      </c>
      <c r="H6" s="20" t="s">
        <v>149</v>
      </c>
      <c r="I6" s="21"/>
    </row>
    <row r="7" spans="1:9" ht="24.95" customHeight="1" x14ac:dyDescent="0.25">
      <c r="A7" s="23">
        <v>3</v>
      </c>
      <c r="B7" s="15">
        <v>1000</v>
      </c>
      <c r="C7" s="16">
        <v>4215</v>
      </c>
      <c r="D7" s="17" t="s">
        <v>147</v>
      </c>
      <c r="E7" s="17" t="s">
        <v>20</v>
      </c>
      <c r="F7" s="24">
        <v>203</v>
      </c>
      <c r="G7" s="19" t="s">
        <v>206</v>
      </c>
      <c r="H7" s="77" t="s">
        <v>103</v>
      </c>
      <c r="I7" s="21"/>
    </row>
    <row r="8" spans="1:9" ht="24" customHeight="1" x14ac:dyDescent="0.25">
      <c r="A8" s="23">
        <v>4</v>
      </c>
      <c r="B8" s="15">
        <v>1000</v>
      </c>
      <c r="C8" s="16">
        <v>4216</v>
      </c>
      <c r="D8" s="17" t="s">
        <v>164</v>
      </c>
      <c r="E8" s="17" t="s">
        <v>20</v>
      </c>
      <c r="F8" s="18">
        <v>304</v>
      </c>
      <c r="G8" s="19" t="s">
        <v>206</v>
      </c>
      <c r="H8" s="77" t="s">
        <v>65</v>
      </c>
      <c r="I8" s="21"/>
    </row>
    <row r="9" spans="1:9" ht="22.5" customHeight="1" x14ac:dyDescent="0.25">
      <c r="A9" s="23">
        <v>5</v>
      </c>
      <c r="B9" s="15">
        <v>10000</v>
      </c>
      <c r="C9" s="16">
        <v>4375</v>
      </c>
      <c r="D9" s="17">
        <v>43256</v>
      </c>
      <c r="E9" s="17" t="s">
        <v>24</v>
      </c>
      <c r="F9" s="18">
        <v>2</v>
      </c>
      <c r="G9" s="19" t="s">
        <v>161</v>
      </c>
      <c r="H9" s="26" t="s">
        <v>23</v>
      </c>
      <c r="I9" s="21"/>
    </row>
    <row r="10" spans="1:9" ht="24.95" customHeight="1" x14ac:dyDescent="0.25">
      <c r="A10" s="23">
        <v>6</v>
      </c>
      <c r="B10" s="15">
        <v>4170</v>
      </c>
      <c r="C10" s="16">
        <v>4438</v>
      </c>
      <c r="D10" s="17">
        <v>43259</v>
      </c>
      <c r="E10" s="17" t="s">
        <v>24</v>
      </c>
      <c r="F10" s="24">
        <v>42</v>
      </c>
      <c r="G10" s="19" t="s">
        <v>25</v>
      </c>
      <c r="H10" s="20" t="s">
        <v>149</v>
      </c>
      <c r="I10" s="21"/>
    </row>
    <row r="11" spans="1:9" ht="24.95" customHeight="1" x14ac:dyDescent="0.25">
      <c r="A11" s="23">
        <v>7</v>
      </c>
      <c r="B11" s="15">
        <v>1085</v>
      </c>
      <c r="C11" s="16">
        <v>4439</v>
      </c>
      <c r="D11" s="17">
        <v>43259</v>
      </c>
      <c r="E11" s="17" t="s">
        <v>24</v>
      </c>
      <c r="F11" s="18">
        <v>47</v>
      </c>
      <c r="G11" s="19" t="s">
        <v>25</v>
      </c>
      <c r="H11" s="20" t="s">
        <v>23</v>
      </c>
      <c r="I11" s="21"/>
    </row>
    <row r="12" spans="1:9" ht="24.95" customHeight="1" x14ac:dyDescent="0.25">
      <c r="A12" s="23">
        <v>8</v>
      </c>
      <c r="B12" s="15">
        <v>2085</v>
      </c>
      <c r="C12" s="16">
        <v>4440</v>
      </c>
      <c r="D12" s="17">
        <v>43259</v>
      </c>
      <c r="E12" s="17" t="s">
        <v>24</v>
      </c>
      <c r="F12" s="18">
        <v>51</v>
      </c>
      <c r="G12" s="19" t="s">
        <v>25</v>
      </c>
      <c r="H12" s="20" t="s">
        <v>74</v>
      </c>
      <c r="I12" s="21"/>
    </row>
    <row r="13" spans="1:9" ht="24.95" customHeight="1" x14ac:dyDescent="0.25">
      <c r="A13" s="23">
        <v>9</v>
      </c>
      <c r="B13" s="15">
        <v>5500</v>
      </c>
      <c r="C13" s="16">
        <v>4441</v>
      </c>
      <c r="D13" s="17">
        <v>43259</v>
      </c>
      <c r="E13" s="17" t="s">
        <v>24</v>
      </c>
      <c r="F13" s="18">
        <v>0</v>
      </c>
      <c r="G13" s="19" t="s">
        <v>207</v>
      </c>
      <c r="H13" s="20" t="s">
        <v>208</v>
      </c>
      <c r="I13" s="21"/>
    </row>
    <row r="14" spans="1:9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</row>
    <row r="15" spans="1:9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</row>
    <row r="16" spans="1:9" ht="24.95" customHeight="1" x14ac:dyDescent="0.25">
      <c r="A16" s="23">
        <v>12</v>
      </c>
      <c r="B16" s="15"/>
      <c r="C16" s="16"/>
      <c r="D16" s="17"/>
      <c r="E16" s="17"/>
      <c r="F16" s="18"/>
      <c r="G16" s="19"/>
      <c r="H16" s="20"/>
      <c r="I16" s="21"/>
    </row>
    <row r="17" spans="1:9" ht="24.95" customHeight="1" x14ac:dyDescent="0.25">
      <c r="A17" s="23">
        <v>13</v>
      </c>
      <c r="B17" s="15"/>
      <c r="C17" s="16"/>
      <c r="D17" s="17"/>
      <c r="E17" s="17"/>
      <c r="F17" s="18"/>
      <c r="G17" s="19"/>
      <c r="H17" s="20"/>
      <c r="I17" s="21"/>
    </row>
    <row r="18" spans="1:9" ht="24.95" customHeight="1" x14ac:dyDescent="0.25">
      <c r="A18" s="23">
        <v>14</v>
      </c>
      <c r="B18" s="15"/>
      <c r="C18" s="16"/>
      <c r="D18" s="17"/>
      <c r="E18" s="17"/>
      <c r="F18" s="18"/>
      <c r="G18" s="19"/>
      <c r="H18" s="20"/>
      <c r="I18" s="21"/>
    </row>
    <row r="19" spans="1:9" ht="24.95" customHeight="1" x14ac:dyDescent="0.25">
      <c r="A19" s="23">
        <v>15</v>
      </c>
      <c r="B19" s="15"/>
      <c r="C19" s="16"/>
      <c r="D19" s="17"/>
      <c r="E19" s="17"/>
      <c r="F19" s="18"/>
      <c r="G19" s="19"/>
      <c r="H19" s="20"/>
      <c r="I19" s="21"/>
    </row>
    <row r="20" spans="1:9" ht="24.95" customHeight="1" x14ac:dyDescent="0.25">
      <c r="A20" s="23">
        <v>16</v>
      </c>
      <c r="B20" s="15"/>
      <c r="C20" s="16"/>
      <c r="D20" s="17"/>
      <c r="E20" s="17"/>
      <c r="F20" s="24"/>
      <c r="G20" s="19"/>
      <c r="H20" s="20"/>
      <c r="I20" s="21"/>
    </row>
    <row r="21" spans="1:9" ht="24.95" customHeight="1" x14ac:dyDescent="0.25">
      <c r="A21" s="23">
        <v>17</v>
      </c>
      <c r="B21" s="15"/>
      <c r="C21" s="16"/>
      <c r="D21" s="17"/>
      <c r="E21" s="17"/>
      <c r="F21" s="18"/>
      <c r="G21" s="19"/>
      <c r="H21" s="20"/>
      <c r="I21" s="21"/>
    </row>
    <row r="22" spans="1:9" ht="24.95" customHeight="1" x14ac:dyDescent="0.25">
      <c r="A22" s="23">
        <v>18</v>
      </c>
      <c r="B22" s="15"/>
      <c r="C22" s="16"/>
      <c r="D22" s="30"/>
      <c r="E22" s="17"/>
      <c r="F22" s="18"/>
      <c r="G22" s="19"/>
      <c r="H22" s="20"/>
      <c r="I22" s="21"/>
    </row>
    <row r="23" spans="1:9" ht="24.95" customHeight="1" x14ac:dyDescent="0.25">
      <c r="A23" s="23">
        <v>19</v>
      </c>
      <c r="B23" s="15"/>
      <c r="C23" s="16"/>
      <c r="D23" s="30"/>
      <c r="E23" s="17"/>
      <c r="F23" s="24"/>
      <c r="G23" s="19"/>
      <c r="H23" s="26"/>
      <c r="I23" s="21"/>
    </row>
    <row r="24" spans="1:9" ht="24.95" customHeight="1" x14ac:dyDescent="0.25">
      <c r="A24" s="23">
        <v>20</v>
      </c>
      <c r="B24" s="15"/>
      <c r="C24" s="16"/>
      <c r="D24" s="30"/>
      <c r="E24" s="17"/>
      <c r="F24" s="18"/>
      <c r="G24" s="19"/>
      <c r="H24" s="20"/>
      <c r="I24" s="21"/>
    </row>
    <row r="25" spans="1:9" ht="27" customHeight="1" x14ac:dyDescent="0.25">
      <c r="A25" s="23">
        <v>21</v>
      </c>
      <c r="B25" s="15"/>
      <c r="C25" s="16"/>
      <c r="D25" s="30"/>
      <c r="E25" s="17"/>
      <c r="F25" s="18"/>
      <c r="G25" s="19"/>
      <c r="H25" s="20"/>
      <c r="I25" s="21"/>
    </row>
    <row r="26" spans="1:9" ht="24.95" customHeight="1" thickBot="1" x14ac:dyDescent="0.3">
      <c r="A26" s="23">
        <v>22</v>
      </c>
      <c r="B26" s="15"/>
      <c r="C26" s="16"/>
      <c r="D26" s="17"/>
      <c r="E26" s="17"/>
      <c r="F26" s="24"/>
      <c r="G26" s="19"/>
      <c r="H26" s="26"/>
      <c r="I26" s="21"/>
    </row>
    <row r="27" spans="1:9" ht="16.5" thickTop="1" thickBot="1" x14ac:dyDescent="0.3">
      <c r="A27" s="7"/>
      <c r="B27" s="44">
        <f>SUM(B5:B26)</f>
        <v>28440</v>
      </c>
      <c r="C27" s="45"/>
      <c r="D27" s="121" t="s">
        <v>16</v>
      </c>
      <c r="E27" s="122"/>
      <c r="F27" s="122"/>
      <c r="G27" s="122"/>
      <c r="H27" s="123"/>
      <c r="I27" s="21"/>
    </row>
    <row r="28" spans="1:9" ht="18.75" thickTop="1" x14ac:dyDescent="0.25">
      <c r="B28" s="46"/>
    </row>
    <row r="29" spans="1:9" ht="30.75" customHeight="1" x14ac:dyDescent="0.25">
      <c r="B29" s="130" t="s">
        <v>17</v>
      </c>
      <c r="C29" s="130"/>
      <c r="D29" s="48"/>
      <c r="E29" s="48" t="s">
        <v>18</v>
      </c>
      <c r="F29" s="48"/>
      <c r="G29" s="48"/>
      <c r="H29" s="48"/>
    </row>
    <row r="30" spans="1:9" ht="30.75" customHeight="1" x14ac:dyDescent="0.25">
      <c r="B30" s="90"/>
      <c r="C30" s="90"/>
      <c r="D30" s="48"/>
      <c r="E30" s="48"/>
      <c r="F30" s="48"/>
      <c r="G30" s="48"/>
      <c r="H30" s="48"/>
    </row>
    <row r="31" spans="1:9" ht="30.75" customHeight="1" x14ac:dyDescent="0.25">
      <c r="B31" s="90"/>
      <c r="C31" s="90"/>
      <c r="D31" s="48"/>
      <c r="E31" s="48"/>
      <c r="F31" s="48"/>
      <c r="G31" s="48"/>
      <c r="H31" s="48"/>
    </row>
    <row r="32" spans="1:9" ht="30.75" customHeight="1" x14ac:dyDescent="0.25">
      <c r="B32" s="90"/>
      <c r="C32" s="90"/>
      <c r="D32" s="48"/>
      <c r="E32" s="48"/>
      <c r="F32" s="48"/>
      <c r="G32" s="48"/>
      <c r="H32" s="48"/>
    </row>
    <row r="33" spans="2:9" ht="30.75" customHeight="1" x14ac:dyDescent="0.25">
      <c r="B33" s="90"/>
      <c r="C33" s="90"/>
      <c r="D33" s="48"/>
      <c r="E33" s="48"/>
      <c r="F33" s="48"/>
      <c r="G33" s="48"/>
      <c r="H33" s="48"/>
    </row>
    <row r="34" spans="2:9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9" x14ac:dyDescent="0.25">
      <c r="E35" s="32">
        <f>B27-C48-E60</f>
        <v>1000</v>
      </c>
      <c r="I35" s="86"/>
    </row>
    <row r="37" spans="2:9" ht="15.75" thickBot="1" x14ac:dyDescent="0.3">
      <c r="C37" s="3"/>
      <c r="H37" s="48"/>
      <c r="I37" s="48"/>
    </row>
    <row r="38" spans="2:9" ht="15.75" thickTop="1" x14ac:dyDescent="0.25">
      <c r="C38" s="94" t="s">
        <v>235</v>
      </c>
      <c r="D38" s="137" t="s">
        <v>11</v>
      </c>
      <c r="E38" s="138"/>
      <c r="F38" s="138"/>
      <c r="G38" s="139"/>
      <c r="H38" s="48"/>
      <c r="I38" s="48"/>
    </row>
    <row r="39" spans="2:9" x14ac:dyDescent="0.25">
      <c r="C39" s="97">
        <v>27440</v>
      </c>
      <c r="D39" s="134"/>
      <c r="E39" s="135"/>
      <c r="F39" s="135"/>
      <c r="G39" s="136"/>
      <c r="H39" s="48"/>
      <c r="I39" s="48"/>
    </row>
    <row r="40" spans="2:9" x14ac:dyDescent="0.25">
      <c r="C40" s="97">
        <v>0</v>
      </c>
      <c r="D40" s="134"/>
      <c r="E40" s="135"/>
      <c r="F40" s="135"/>
      <c r="G40" s="136"/>
      <c r="H40" s="48"/>
      <c r="I40" s="48"/>
    </row>
    <row r="41" spans="2:9" x14ac:dyDescent="0.25">
      <c r="C41" s="97">
        <v>0</v>
      </c>
      <c r="D41" s="134"/>
      <c r="E41" s="135"/>
      <c r="F41" s="135"/>
      <c r="G41" s="136"/>
      <c r="H41" s="48"/>
      <c r="I41" s="48"/>
    </row>
    <row r="42" spans="2:9" x14ac:dyDescent="0.25">
      <c r="C42" s="97">
        <v>0</v>
      </c>
      <c r="D42" s="134"/>
      <c r="E42" s="135"/>
      <c r="F42" s="135"/>
      <c r="G42" s="136"/>
      <c r="H42" s="48"/>
      <c r="I42" s="48"/>
    </row>
    <row r="43" spans="2:9" x14ac:dyDescent="0.25">
      <c r="C43" s="97">
        <v>0</v>
      </c>
      <c r="D43" s="134"/>
      <c r="E43" s="135"/>
      <c r="F43" s="135"/>
      <c r="G43" s="136"/>
      <c r="H43" s="48"/>
      <c r="I43" s="48"/>
    </row>
    <row r="44" spans="2:9" x14ac:dyDescent="0.25">
      <c r="C44" s="97">
        <v>0</v>
      </c>
      <c r="D44" s="134"/>
      <c r="E44" s="135"/>
      <c r="F44" s="135"/>
      <c r="G44" s="136"/>
      <c r="H44" s="48"/>
      <c r="I44" s="48"/>
    </row>
    <row r="45" spans="2:9" x14ac:dyDescent="0.25">
      <c r="C45" s="97">
        <v>0</v>
      </c>
      <c r="D45" s="134"/>
      <c r="E45" s="135"/>
      <c r="F45" s="135"/>
      <c r="G45" s="136"/>
      <c r="H45" s="48"/>
      <c r="I45" s="48"/>
    </row>
    <row r="46" spans="2:9" x14ac:dyDescent="0.25">
      <c r="C46" s="97">
        <v>0</v>
      </c>
      <c r="D46" s="134"/>
      <c r="E46" s="135"/>
      <c r="F46" s="135"/>
      <c r="G46" s="136"/>
      <c r="H46" s="48"/>
      <c r="I46" s="48"/>
    </row>
    <row r="47" spans="2:9" x14ac:dyDescent="0.25">
      <c r="C47" s="95">
        <v>0</v>
      </c>
      <c r="D47" s="134"/>
      <c r="E47" s="135"/>
      <c r="F47" s="135"/>
      <c r="G47" s="136"/>
      <c r="H47" s="48"/>
      <c r="I47" s="48"/>
    </row>
    <row r="48" spans="2:9" ht="15.75" thickBot="1" x14ac:dyDescent="0.3">
      <c r="C48" s="96">
        <f>SUM(C39:C47)</f>
        <v>27440</v>
      </c>
      <c r="D48" s="131"/>
      <c r="E48" s="132"/>
      <c r="F48" s="132"/>
      <c r="G48" s="133"/>
      <c r="H48" s="48"/>
      <c r="I48" s="48"/>
    </row>
    <row r="49" spans="3:9" ht="15.75" thickTop="1" x14ac:dyDescent="0.25">
      <c r="C49" s="3"/>
      <c r="D49" s="48"/>
      <c r="E49" s="48"/>
      <c r="F49" s="48"/>
      <c r="G49" s="48"/>
      <c r="H49" s="48"/>
      <c r="I49" s="48"/>
    </row>
    <row r="50" spans="3:9" ht="15.75" thickBot="1" x14ac:dyDescent="0.3">
      <c r="C50" s="3"/>
      <c r="D50" s="6"/>
    </row>
    <row r="51" spans="3:9" ht="16.5" thickBot="1" x14ac:dyDescent="0.3">
      <c r="C51" s="34" t="s">
        <v>13</v>
      </c>
      <c r="D51" s="34" t="s">
        <v>14</v>
      </c>
      <c r="E51" s="34" t="s">
        <v>15</v>
      </c>
    </row>
    <row r="52" spans="3:9" x14ac:dyDescent="0.25">
      <c r="C52" s="35">
        <v>500</v>
      </c>
      <c r="D52" s="36">
        <v>0</v>
      </c>
      <c r="E52" s="52">
        <f t="shared" ref="E52:E59" si="0">C52*D52</f>
        <v>0</v>
      </c>
    </row>
    <row r="53" spans="3:9" x14ac:dyDescent="0.25">
      <c r="C53" s="37">
        <v>200</v>
      </c>
      <c r="D53" s="38">
        <v>0</v>
      </c>
      <c r="E53" s="53">
        <f t="shared" si="0"/>
        <v>0</v>
      </c>
    </row>
    <row r="54" spans="3:9" x14ac:dyDescent="0.25">
      <c r="C54" s="35">
        <v>100</v>
      </c>
      <c r="D54" s="36">
        <v>0</v>
      </c>
      <c r="E54" s="52">
        <f t="shared" si="0"/>
        <v>0</v>
      </c>
    </row>
    <row r="55" spans="3:9" x14ac:dyDescent="0.25">
      <c r="C55" s="41">
        <v>50</v>
      </c>
      <c r="D55" s="36">
        <v>0</v>
      </c>
      <c r="E55" s="52">
        <f t="shared" si="0"/>
        <v>0</v>
      </c>
    </row>
    <row r="56" spans="3:9" x14ac:dyDescent="0.25">
      <c r="C56" s="37">
        <v>20</v>
      </c>
      <c r="D56" s="38">
        <v>0</v>
      </c>
      <c r="E56" s="53">
        <f t="shared" si="0"/>
        <v>0</v>
      </c>
    </row>
    <row r="57" spans="3:9" x14ac:dyDescent="0.25">
      <c r="C57" s="35">
        <v>10</v>
      </c>
      <c r="D57" s="36">
        <v>0</v>
      </c>
      <c r="E57" s="52">
        <f t="shared" si="0"/>
        <v>0</v>
      </c>
    </row>
    <row r="58" spans="3:9" x14ac:dyDescent="0.25">
      <c r="C58" s="35">
        <v>5</v>
      </c>
      <c r="D58" s="36">
        <v>0</v>
      </c>
      <c r="E58" s="52">
        <f t="shared" si="0"/>
        <v>0</v>
      </c>
    </row>
    <row r="59" spans="3:9" ht="15.75" thickBot="1" x14ac:dyDescent="0.3">
      <c r="C59" s="47">
        <v>1</v>
      </c>
      <c r="D59" s="36">
        <v>0</v>
      </c>
      <c r="E59" s="52">
        <f t="shared" si="0"/>
        <v>0</v>
      </c>
    </row>
    <row r="60" spans="3:9" ht="15.75" thickBot="1" x14ac:dyDescent="0.3">
      <c r="C60" s="49"/>
      <c r="D60" s="50"/>
      <c r="E60" s="54">
        <f>SUM(E52:E59)</f>
        <v>0</v>
      </c>
    </row>
    <row r="61" spans="3:9" x14ac:dyDescent="0.25">
      <c r="C61" s="3"/>
      <c r="D61" s="6"/>
    </row>
  </sheetData>
  <mergeCells count="18">
    <mergeCell ref="B29:C29"/>
    <mergeCell ref="D27:H27"/>
    <mergeCell ref="A1:B1"/>
    <mergeCell ref="C1:D1"/>
    <mergeCell ref="A2:B2"/>
    <mergeCell ref="C2:D2"/>
    <mergeCell ref="G2:H2"/>
    <mergeCell ref="D38:G38"/>
    <mergeCell ref="D39:G39"/>
    <mergeCell ref="D40:G40"/>
    <mergeCell ref="D41:G41"/>
    <mergeCell ref="D42:G42"/>
    <mergeCell ref="D48:G48"/>
    <mergeCell ref="D43:G43"/>
    <mergeCell ref="D44:G44"/>
    <mergeCell ref="D45:G45"/>
    <mergeCell ref="D46:G46"/>
    <mergeCell ref="D47:G47"/>
  </mergeCells>
  <printOptions horizontalCentered="1"/>
  <pageMargins left="0" right="0" top="0" bottom="0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8B82-2C4F-43DB-A807-D183ADBEDBD9}">
  <sheetPr codeName="ورقة15"/>
  <dimension ref="A1:I66"/>
  <sheetViews>
    <sheetView rightToLeft="1" zoomScale="115" zoomScaleNormal="115" workbookViewId="0">
      <selection activeCell="B5" sqref="B5:H30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6384" width="9" style="3"/>
  </cols>
  <sheetData>
    <row r="1" spans="1:9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84" t="s">
        <v>2</v>
      </c>
      <c r="I1" s="2"/>
    </row>
    <row r="2" spans="1:9" ht="18.75" thickBot="1" x14ac:dyDescent="0.3">
      <c r="A2" s="101"/>
      <c r="B2" s="101"/>
      <c r="C2" s="101"/>
      <c r="D2" s="101"/>
      <c r="E2" s="4"/>
      <c r="F2" s="4"/>
      <c r="G2" s="102">
        <v>43261</v>
      </c>
      <c r="H2" s="102"/>
      <c r="I2" s="2"/>
    </row>
    <row r="3" spans="1:9" ht="16.5" thickTop="1" thickBot="1" x14ac:dyDescent="0.3">
      <c r="B3" s="5"/>
      <c r="H3" s="85" t="s">
        <v>205</v>
      </c>
    </row>
    <row r="4" spans="1:9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</row>
    <row r="5" spans="1:9" ht="21.75" customHeight="1" thickTop="1" x14ac:dyDescent="0.25">
      <c r="A5" s="23">
        <v>1</v>
      </c>
      <c r="B5" s="15">
        <v>900</v>
      </c>
      <c r="C5" s="16">
        <v>4301</v>
      </c>
      <c r="D5" s="17" t="s">
        <v>147</v>
      </c>
      <c r="E5" s="17" t="s">
        <v>21</v>
      </c>
      <c r="F5" s="18">
        <v>8</v>
      </c>
      <c r="G5" s="19" t="s">
        <v>30</v>
      </c>
      <c r="H5" s="20" t="s">
        <v>23</v>
      </c>
      <c r="I5" s="21"/>
    </row>
    <row r="6" spans="1:9" ht="21.75" customHeight="1" x14ac:dyDescent="0.25">
      <c r="A6" s="23">
        <v>3</v>
      </c>
      <c r="B6" s="15">
        <v>1000</v>
      </c>
      <c r="C6" s="16">
        <v>4302</v>
      </c>
      <c r="D6" s="17" t="s">
        <v>147</v>
      </c>
      <c r="E6" s="17" t="s">
        <v>21</v>
      </c>
      <c r="F6" s="18">
        <v>5</v>
      </c>
      <c r="G6" s="19" t="s">
        <v>30</v>
      </c>
      <c r="H6" s="20" t="s">
        <v>219</v>
      </c>
      <c r="I6" s="21"/>
    </row>
    <row r="7" spans="1:9" ht="21.75" customHeight="1" x14ac:dyDescent="0.25">
      <c r="A7" s="23">
        <v>3</v>
      </c>
      <c r="B7" s="15">
        <v>500</v>
      </c>
      <c r="C7" s="16">
        <v>4303</v>
      </c>
      <c r="D7" s="17" t="s">
        <v>147</v>
      </c>
      <c r="E7" s="17" t="s">
        <v>21</v>
      </c>
      <c r="F7" s="18">
        <v>4</v>
      </c>
      <c r="G7" s="19" t="s">
        <v>30</v>
      </c>
      <c r="H7" s="20" t="s">
        <v>23</v>
      </c>
      <c r="I7" s="21"/>
    </row>
    <row r="8" spans="1:9" ht="21.75" customHeight="1" x14ac:dyDescent="0.25">
      <c r="A8" s="23">
        <v>4</v>
      </c>
      <c r="B8" s="15">
        <v>700</v>
      </c>
      <c r="C8" s="16">
        <v>4304</v>
      </c>
      <c r="D8" s="17" t="s">
        <v>147</v>
      </c>
      <c r="E8" s="17" t="s">
        <v>21</v>
      </c>
      <c r="F8" s="18">
        <v>9</v>
      </c>
      <c r="G8" s="19" t="s">
        <v>30</v>
      </c>
      <c r="H8" s="20" t="s">
        <v>220</v>
      </c>
      <c r="I8" s="21"/>
    </row>
    <row r="9" spans="1:9" ht="21.75" customHeight="1" x14ac:dyDescent="0.25">
      <c r="A9" s="23">
        <v>5</v>
      </c>
      <c r="B9" s="15">
        <v>800</v>
      </c>
      <c r="C9" s="16">
        <v>4305</v>
      </c>
      <c r="D9" s="17" t="s">
        <v>221</v>
      </c>
      <c r="E9" s="17" t="s">
        <v>21</v>
      </c>
      <c r="F9" s="18">
        <v>7</v>
      </c>
      <c r="G9" s="19" t="s">
        <v>30</v>
      </c>
      <c r="H9" s="20" t="s">
        <v>65</v>
      </c>
      <c r="I9" s="21"/>
    </row>
    <row r="10" spans="1:9" ht="21.75" customHeight="1" x14ac:dyDescent="0.25">
      <c r="A10" s="23">
        <v>6</v>
      </c>
      <c r="B10" s="15">
        <v>1900</v>
      </c>
      <c r="C10" s="16">
        <v>4306</v>
      </c>
      <c r="D10" s="17" t="s">
        <v>193</v>
      </c>
      <c r="E10" s="17" t="s">
        <v>21</v>
      </c>
      <c r="F10" s="24">
        <v>2</v>
      </c>
      <c r="G10" s="19" t="s">
        <v>22</v>
      </c>
      <c r="H10" s="20" t="s">
        <v>65</v>
      </c>
      <c r="I10" s="21"/>
    </row>
    <row r="11" spans="1:9" ht="21.75" customHeight="1" x14ac:dyDescent="0.25">
      <c r="A11" s="23">
        <v>7</v>
      </c>
      <c r="B11" s="15">
        <v>600</v>
      </c>
      <c r="C11" s="16">
        <v>4307</v>
      </c>
      <c r="D11" s="17" t="s">
        <v>221</v>
      </c>
      <c r="E11" s="17" t="s">
        <v>21</v>
      </c>
      <c r="F11" s="18" t="s">
        <v>222</v>
      </c>
      <c r="G11" s="19" t="s">
        <v>22</v>
      </c>
      <c r="H11" s="20" t="s">
        <v>223</v>
      </c>
      <c r="I11" s="21"/>
    </row>
    <row r="12" spans="1:9" ht="21.75" customHeight="1" x14ac:dyDescent="0.25">
      <c r="A12" s="23">
        <v>8</v>
      </c>
      <c r="B12" s="15">
        <v>600</v>
      </c>
      <c r="C12" s="16">
        <v>4308</v>
      </c>
      <c r="D12" s="30" t="s">
        <v>221</v>
      </c>
      <c r="E12" s="17" t="s">
        <v>21</v>
      </c>
      <c r="F12" s="18" t="s">
        <v>224</v>
      </c>
      <c r="G12" s="19" t="s">
        <v>22</v>
      </c>
      <c r="H12" s="20" t="s">
        <v>65</v>
      </c>
      <c r="I12" s="21"/>
    </row>
    <row r="13" spans="1:9" ht="21.75" customHeight="1" x14ac:dyDescent="0.25">
      <c r="A13" s="23">
        <v>9</v>
      </c>
      <c r="B13" s="15">
        <v>600</v>
      </c>
      <c r="C13" s="16">
        <v>4309</v>
      </c>
      <c r="D13" s="30" t="s">
        <v>221</v>
      </c>
      <c r="E13" s="17" t="s">
        <v>21</v>
      </c>
      <c r="F13" s="24" t="s">
        <v>225</v>
      </c>
      <c r="G13" s="19" t="s">
        <v>22</v>
      </c>
      <c r="H13" s="26" t="s">
        <v>226</v>
      </c>
      <c r="I13" s="21"/>
    </row>
    <row r="14" spans="1:9" ht="21.75" customHeight="1" x14ac:dyDescent="0.25">
      <c r="A14" s="23">
        <v>10</v>
      </c>
      <c r="B14" s="15">
        <v>600</v>
      </c>
      <c r="C14" s="16">
        <v>4310</v>
      </c>
      <c r="D14" s="30" t="s">
        <v>221</v>
      </c>
      <c r="E14" s="17" t="s">
        <v>21</v>
      </c>
      <c r="F14" s="18" t="s">
        <v>227</v>
      </c>
      <c r="G14" s="19" t="s">
        <v>22</v>
      </c>
      <c r="H14" s="20" t="s">
        <v>228</v>
      </c>
      <c r="I14" s="21"/>
    </row>
    <row r="15" spans="1:9" ht="21.75" customHeight="1" x14ac:dyDescent="0.25">
      <c r="A15" s="23">
        <v>11</v>
      </c>
      <c r="B15" s="15">
        <v>500</v>
      </c>
      <c r="C15" s="16">
        <v>4311</v>
      </c>
      <c r="D15" s="30" t="s">
        <v>221</v>
      </c>
      <c r="E15" s="17" t="s">
        <v>21</v>
      </c>
      <c r="F15" s="18">
        <v>2</v>
      </c>
      <c r="G15" s="19" t="s">
        <v>30</v>
      </c>
      <c r="H15" s="20" t="s">
        <v>65</v>
      </c>
      <c r="I15" s="21"/>
    </row>
    <row r="16" spans="1:9" ht="21.75" customHeight="1" x14ac:dyDescent="0.25">
      <c r="A16" s="23">
        <v>25</v>
      </c>
      <c r="B16" s="15">
        <v>1000</v>
      </c>
      <c r="C16" s="16">
        <v>4415</v>
      </c>
      <c r="D16" s="17" t="s">
        <v>147</v>
      </c>
      <c r="E16" s="17" t="s">
        <v>26</v>
      </c>
      <c r="F16" s="18" t="s">
        <v>210</v>
      </c>
      <c r="G16" s="19" t="s">
        <v>27</v>
      </c>
      <c r="H16" s="20" t="s">
        <v>211</v>
      </c>
      <c r="I16" s="21"/>
    </row>
    <row r="17" spans="1:9" ht="21.75" customHeight="1" x14ac:dyDescent="0.25">
      <c r="A17" s="23">
        <v>26</v>
      </c>
      <c r="B17" s="15">
        <v>1100</v>
      </c>
      <c r="C17" s="16">
        <v>4416</v>
      </c>
      <c r="D17" s="17" t="s">
        <v>147</v>
      </c>
      <c r="E17" s="17" t="s">
        <v>26</v>
      </c>
      <c r="F17" s="24" t="s">
        <v>212</v>
      </c>
      <c r="G17" s="19" t="s">
        <v>27</v>
      </c>
      <c r="H17" s="20" t="s">
        <v>65</v>
      </c>
      <c r="I17" s="21"/>
    </row>
    <row r="18" spans="1:9" ht="21.75" customHeight="1" x14ac:dyDescent="0.25">
      <c r="A18" s="23">
        <v>12</v>
      </c>
      <c r="B18" s="15">
        <v>1000</v>
      </c>
      <c r="C18" s="16">
        <v>4417</v>
      </c>
      <c r="D18" s="17" t="s">
        <v>147</v>
      </c>
      <c r="E18" s="17" t="s">
        <v>26</v>
      </c>
      <c r="F18" s="24" t="s">
        <v>213</v>
      </c>
      <c r="G18" s="19" t="s">
        <v>27</v>
      </c>
      <c r="H18" s="77" t="s">
        <v>211</v>
      </c>
      <c r="I18" s="21"/>
    </row>
    <row r="19" spans="1:9" ht="21.75" customHeight="1" x14ac:dyDescent="0.25">
      <c r="A19" s="23">
        <v>13</v>
      </c>
      <c r="B19" s="15">
        <v>550</v>
      </c>
      <c r="C19" s="16">
        <v>4418</v>
      </c>
      <c r="D19" s="17" t="s">
        <v>193</v>
      </c>
      <c r="E19" s="17" t="s">
        <v>26</v>
      </c>
      <c r="F19" s="18" t="s">
        <v>214</v>
      </c>
      <c r="G19" s="19" t="s">
        <v>27</v>
      </c>
      <c r="H19" s="77" t="s">
        <v>65</v>
      </c>
      <c r="I19" s="21"/>
    </row>
    <row r="20" spans="1:9" ht="21.75" customHeight="1" x14ac:dyDescent="0.25">
      <c r="A20" s="23">
        <v>14</v>
      </c>
      <c r="B20" s="15">
        <v>550</v>
      </c>
      <c r="C20" s="16">
        <v>4419</v>
      </c>
      <c r="D20" s="17" t="s">
        <v>193</v>
      </c>
      <c r="E20" s="17" t="s">
        <v>26</v>
      </c>
      <c r="F20" s="18" t="s">
        <v>215</v>
      </c>
      <c r="G20" s="19" t="s">
        <v>27</v>
      </c>
      <c r="H20" s="26" t="s">
        <v>65</v>
      </c>
      <c r="I20" s="21"/>
    </row>
    <row r="21" spans="1:9" ht="21.75" customHeight="1" x14ac:dyDescent="0.25">
      <c r="A21" s="23">
        <v>15</v>
      </c>
      <c r="B21" s="15">
        <v>1100</v>
      </c>
      <c r="C21" s="16">
        <v>4420</v>
      </c>
      <c r="D21" s="17" t="s">
        <v>193</v>
      </c>
      <c r="E21" s="17" t="s">
        <v>26</v>
      </c>
      <c r="F21" s="24" t="s">
        <v>216</v>
      </c>
      <c r="G21" s="19" t="s">
        <v>27</v>
      </c>
      <c r="H21" s="26" t="s">
        <v>65</v>
      </c>
      <c r="I21" s="21"/>
    </row>
    <row r="22" spans="1:9" ht="21.75" customHeight="1" x14ac:dyDescent="0.25">
      <c r="A22" s="23">
        <v>16</v>
      </c>
      <c r="B22" s="15">
        <v>2000</v>
      </c>
      <c r="C22" s="16">
        <v>4421</v>
      </c>
      <c r="D22" s="17" t="s">
        <v>193</v>
      </c>
      <c r="E22" s="17" t="s">
        <v>26</v>
      </c>
      <c r="F22" s="24">
        <v>35</v>
      </c>
      <c r="G22" s="19" t="s">
        <v>28</v>
      </c>
      <c r="H22" s="20" t="s">
        <v>23</v>
      </c>
      <c r="I22" s="21"/>
    </row>
    <row r="23" spans="1:9" ht="21.75" customHeight="1" x14ac:dyDescent="0.25">
      <c r="A23" s="23">
        <v>17</v>
      </c>
      <c r="B23" s="15">
        <v>10000</v>
      </c>
      <c r="C23" s="16">
        <v>4422</v>
      </c>
      <c r="D23" s="17" t="s">
        <v>204</v>
      </c>
      <c r="E23" s="17" t="s">
        <v>26</v>
      </c>
      <c r="F23" s="18" t="s">
        <v>217</v>
      </c>
      <c r="G23" s="19" t="s">
        <v>12</v>
      </c>
      <c r="H23" s="20" t="s">
        <v>218</v>
      </c>
      <c r="I23" s="21"/>
    </row>
    <row r="24" spans="1:9" ht="21.75" customHeight="1" x14ac:dyDescent="0.25">
      <c r="A24" s="23">
        <v>18</v>
      </c>
      <c r="B24" s="15">
        <v>6250</v>
      </c>
      <c r="C24" s="16">
        <v>4442</v>
      </c>
      <c r="D24" s="17">
        <v>43260</v>
      </c>
      <c r="E24" s="17" t="s">
        <v>24</v>
      </c>
      <c r="F24" s="18" t="s">
        <v>217</v>
      </c>
      <c r="G24" s="19" t="s">
        <v>25</v>
      </c>
      <c r="H24" s="20" t="s">
        <v>65</v>
      </c>
      <c r="I24" s="21"/>
    </row>
    <row r="25" spans="1:9" ht="21.75" customHeight="1" x14ac:dyDescent="0.25">
      <c r="A25" s="23">
        <v>19</v>
      </c>
      <c r="B25" s="15">
        <v>1500</v>
      </c>
      <c r="C25" s="16">
        <v>4443</v>
      </c>
      <c r="D25" s="17">
        <v>43260</v>
      </c>
      <c r="E25" s="17" t="s">
        <v>24</v>
      </c>
      <c r="F25" s="18" t="s">
        <v>229</v>
      </c>
      <c r="G25" s="19" t="s">
        <v>25</v>
      </c>
      <c r="H25" s="20" t="s">
        <v>65</v>
      </c>
      <c r="I25" s="21"/>
    </row>
    <row r="26" spans="1:9" ht="21.75" customHeight="1" x14ac:dyDescent="0.25">
      <c r="A26" s="23">
        <v>20</v>
      </c>
      <c r="B26" s="15">
        <v>1500</v>
      </c>
      <c r="C26" s="16">
        <v>4444</v>
      </c>
      <c r="D26" s="17">
        <v>43260</v>
      </c>
      <c r="E26" s="17" t="s">
        <v>24</v>
      </c>
      <c r="F26" s="18" t="s">
        <v>49</v>
      </c>
      <c r="G26" s="19" t="s">
        <v>25</v>
      </c>
      <c r="H26" s="20" t="s">
        <v>65</v>
      </c>
      <c r="I26" s="21"/>
    </row>
    <row r="27" spans="1:9" ht="21.75" customHeight="1" x14ac:dyDescent="0.25">
      <c r="A27" s="23">
        <v>21</v>
      </c>
      <c r="B27" s="15">
        <v>2085</v>
      </c>
      <c r="C27" s="16">
        <v>4445</v>
      </c>
      <c r="D27" s="17">
        <v>43260</v>
      </c>
      <c r="E27" s="17" t="s">
        <v>24</v>
      </c>
      <c r="F27" s="18">
        <v>41</v>
      </c>
      <c r="G27" s="19" t="s">
        <v>25</v>
      </c>
      <c r="H27" s="20" t="s">
        <v>74</v>
      </c>
      <c r="I27" s="21"/>
    </row>
    <row r="28" spans="1:9" ht="21.75" customHeight="1" x14ac:dyDescent="0.25">
      <c r="A28" s="23">
        <v>22</v>
      </c>
      <c r="B28" s="15">
        <v>16550</v>
      </c>
      <c r="C28" s="16">
        <v>4386</v>
      </c>
      <c r="D28" s="17" t="s">
        <v>221</v>
      </c>
      <c r="E28" s="17" t="s">
        <v>20</v>
      </c>
      <c r="F28" s="18">
        <v>5</v>
      </c>
      <c r="G28" s="19" t="s">
        <v>130</v>
      </c>
      <c r="H28" s="20" t="s">
        <v>230</v>
      </c>
      <c r="I28" s="21"/>
    </row>
    <row r="29" spans="1:9" ht="21.75" customHeight="1" x14ac:dyDescent="0.25">
      <c r="A29" s="23">
        <v>23</v>
      </c>
      <c r="B29" s="15">
        <v>900</v>
      </c>
      <c r="C29" s="16">
        <v>4217</v>
      </c>
      <c r="D29" s="17" t="s">
        <v>204</v>
      </c>
      <c r="E29" s="17" t="s">
        <v>20</v>
      </c>
      <c r="F29" s="18">
        <v>6</v>
      </c>
      <c r="G29" s="19" t="s">
        <v>30</v>
      </c>
      <c r="H29" s="20" t="s">
        <v>209</v>
      </c>
      <c r="I29" s="21"/>
    </row>
    <row r="30" spans="1:9" ht="21.75" customHeight="1" x14ac:dyDescent="0.25">
      <c r="A30" s="23">
        <v>24</v>
      </c>
      <c r="B30" s="15">
        <v>808</v>
      </c>
      <c r="C30" s="16">
        <v>4218</v>
      </c>
      <c r="D30" s="17" t="s">
        <v>231</v>
      </c>
      <c r="E30" s="17" t="s">
        <v>20</v>
      </c>
      <c r="F30" s="24">
        <v>15</v>
      </c>
      <c r="G30" s="19" t="s">
        <v>99</v>
      </c>
      <c r="H30" s="20" t="s">
        <v>59</v>
      </c>
      <c r="I30" s="21"/>
    </row>
    <row r="31" spans="1:9" ht="21.75" customHeight="1" x14ac:dyDescent="0.25">
      <c r="A31" s="23">
        <v>27</v>
      </c>
      <c r="B31" s="39"/>
      <c r="C31" s="16"/>
      <c r="D31" s="39"/>
      <c r="E31" s="39"/>
      <c r="F31" s="18"/>
      <c r="G31" s="29"/>
      <c r="H31" s="40"/>
      <c r="I31" s="21"/>
    </row>
    <row r="32" spans="1:9" ht="21.75" customHeight="1" x14ac:dyDescent="0.25">
      <c r="A32" s="23">
        <v>28</v>
      </c>
      <c r="B32" s="15"/>
      <c r="C32" s="16"/>
      <c r="D32" s="17"/>
      <c r="E32" s="17"/>
      <c r="F32" s="18"/>
      <c r="G32" s="19"/>
      <c r="H32" s="20"/>
      <c r="I32" s="21"/>
    </row>
    <row r="33" spans="1:9" ht="21.75" customHeight="1" thickBot="1" x14ac:dyDescent="0.3">
      <c r="A33" s="23">
        <v>29</v>
      </c>
      <c r="B33" s="39"/>
      <c r="C33" s="42"/>
      <c r="D33" s="39"/>
      <c r="E33" s="43"/>
      <c r="F33" s="18"/>
      <c r="G33" s="29"/>
      <c r="H33" s="40"/>
      <c r="I33" s="21"/>
    </row>
    <row r="34" spans="1:9" ht="16.5" thickTop="1" thickBot="1" x14ac:dyDescent="0.3">
      <c r="A34" s="7"/>
      <c r="B34" s="44">
        <f>SUM(B5:B33)</f>
        <v>55593</v>
      </c>
      <c r="C34" s="45"/>
      <c r="D34" s="121" t="s">
        <v>16</v>
      </c>
      <c r="E34" s="122"/>
      <c r="F34" s="122"/>
      <c r="G34" s="122"/>
      <c r="H34" s="123"/>
      <c r="I34" s="21"/>
    </row>
    <row r="35" spans="1:9" ht="18.75" thickTop="1" x14ac:dyDescent="0.25">
      <c r="B35" s="46"/>
    </row>
    <row r="36" spans="1:9" ht="22.5" customHeight="1" x14ac:dyDescent="0.25">
      <c r="B36" s="130" t="s">
        <v>17</v>
      </c>
      <c r="C36" s="130"/>
      <c r="D36" s="48"/>
      <c r="E36" s="48" t="s">
        <v>18</v>
      </c>
      <c r="F36" s="48"/>
      <c r="G36" s="48"/>
      <c r="H36" s="48"/>
    </row>
    <row r="37" spans="1:9" x14ac:dyDescent="0.25">
      <c r="B37" s="3" t="s">
        <v>19</v>
      </c>
      <c r="C37" s="48"/>
      <c r="D37" s="48"/>
      <c r="E37" s="48"/>
      <c r="F37" s="48"/>
      <c r="G37" s="48"/>
      <c r="H37" s="48" t="s">
        <v>19</v>
      </c>
    </row>
    <row r="38" spans="1:9" x14ac:dyDescent="0.25">
      <c r="C38" s="48"/>
      <c r="D38" s="48"/>
      <c r="E38" s="48"/>
      <c r="F38" s="48"/>
      <c r="G38" s="48"/>
      <c r="H38" s="48"/>
    </row>
    <row r="39" spans="1:9" x14ac:dyDescent="0.25">
      <c r="C39" s="48"/>
      <c r="D39" s="48"/>
      <c r="E39" s="48"/>
      <c r="F39" s="48"/>
      <c r="G39" s="48"/>
      <c r="H39" s="48"/>
    </row>
    <row r="40" spans="1:9" x14ac:dyDescent="0.25">
      <c r="C40" s="3"/>
      <c r="G40" s="48"/>
      <c r="H40" s="48"/>
    </row>
    <row r="41" spans="1:9" x14ac:dyDescent="0.25">
      <c r="C41" s="3"/>
      <c r="D41" s="32">
        <f>B34-B45-D66</f>
        <v>0</v>
      </c>
      <c r="G41" s="48"/>
      <c r="H41" s="48"/>
    </row>
    <row r="42" spans="1:9" x14ac:dyDescent="0.25">
      <c r="C42" s="3"/>
      <c r="G42" s="48"/>
      <c r="H42" s="48"/>
    </row>
    <row r="43" spans="1:9" ht="15.75" thickBot="1" x14ac:dyDescent="0.3">
      <c r="C43" s="3"/>
      <c r="G43" s="48"/>
      <c r="H43" s="48"/>
    </row>
    <row r="44" spans="1:9" ht="15.75" thickTop="1" x14ac:dyDescent="0.25">
      <c r="B44" s="94" t="s">
        <v>235</v>
      </c>
      <c r="C44" s="137" t="s">
        <v>11</v>
      </c>
      <c r="D44" s="138"/>
      <c r="E44" s="138"/>
      <c r="F44" s="139"/>
      <c r="G44" s="48"/>
      <c r="H44" s="48"/>
    </row>
    <row r="45" spans="1:9" x14ac:dyDescent="0.25">
      <c r="B45" s="98">
        <v>55593</v>
      </c>
      <c r="C45" s="134"/>
      <c r="D45" s="135"/>
      <c r="E45" s="135"/>
      <c r="F45" s="136"/>
      <c r="G45" s="48"/>
      <c r="H45" s="48"/>
    </row>
    <row r="46" spans="1:9" x14ac:dyDescent="0.25">
      <c r="B46" s="97"/>
      <c r="C46" s="134"/>
      <c r="D46" s="135"/>
      <c r="E46" s="135"/>
      <c r="F46" s="136"/>
      <c r="G46" s="48"/>
      <c r="H46" s="48"/>
    </row>
    <row r="47" spans="1:9" x14ac:dyDescent="0.25">
      <c r="B47" s="97"/>
      <c r="C47" s="134"/>
      <c r="D47" s="135"/>
      <c r="E47" s="135"/>
      <c r="F47" s="136"/>
      <c r="G47" s="48"/>
      <c r="H47" s="48"/>
    </row>
    <row r="48" spans="1:9" x14ac:dyDescent="0.25">
      <c r="B48" s="97"/>
      <c r="C48" s="134"/>
      <c r="D48" s="135"/>
      <c r="E48" s="135"/>
      <c r="F48" s="136"/>
      <c r="G48" s="48"/>
      <c r="H48" s="48"/>
    </row>
    <row r="49" spans="2:9" x14ac:dyDescent="0.25">
      <c r="B49" s="97"/>
      <c r="C49" s="134"/>
      <c r="D49" s="135"/>
      <c r="E49" s="135"/>
      <c r="F49" s="136"/>
      <c r="G49" s="48"/>
      <c r="H49" s="48"/>
    </row>
    <row r="50" spans="2:9" x14ac:dyDescent="0.25">
      <c r="B50" s="97"/>
      <c r="C50" s="134"/>
      <c r="D50" s="135"/>
      <c r="E50" s="135"/>
      <c r="F50" s="136"/>
      <c r="G50" s="48"/>
      <c r="H50" s="48"/>
    </row>
    <row r="51" spans="2:9" x14ac:dyDescent="0.25">
      <c r="B51" s="97"/>
      <c r="C51" s="134"/>
      <c r="D51" s="135"/>
      <c r="E51" s="135"/>
      <c r="F51" s="136"/>
      <c r="G51" s="48"/>
      <c r="H51" s="48"/>
    </row>
    <row r="52" spans="2:9" x14ac:dyDescent="0.25">
      <c r="B52" s="97"/>
      <c r="C52" s="134"/>
      <c r="D52" s="135"/>
      <c r="E52" s="135"/>
      <c r="F52" s="136"/>
      <c r="G52" s="48"/>
      <c r="H52" s="48"/>
    </row>
    <row r="53" spans="2:9" x14ac:dyDescent="0.25">
      <c r="B53" s="95"/>
      <c r="C53" s="134"/>
      <c r="D53" s="135"/>
      <c r="E53" s="135"/>
      <c r="F53" s="136"/>
      <c r="G53" s="48"/>
      <c r="H53" s="48"/>
    </row>
    <row r="54" spans="2:9" ht="15.75" thickBot="1" x14ac:dyDescent="0.3">
      <c r="B54" s="96"/>
      <c r="C54" s="131"/>
      <c r="D54" s="132"/>
      <c r="E54" s="132"/>
      <c r="F54" s="133"/>
      <c r="G54" s="48"/>
      <c r="H54" s="48"/>
    </row>
    <row r="55" spans="2:9" ht="15.75" thickTop="1" x14ac:dyDescent="0.25">
      <c r="C55" s="48"/>
      <c r="D55" s="48"/>
      <c r="E55" s="48"/>
      <c r="F55" s="48"/>
      <c r="G55" s="48"/>
      <c r="H55" s="48"/>
    </row>
    <row r="56" spans="2:9" ht="15.75" thickBot="1" x14ac:dyDescent="0.3">
      <c r="I56" s="86"/>
    </row>
    <row r="57" spans="2:9" ht="16.5" thickBot="1" x14ac:dyDescent="0.3">
      <c r="B57" s="34" t="s">
        <v>13</v>
      </c>
      <c r="C57" s="34" t="s">
        <v>14</v>
      </c>
      <c r="D57" s="34" t="s">
        <v>15</v>
      </c>
    </row>
    <row r="58" spans="2:9" x14ac:dyDescent="0.25">
      <c r="B58" s="35">
        <v>500</v>
      </c>
      <c r="C58" s="36">
        <v>0</v>
      </c>
      <c r="D58" s="52">
        <f t="shared" ref="D58:D65" si="0">B58*C58</f>
        <v>0</v>
      </c>
    </row>
    <row r="59" spans="2:9" x14ac:dyDescent="0.25">
      <c r="B59" s="37">
        <v>200</v>
      </c>
      <c r="C59" s="38">
        <v>0</v>
      </c>
      <c r="D59" s="53">
        <f t="shared" si="0"/>
        <v>0</v>
      </c>
    </row>
    <row r="60" spans="2:9" x14ac:dyDescent="0.25">
      <c r="B60" s="35">
        <v>100</v>
      </c>
      <c r="C60" s="36">
        <v>0</v>
      </c>
      <c r="D60" s="52">
        <f t="shared" si="0"/>
        <v>0</v>
      </c>
    </row>
    <row r="61" spans="2:9" x14ac:dyDescent="0.25">
      <c r="B61" s="41">
        <v>50</v>
      </c>
      <c r="C61" s="36">
        <v>0</v>
      </c>
      <c r="D61" s="52">
        <f t="shared" si="0"/>
        <v>0</v>
      </c>
    </row>
    <row r="62" spans="2:9" x14ac:dyDescent="0.25">
      <c r="B62" s="37">
        <v>20</v>
      </c>
      <c r="C62" s="38">
        <v>0</v>
      </c>
      <c r="D62" s="53">
        <f t="shared" si="0"/>
        <v>0</v>
      </c>
    </row>
    <row r="63" spans="2:9" x14ac:dyDescent="0.25">
      <c r="B63" s="35">
        <v>10</v>
      </c>
      <c r="C63" s="36">
        <v>0</v>
      </c>
      <c r="D63" s="52">
        <f t="shared" si="0"/>
        <v>0</v>
      </c>
    </row>
    <row r="64" spans="2:9" x14ac:dyDescent="0.25">
      <c r="B64" s="35">
        <v>5</v>
      </c>
      <c r="C64" s="36">
        <v>0</v>
      </c>
      <c r="D64" s="52">
        <f t="shared" si="0"/>
        <v>0</v>
      </c>
    </row>
    <row r="65" spans="2:4" ht="15.75" thickBot="1" x14ac:dyDescent="0.3">
      <c r="B65" s="47">
        <v>1</v>
      </c>
      <c r="C65" s="36">
        <v>0</v>
      </c>
      <c r="D65" s="52">
        <f t="shared" si="0"/>
        <v>0</v>
      </c>
    </row>
    <row r="66" spans="2:4" ht="15.75" thickBot="1" x14ac:dyDescent="0.3">
      <c r="B66" s="49"/>
      <c r="C66" s="50"/>
      <c r="D66" s="54">
        <f>SUM(D58:D65)</f>
        <v>0</v>
      </c>
    </row>
  </sheetData>
  <mergeCells count="18">
    <mergeCell ref="D34:H34"/>
    <mergeCell ref="A1:B1"/>
    <mergeCell ref="C1:D1"/>
    <mergeCell ref="A2:B2"/>
    <mergeCell ref="C2:D2"/>
    <mergeCell ref="G2:H2"/>
    <mergeCell ref="C44:F44"/>
    <mergeCell ref="C47:F47"/>
    <mergeCell ref="C46:F46"/>
    <mergeCell ref="C45:F45"/>
    <mergeCell ref="B36:C36"/>
    <mergeCell ref="C49:F49"/>
    <mergeCell ref="C48:F48"/>
    <mergeCell ref="C54:F54"/>
    <mergeCell ref="C53:F53"/>
    <mergeCell ref="C52:F52"/>
    <mergeCell ref="C51:F51"/>
    <mergeCell ref="C50:F50"/>
  </mergeCells>
  <printOptions horizontalCentered="1"/>
  <pageMargins left="0" right="0" top="0" bottom="0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EFD6-60B9-44E1-A9D3-0FA789A67747}">
  <sheetPr codeName="ورقة16"/>
  <dimension ref="A1:N31"/>
  <sheetViews>
    <sheetView rightToLeft="1" zoomScale="115" zoomScaleNormal="115" workbookViewId="0">
      <selection activeCell="B5" sqref="B5:H10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11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87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43262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88" t="s">
        <v>231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2250</v>
      </c>
      <c r="C5" s="16">
        <v>4446</v>
      </c>
      <c r="D5" s="17">
        <v>43261</v>
      </c>
      <c r="E5" s="17" t="s">
        <v>24</v>
      </c>
      <c r="F5" s="18" t="s">
        <v>232</v>
      </c>
      <c r="G5" s="19" t="s">
        <v>25</v>
      </c>
      <c r="H5" s="20" t="s">
        <v>75</v>
      </c>
      <c r="I5" s="21"/>
      <c r="J5" s="22"/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6250</v>
      </c>
      <c r="C6" s="16">
        <v>4447</v>
      </c>
      <c r="D6" s="17">
        <v>43261</v>
      </c>
      <c r="E6" s="17" t="s">
        <v>24</v>
      </c>
      <c r="F6" s="24" t="s">
        <v>72</v>
      </c>
      <c r="G6" s="19" t="s">
        <v>25</v>
      </c>
      <c r="H6" s="20" t="s">
        <v>82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10000</v>
      </c>
      <c r="C7" s="16">
        <v>4448</v>
      </c>
      <c r="D7" s="17">
        <v>43262</v>
      </c>
      <c r="E7" s="17" t="s">
        <v>24</v>
      </c>
      <c r="F7" s="24">
        <v>1</v>
      </c>
      <c r="G7" s="19" t="s">
        <v>233</v>
      </c>
      <c r="H7" s="77" t="s">
        <v>23</v>
      </c>
      <c r="I7" s="21"/>
      <c r="J7" s="22"/>
      <c r="K7" s="109"/>
      <c r="L7" s="109"/>
      <c r="M7" s="109"/>
      <c r="N7" s="110"/>
    </row>
    <row r="8" spans="1:14" ht="35.25" customHeight="1" x14ac:dyDescent="0.25">
      <c r="A8" s="23">
        <v>4</v>
      </c>
      <c r="B8" s="15">
        <v>35000</v>
      </c>
      <c r="C8" s="16">
        <v>4449</v>
      </c>
      <c r="D8" s="17">
        <v>43262</v>
      </c>
      <c r="E8" s="17" t="s">
        <v>24</v>
      </c>
      <c r="F8" s="18">
        <v>12</v>
      </c>
      <c r="G8" s="19" t="s">
        <v>233</v>
      </c>
      <c r="H8" s="77" t="s">
        <v>23</v>
      </c>
      <c r="I8" s="21"/>
      <c r="J8" s="25"/>
      <c r="K8" s="109"/>
      <c r="L8" s="109"/>
      <c r="M8" s="109"/>
      <c r="N8" s="110"/>
    </row>
    <row r="9" spans="1:14" ht="34.5" customHeight="1" x14ac:dyDescent="0.25">
      <c r="A9" s="23">
        <v>5</v>
      </c>
      <c r="B9" s="15">
        <v>4170</v>
      </c>
      <c r="C9" s="16">
        <v>4450</v>
      </c>
      <c r="D9" s="17">
        <v>43262</v>
      </c>
      <c r="E9" s="17" t="s">
        <v>24</v>
      </c>
      <c r="F9" s="18" t="s">
        <v>234</v>
      </c>
      <c r="G9" s="19" t="s">
        <v>25</v>
      </c>
      <c r="H9" s="26" t="s">
        <v>82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3000</v>
      </c>
      <c r="C10" s="16">
        <v>4501</v>
      </c>
      <c r="D10" s="17">
        <v>43262</v>
      </c>
      <c r="E10" s="17" t="s">
        <v>24</v>
      </c>
      <c r="F10" s="24">
        <v>0</v>
      </c>
      <c r="G10" s="19" t="s">
        <v>191</v>
      </c>
      <c r="H10" s="26" t="s">
        <v>23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/>
      <c r="C11" s="16"/>
      <c r="D11" s="17"/>
      <c r="E11" s="17"/>
      <c r="F11" s="24"/>
      <c r="G11" s="19"/>
      <c r="H11" s="20"/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/>
      <c r="C12" s="16"/>
      <c r="D12" s="17"/>
      <c r="E12" s="17"/>
      <c r="F12" s="18"/>
      <c r="G12" s="19"/>
      <c r="H12" s="20"/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thickBot="1" x14ac:dyDescent="0.3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03"/>
      <c r="L16" s="104"/>
      <c r="M16" s="104"/>
      <c r="N16" s="105"/>
    </row>
    <row r="17" spans="1:14" ht="24.95" customHeight="1" thickBot="1" x14ac:dyDescent="0.3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31">
        <f>SUM(J5:J16)</f>
        <v>0</v>
      </c>
      <c r="K17" s="127"/>
      <c r="L17" s="128"/>
      <c r="M17" s="128"/>
      <c r="N17" s="129"/>
    </row>
    <row r="18" spans="1:14" ht="24.95" customHeight="1" x14ac:dyDescent="0.25">
      <c r="A18" s="23">
        <v>14</v>
      </c>
      <c r="B18" s="15"/>
      <c r="C18" s="16"/>
      <c r="D18" s="17"/>
      <c r="E18" s="17"/>
      <c r="F18" s="24"/>
      <c r="G18" s="19"/>
      <c r="H18" s="20"/>
      <c r="I18" s="21"/>
      <c r="K18" s="32">
        <f>B27-J17-L29</f>
        <v>0</v>
      </c>
      <c r="L18" s="33"/>
    </row>
    <row r="19" spans="1:14" ht="24.95" customHeight="1" thickBot="1" x14ac:dyDescent="0.3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16"/>
      <c r="L19" s="117"/>
      <c r="M19" s="117"/>
      <c r="N19" s="118"/>
    </row>
    <row r="20" spans="1:14" ht="24.95" customHeight="1" thickBot="1" x14ac:dyDescent="0.3">
      <c r="A20" s="23">
        <v>16</v>
      </c>
      <c r="B20" s="15"/>
      <c r="C20" s="16"/>
      <c r="D20" s="30"/>
      <c r="E20" s="17"/>
      <c r="F20" s="18"/>
      <c r="G20" s="19"/>
      <c r="H20" s="20"/>
      <c r="I20" s="21"/>
      <c r="J20" s="34" t="s">
        <v>13</v>
      </c>
      <c r="K20" s="34" t="s">
        <v>14</v>
      </c>
      <c r="L20" s="34" t="s">
        <v>15</v>
      </c>
      <c r="M20" s="119"/>
      <c r="N20" s="120"/>
    </row>
    <row r="21" spans="1:14" ht="24.95" customHeight="1" x14ac:dyDescent="0.25">
      <c r="A21" s="23">
        <v>17</v>
      </c>
      <c r="B21" s="15"/>
      <c r="C21" s="16"/>
      <c r="D21" s="30"/>
      <c r="E21" s="17"/>
      <c r="F21" s="24"/>
      <c r="G21" s="19"/>
      <c r="H21" s="26"/>
      <c r="I21" s="21"/>
      <c r="J21" s="35">
        <v>500</v>
      </c>
      <c r="K21" s="36">
        <v>83</v>
      </c>
      <c r="L21" s="52">
        <f t="shared" ref="L21:L28" si="0">J21*K21</f>
        <v>41500</v>
      </c>
    </row>
    <row r="22" spans="1:14" ht="24.95" customHeight="1" x14ac:dyDescent="0.25">
      <c r="A22" s="23">
        <v>18</v>
      </c>
      <c r="B22" s="15"/>
      <c r="C22" s="16"/>
      <c r="D22" s="30"/>
      <c r="E22" s="17"/>
      <c r="F22" s="18"/>
      <c r="G22" s="19"/>
      <c r="H22" s="20"/>
      <c r="I22" s="21"/>
      <c r="J22" s="37">
        <v>200</v>
      </c>
      <c r="K22" s="38">
        <v>0</v>
      </c>
      <c r="L22" s="53">
        <f t="shared" si="0"/>
        <v>0</v>
      </c>
    </row>
    <row r="23" spans="1:14" ht="24.95" customHeight="1" x14ac:dyDescent="0.25">
      <c r="A23" s="23">
        <v>19</v>
      </c>
      <c r="B23" s="15"/>
      <c r="C23" s="16"/>
      <c r="D23" s="30"/>
      <c r="E23" s="17"/>
      <c r="F23" s="18"/>
      <c r="G23" s="19"/>
      <c r="H23" s="20"/>
      <c r="I23" s="21"/>
      <c r="J23" s="35">
        <v>100</v>
      </c>
      <c r="K23" s="36">
        <v>191</v>
      </c>
      <c r="L23" s="52">
        <f t="shared" si="0"/>
        <v>19100</v>
      </c>
    </row>
    <row r="24" spans="1:14" ht="24.95" customHeight="1" x14ac:dyDescent="0.25">
      <c r="A24" s="23">
        <v>20</v>
      </c>
      <c r="B24" s="39"/>
      <c r="C24" s="16"/>
      <c r="D24" s="39"/>
      <c r="E24" s="39"/>
      <c r="F24" s="18"/>
      <c r="G24" s="29"/>
      <c r="H24" s="40"/>
      <c r="I24" s="21"/>
      <c r="J24" s="41">
        <v>50</v>
      </c>
      <c r="K24" s="36">
        <v>1</v>
      </c>
      <c r="L24" s="52">
        <f t="shared" si="0"/>
        <v>50</v>
      </c>
    </row>
    <row r="25" spans="1:14" ht="27" customHeight="1" x14ac:dyDescent="0.25">
      <c r="A25" s="23">
        <v>21</v>
      </c>
      <c r="B25" s="39"/>
      <c r="C25" s="16"/>
      <c r="D25" s="39"/>
      <c r="E25" s="39"/>
      <c r="F25" s="18"/>
      <c r="G25" s="29"/>
      <c r="H25" s="40"/>
      <c r="I25" s="21"/>
      <c r="J25" s="37">
        <v>20</v>
      </c>
      <c r="K25" s="38">
        <v>0</v>
      </c>
      <c r="L25" s="53">
        <f t="shared" si="0"/>
        <v>0</v>
      </c>
    </row>
    <row r="26" spans="1:14" ht="24.95" customHeight="1" thickBot="1" x14ac:dyDescent="0.3">
      <c r="A26" s="23">
        <v>22</v>
      </c>
      <c r="B26" s="39"/>
      <c r="C26" s="42"/>
      <c r="D26" s="39"/>
      <c r="E26" s="43"/>
      <c r="F26" s="18"/>
      <c r="G26" s="29"/>
      <c r="H26" s="40"/>
      <c r="I26" s="21"/>
      <c r="J26" s="35">
        <v>10</v>
      </c>
      <c r="K26" s="36">
        <v>1</v>
      </c>
      <c r="L26" s="52">
        <f t="shared" si="0"/>
        <v>10</v>
      </c>
    </row>
    <row r="27" spans="1:14" ht="16.5" thickTop="1" thickBot="1" x14ac:dyDescent="0.3">
      <c r="A27" s="7"/>
      <c r="B27" s="44">
        <f>SUM(B5:B26)</f>
        <v>60670</v>
      </c>
      <c r="C27" s="45"/>
      <c r="D27" s="121" t="s">
        <v>16</v>
      </c>
      <c r="E27" s="122"/>
      <c r="F27" s="122"/>
      <c r="G27" s="122"/>
      <c r="H27" s="123"/>
      <c r="I27" s="21"/>
      <c r="J27" s="35">
        <v>5</v>
      </c>
      <c r="K27" s="36">
        <v>2</v>
      </c>
      <c r="L27" s="52">
        <f t="shared" si="0"/>
        <v>10</v>
      </c>
    </row>
    <row r="28" spans="1:14" ht="19.5" thickTop="1" thickBot="1" x14ac:dyDescent="0.3">
      <c r="B28" s="46"/>
      <c r="J28" s="47">
        <v>1</v>
      </c>
      <c r="K28" s="36">
        <v>0</v>
      </c>
      <c r="L28" s="52">
        <f t="shared" si="0"/>
        <v>0</v>
      </c>
    </row>
    <row r="29" spans="1:14" ht="22.5" customHeight="1" thickBot="1" x14ac:dyDescent="0.3">
      <c r="B29" s="130" t="s">
        <v>17</v>
      </c>
      <c r="C29" s="130"/>
      <c r="D29" s="48"/>
      <c r="E29" s="48" t="s">
        <v>18</v>
      </c>
      <c r="F29" s="48"/>
      <c r="G29" s="48"/>
      <c r="H29" s="48"/>
      <c r="J29" s="49"/>
      <c r="K29" s="50"/>
      <c r="L29" s="54">
        <f>SUM(L21:L28)</f>
        <v>60670</v>
      </c>
    </row>
    <row r="30" spans="1:14" x14ac:dyDescent="0.25">
      <c r="B30" s="3" t="s">
        <v>19</v>
      </c>
      <c r="C30" s="48"/>
      <c r="D30" s="48"/>
      <c r="E30" s="48"/>
      <c r="F30" s="48"/>
      <c r="G30" s="48"/>
      <c r="H30" s="48" t="s">
        <v>19</v>
      </c>
    </row>
    <row r="31" spans="1:14" x14ac:dyDescent="0.25">
      <c r="I31" s="89"/>
    </row>
  </sheetData>
  <mergeCells count="24">
    <mergeCell ref="K9:N9"/>
    <mergeCell ref="A1:B1"/>
    <mergeCell ref="C1:D1"/>
    <mergeCell ref="J1:N2"/>
    <mergeCell ref="A2:B2"/>
    <mergeCell ref="C2:D2"/>
    <mergeCell ref="G2:H2"/>
    <mergeCell ref="K4:N4"/>
    <mergeCell ref="K5:N5"/>
    <mergeCell ref="K6:N6"/>
    <mergeCell ref="K7:N7"/>
    <mergeCell ref="K8:N8"/>
    <mergeCell ref="B29:C29"/>
    <mergeCell ref="K10:N10"/>
    <mergeCell ref="K11:N11"/>
    <mergeCell ref="K12:N12"/>
    <mergeCell ref="K13:N13"/>
    <mergeCell ref="K14:N14"/>
    <mergeCell ref="K15:N15"/>
    <mergeCell ref="K16:N16"/>
    <mergeCell ref="K17:N17"/>
    <mergeCell ref="K19:N19"/>
    <mergeCell ref="M20:N20"/>
    <mergeCell ref="D27:H27"/>
  </mergeCells>
  <printOptions horizontalCentered="1"/>
  <pageMargins left="0" right="0" top="0" bottom="0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CC84-096A-4EAE-A8FF-391FF23FF76F}">
  <sheetPr codeName="ورقة17"/>
  <dimension ref="A1:N31"/>
  <sheetViews>
    <sheetView rightToLeft="1" zoomScale="115" zoomScaleNormal="115" workbookViewId="0">
      <selection activeCell="B15" sqref="B15:H27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11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91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43263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92" t="s">
        <v>236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20000</v>
      </c>
      <c r="C5" s="16">
        <v>4502</v>
      </c>
      <c r="D5" s="17">
        <v>43263</v>
      </c>
      <c r="E5" s="17" t="s">
        <v>24</v>
      </c>
      <c r="F5" s="18">
        <v>13</v>
      </c>
      <c r="G5" s="19" t="s">
        <v>161</v>
      </c>
      <c r="H5" s="20" t="s">
        <v>23</v>
      </c>
      <c r="I5" s="21"/>
      <c r="J5" s="22"/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1000</v>
      </c>
      <c r="C6" s="16">
        <v>4476</v>
      </c>
      <c r="D6" s="17" t="s">
        <v>205</v>
      </c>
      <c r="E6" s="17" t="s">
        <v>26</v>
      </c>
      <c r="F6" s="24">
        <v>30</v>
      </c>
      <c r="G6" s="19" t="s">
        <v>28</v>
      </c>
      <c r="H6" s="20" t="s">
        <v>73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1000</v>
      </c>
      <c r="C7" s="16">
        <v>4477</v>
      </c>
      <c r="D7" s="17" t="s">
        <v>205</v>
      </c>
      <c r="E7" s="17" t="s">
        <v>26</v>
      </c>
      <c r="F7" s="24">
        <v>8</v>
      </c>
      <c r="G7" s="19" t="s">
        <v>28</v>
      </c>
      <c r="H7" s="77" t="s">
        <v>75</v>
      </c>
      <c r="I7" s="21"/>
      <c r="J7" s="22"/>
      <c r="K7" s="109"/>
      <c r="L7" s="109"/>
      <c r="M7" s="109"/>
      <c r="N7" s="110"/>
    </row>
    <row r="8" spans="1:14" ht="35.25" customHeight="1" x14ac:dyDescent="0.25">
      <c r="A8" s="23">
        <v>4</v>
      </c>
      <c r="B8" s="15">
        <v>1000</v>
      </c>
      <c r="C8" s="16">
        <v>4478</v>
      </c>
      <c r="D8" s="17" t="s">
        <v>231</v>
      </c>
      <c r="E8" s="17" t="s">
        <v>26</v>
      </c>
      <c r="F8" s="18" t="s">
        <v>237</v>
      </c>
      <c r="G8" s="19" t="s">
        <v>27</v>
      </c>
      <c r="H8" s="77" t="s">
        <v>238</v>
      </c>
      <c r="I8" s="21"/>
      <c r="J8" s="25"/>
      <c r="K8" s="109"/>
      <c r="L8" s="109"/>
      <c r="M8" s="109"/>
      <c r="N8" s="110"/>
    </row>
    <row r="9" spans="1:14" ht="34.5" customHeight="1" x14ac:dyDescent="0.25">
      <c r="A9" s="23">
        <v>5</v>
      </c>
      <c r="B9" s="15">
        <v>1000</v>
      </c>
      <c r="C9" s="16">
        <v>4479</v>
      </c>
      <c r="D9" s="17" t="s">
        <v>236</v>
      </c>
      <c r="E9" s="17" t="s">
        <v>26</v>
      </c>
      <c r="F9" s="18" t="s">
        <v>239</v>
      </c>
      <c r="G9" s="19" t="s">
        <v>27</v>
      </c>
      <c r="H9" s="26" t="s">
        <v>240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200</v>
      </c>
      <c r="C10" s="16">
        <v>4480</v>
      </c>
      <c r="D10" s="17" t="s">
        <v>231</v>
      </c>
      <c r="E10" s="17" t="s">
        <v>26</v>
      </c>
      <c r="F10" s="24" t="s">
        <v>239</v>
      </c>
      <c r="G10" s="19" t="s">
        <v>27</v>
      </c>
      <c r="H10" s="26" t="s">
        <v>241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>
        <v>1000</v>
      </c>
      <c r="C11" s="16">
        <v>4481</v>
      </c>
      <c r="D11" s="17" t="s">
        <v>231</v>
      </c>
      <c r="E11" s="17" t="s">
        <v>26</v>
      </c>
      <c r="F11" s="24" t="s">
        <v>242</v>
      </c>
      <c r="G11" s="19" t="s">
        <v>27</v>
      </c>
      <c r="H11" s="20" t="s">
        <v>240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>
        <v>1000</v>
      </c>
      <c r="C12" s="16">
        <v>4482</v>
      </c>
      <c r="D12" s="17" t="s">
        <v>231</v>
      </c>
      <c r="E12" s="17" t="s">
        <v>26</v>
      </c>
      <c r="F12" s="18" t="s">
        <v>243</v>
      </c>
      <c r="G12" s="19" t="s">
        <v>27</v>
      </c>
      <c r="H12" s="20" t="s">
        <v>240</v>
      </c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>
        <v>600</v>
      </c>
      <c r="C13" s="16">
        <v>4483</v>
      </c>
      <c r="D13" s="17" t="s">
        <v>231</v>
      </c>
      <c r="E13" s="17" t="s">
        <v>26</v>
      </c>
      <c r="F13" s="18" t="s">
        <v>243</v>
      </c>
      <c r="G13" s="19" t="s">
        <v>27</v>
      </c>
      <c r="H13" s="20" t="s">
        <v>244</v>
      </c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>
        <v>1100</v>
      </c>
      <c r="C14" s="16">
        <v>4484</v>
      </c>
      <c r="D14" s="17" t="s">
        <v>231</v>
      </c>
      <c r="E14" s="17" t="s">
        <v>26</v>
      </c>
      <c r="F14" s="18" t="s">
        <v>245</v>
      </c>
      <c r="G14" s="19" t="s">
        <v>27</v>
      </c>
      <c r="H14" s="20" t="s">
        <v>65</v>
      </c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thickBot="1" x14ac:dyDescent="0.3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03"/>
      <c r="L16" s="104"/>
      <c r="M16" s="104"/>
      <c r="N16" s="105"/>
    </row>
    <row r="17" spans="1:14" ht="24.95" customHeight="1" thickBot="1" x14ac:dyDescent="0.3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31">
        <f>SUM(J5:J16)</f>
        <v>0</v>
      </c>
      <c r="K17" s="127"/>
      <c r="L17" s="128"/>
      <c r="M17" s="128"/>
      <c r="N17" s="129"/>
    </row>
    <row r="18" spans="1:14" ht="24.95" customHeight="1" x14ac:dyDescent="0.25">
      <c r="A18" s="23">
        <v>14</v>
      </c>
      <c r="B18" s="15"/>
      <c r="C18" s="16"/>
      <c r="D18" s="17"/>
      <c r="E18" s="17"/>
      <c r="F18" s="24"/>
      <c r="G18" s="19"/>
      <c r="H18" s="20"/>
      <c r="I18" s="21"/>
      <c r="K18" s="32">
        <f>B27-J17-L29</f>
        <v>0</v>
      </c>
      <c r="L18" s="33"/>
    </row>
    <row r="19" spans="1:14" ht="24.95" customHeight="1" thickBot="1" x14ac:dyDescent="0.3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16"/>
      <c r="L19" s="117"/>
      <c r="M19" s="117"/>
      <c r="N19" s="118"/>
    </row>
    <row r="20" spans="1:14" ht="24.95" customHeight="1" thickBot="1" x14ac:dyDescent="0.3">
      <c r="A20" s="23">
        <v>16</v>
      </c>
      <c r="B20" s="15"/>
      <c r="C20" s="16"/>
      <c r="D20" s="30"/>
      <c r="E20" s="17"/>
      <c r="F20" s="18"/>
      <c r="G20" s="19"/>
      <c r="H20" s="20"/>
      <c r="I20" s="21"/>
      <c r="J20" s="34" t="s">
        <v>13</v>
      </c>
      <c r="K20" s="34" t="s">
        <v>14</v>
      </c>
      <c r="L20" s="34" t="s">
        <v>15</v>
      </c>
      <c r="M20" s="119"/>
      <c r="N20" s="120"/>
    </row>
    <row r="21" spans="1:14" ht="24.95" customHeight="1" x14ac:dyDescent="0.25">
      <c r="A21" s="23">
        <v>17</v>
      </c>
      <c r="B21" s="15"/>
      <c r="C21" s="16"/>
      <c r="D21" s="30"/>
      <c r="E21" s="17"/>
      <c r="F21" s="24"/>
      <c r="G21" s="19"/>
      <c r="H21" s="26"/>
      <c r="I21" s="21"/>
      <c r="J21" s="35">
        <v>500</v>
      </c>
      <c r="K21" s="36">
        <v>15</v>
      </c>
      <c r="L21" s="52">
        <f t="shared" ref="L21:L28" si="0">J21*K21</f>
        <v>7500</v>
      </c>
    </row>
    <row r="22" spans="1:14" ht="24.95" customHeight="1" x14ac:dyDescent="0.25">
      <c r="A22" s="23">
        <v>18</v>
      </c>
      <c r="B22" s="15"/>
      <c r="C22" s="16"/>
      <c r="D22" s="30"/>
      <c r="E22" s="17"/>
      <c r="F22" s="18"/>
      <c r="G22" s="19"/>
      <c r="H22" s="20"/>
      <c r="I22" s="21"/>
      <c r="J22" s="37">
        <v>200</v>
      </c>
      <c r="K22" s="38">
        <v>0</v>
      </c>
      <c r="L22" s="53">
        <f t="shared" si="0"/>
        <v>0</v>
      </c>
    </row>
    <row r="23" spans="1:14" ht="24.95" customHeight="1" x14ac:dyDescent="0.25">
      <c r="A23" s="23">
        <v>19</v>
      </c>
      <c r="B23" s="15"/>
      <c r="C23" s="16"/>
      <c r="D23" s="30"/>
      <c r="E23" s="17"/>
      <c r="F23" s="18"/>
      <c r="G23" s="19"/>
      <c r="H23" s="20"/>
      <c r="I23" s="21"/>
      <c r="J23" s="35">
        <v>100</v>
      </c>
      <c r="K23" s="36">
        <v>26</v>
      </c>
      <c r="L23" s="52">
        <f t="shared" si="0"/>
        <v>2600</v>
      </c>
    </row>
    <row r="24" spans="1:14" ht="24.95" customHeight="1" x14ac:dyDescent="0.25">
      <c r="A24" s="23">
        <v>20</v>
      </c>
      <c r="B24" s="39"/>
      <c r="C24" s="16"/>
      <c r="D24" s="39"/>
      <c r="E24" s="39"/>
      <c r="F24" s="18"/>
      <c r="G24" s="29"/>
      <c r="H24" s="40"/>
      <c r="I24" s="21"/>
      <c r="J24" s="41">
        <v>50</v>
      </c>
      <c r="K24" s="36">
        <v>55</v>
      </c>
      <c r="L24" s="52">
        <f t="shared" si="0"/>
        <v>2750</v>
      </c>
    </row>
    <row r="25" spans="1:14" ht="27" customHeight="1" x14ac:dyDescent="0.25">
      <c r="A25" s="23">
        <v>21</v>
      </c>
      <c r="B25" s="39"/>
      <c r="C25" s="16"/>
      <c r="D25" s="39"/>
      <c r="E25" s="39"/>
      <c r="F25" s="18"/>
      <c r="G25" s="29"/>
      <c r="H25" s="40"/>
      <c r="I25" s="21"/>
      <c r="J25" s="37">
        <v>20</v>
      </c>
      <c r="K25" s="38">
        <v>0</v>
      </c>
      <c r="L25" s="53">
        <f t="shared" si="0"/>
        <v>0</v>
      </c>
    </row>
    <row r="26" spans="1:14" ht="24.95" customHeight="1" thickBot="1" x14ac:dyDescent="0.3">
      <c r="A26" s="23">
        <v>22</v>
      </c>
      <c r="B26" s="39"/>
      <c r="C26" s="42"/>
      <c r="D26" s="39"/>
      <c r="E26" s="43"/>
      <c r="F26" s="18"/>
      <c r="G26" s="29"/>
      <c r="H26" s="40"/>
      <c r="I26" s="21"/>
      <c r="J26" s="35">
        <v>10</v>
      </c>
      <c r="K26" s="36">
        <v>1004</v>
      </c>
      <c r="L26" s="52">
        <f t="shared" si="0"/>
        <v>10040</v>
      </c>
    </row>
    <row r="27" spans="1:14" ht="16.5" customHeight="1" thickTop="1" thickBot="1" x14ac:dyDescent="0.3">
      <c r="A27" s="7"/>
      <c r="B27" s="44">
        <f>SUM(B5:B26)</f>
        <v>27900</v>
      </c>
      <c r="C27" s="45"/>
      <c r="D27" s="121" t="s">
        <v>16</v>
      </c>
      <c r="E27" s="122"/>
      <c r="F27" s="122"/>
      <c r="G27" s="122"/>
      <c r="H27" s="123"/>
      <c r="I27" s="21"/>
      <c r="J27" s="35">
        <v>5</v>
      </c>
      <c r="K27" s="36">
        <v>1002</v>
      </c>
      <c r="L27" s="52">
        <f t="shared" si="0"/>
        <v>5010</v>
      </c>
    </row>
    <row r="28" spans="1:14" ht="19.5" thickTop="1" thickBot="1" x14ac:dyDescent="0.3">
      <c r="B28" s="46"/>
      <c r="J28" s="47">
        <v>1</v>
      </c>
      <c r="K28" s="36">
        <v>0</v>
      </c>
      <c r="L28" s="52">
        <f t="shared" si="0"/>
        <v>0</v>
      </c>
    </row>
    <row r="29" spans="1:14" ht="22.5" customHeight="1" thickBot="1" x14ac:dyDescent="0.3">
      <c r="B29" s="130" t="s">
        <v>17</v>
      </c>
      <c r="C29" s="130"/>
      <c r="D29" s="48"/>
      <c r="E29" s="48" t="s">
        <v>18</v>
      </c>
      <c r="F29" s="48"/>
      <c r="G29" s="48"/>
      <c r="H29" s="48"/>
      <c r="J29" s="49"/>
      <c r="K29" s="50"/>
      <c r="L29" s="54">
        <f>SUM(L21:L28)</f>
        <v>27900</v>
      </c>
    </row>
    <row r="30" spans="1:14" x14ac:dyDescent="0.25">
      <c r="B30" s="3" t="s">
        <v>19</v>
      </c>
      <c r="C30" s="48"/>
      <c r="D30" s="48"/>
      <c r="E30" s="48"/>
      <c r="F30" s="48"/>
      <c r="G30" s="48"/>
      <c r="H30" s="48" t="s">
        <v>19</v>
      </c>
    </row>
    <row r="31" spans="1:14" x14ac:dyDescent="0.25">
      <c r="I31" s="93"/>
    </row>
  </sheetData>
  <mergeCells count="24">
    <mergeCell ref="B29:C29"/>
    <mergeCell ref="K10:N10"/>
    <mergeCell ref="K11:N11"/>
    <mergeCell ref="K12:N12"/>
    <mergeCell ref="K13:N13"/>
    <mergeCell ref="K14:N14"/>
    <mergeCell ref="K15:N15"/>
    <mergeCell ref="K16:N16"/>
    <mergeCell ref="K17:N17"/>
    <mergeCell ref="K19:N19"/>
    <mergeCell ref="M20:N20"/>
    <mergeCell ref="D27:H27"/>
    <mergeCell ref="K9:N9"/>
    <mergeCell ref="A1:B1"/>
    <mergeCell ref="C1:D1"/>
    <mergeCell ref="J1:N2"/>
    <mergeCell ref="A2:B2"/>
    <mergeCell ref="C2:D2"/>
    <mergeCell ref="G2:H2"/>
    <mergeCell ref="K4:N4"/>
    <mergeCell ref="K5:N5"/>
    <mergeCell ref="K6:N6"/>
    <mergeCell ref="K7:N7"/>
    <mergeCell ref="K8:N8"/>
  </mergeCells>
  <printOptions horizontalCentered="1"/>
  <pageMargins left="0" right="0" top="0" bottom="0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1323-DFCA-4452-9025-EC0A7F6CC555}">
  <sheetPr codeName="ورقة18"/>
  <dimension ref="A1:H88"/>
  <sheetViews>
    <sheetView rightToLeft="1" topLeftCell="A79" workbookViewId="0">
      <selection activeCell="B89" sqref="B89"/>
    </sheetView>
  </sheetViews>
  <sheetFormatPr defaultRowHeight="15" x14ac:dyDescent="0.25"/>
  <cols>
    <col min="1" max="1" width="8" customWidth="1"/>
    <col min="4" max="4" width="12.5703125" customWidth="1"/>
    <col min="5" max="5" width="12.42578125" customWidth="1"/>
    <col min="7" max="7" width="16.28515625" customWidth="1"/>
    <col min="8" max="8" width="42.28515625" customWidth="1"/>
  </cols>
  <sheetData>
    <row r="1" spans="1:8" x14ac:dyDescent="0.25">
      <c r="A1" s="140" t="s">
        <v>246</v>
      </c>
      <c r="B1" s="140" t="s">
        <v>4</v>
      </c>
      <c r="C1" s="140" t="s">
        <v>5</v>
      </c>
      <c r="D1" s="140" t="s">
        <v>6</v>
      </c>
      <c r="E1" s="140" t="s">
        <v>7</v>
      </c>
      <c r="F1" s="140" t="s">
        <v>8</v>
      </c>
      <c r="G1" s="140" t="s">
        <v>247</v>
      </c>
      <c r="H1" s="140" t="s">
        <v>11</v>
      </c>
    </row>
    <row r="2" spans="1:8" ht="25.5" x14ac:dyDescent="0.25">
      <c r="B2" s="15">
        <v>20000</v>
      </c>
      <c r="C2" s="16">
        <v>4502</v>
      </c>
      <c r="D2" s="17">
        <v>43263</v>
      </c>
      <c r="E2" s="17" t="s">
        <v>24</v>
      </c>
      <c r="F2" s="18">
        <v>13</v>
      </c>
      <c r="G2" s="19" t="s">
        <v>161</v>
      </c>
      <c r="H2" s="20" t="s">
        <v>23</v>
      </c>
    </row>
    <row r="3" spans="1:8" x14ac:dyDescent="0.25">
      <c r="B3" s="15">
        <v>1000</v>
      </c>
      <c r="C3" s="16">
        <v>4476</v>
      </c>
      <c r="D3" s="17" t="s">
        <v>205</v>
      </c>
      <c r="E3" s="17" t="s">
        <v>26</v>
      </c>
      <c r="F3" s="24">
        <v>30</v>
      </c>
      <c r="G3" s="19" t="s">
        <v>28</v>
      </c>
      <c r="H3" s="20" t="s">
        <v>73</v>
      </c>
    </row>
    <row r="4" spans="1:8" x14ac:dyDescent="0.25">
      <c r="B4" s="15">
        <v>1000</v>
      </c>
      <c r="C4" s="16">
        <v>4477</v>
      </c>
      <c r="D4" s="17" t="s">
        <v>205</v>
      </c>
      <c r="E4" s="17" t="s">
        <v>26</v>
      </c>
      <c r="F4" s="24">
        <v>8</v>
      </c>
      <c r="G4" s="19" t="s">
        <v>28</v>
      </c>
      <c r="H4" s="77" t="s">
        <v>75</v>
      </c>
    </row>
    <row r="5" spans="1:8" ht="21" x14ac:dyDescent="0.25">
      <c r="B5" s="15">
        <v>1000</v>
      </c>
      <c r="C5" s="16">
        <v>4478</v>
      </c>
      <c r="D5" s="17" t="s">
        <v>231</v>
      </c>
      <c r="E5" s="17" t="s">
        <v>26</v>
      </c>
      <c r="F5" s="18" t="s">
        <v>237</v>
      </c>
      <c r="G5" s="19" t="s">
        <v>27</v>
      </c>
      <c r="H5" s="77" t="s">
        <v>238</v>
      </c>
    </row>
    <row r="6" spans="1:8" x14ac:dyDescent="0.25">
      <c r="B6" s="15">
        <v>1000</v>
      </c>
      <c r="C6" s="16">
        <v>4479</v>
      </c>
      <c r="D6" s="17" t="s">
        <v>236</v>
      </c>
      <c r="E6" s="17" t="s">
        <v>26</v>
      </c>
      <c r="F6" s="18" t="s">
        <v>239</v>
      </c>
      <c r="G6" s="19" t="s">
        <v>27</v>
      </c>
      <c r="H6" s="26" t="s">
        <v>240</v>
      </c>
    </row>
    <row r="7" spans="1:8" x14ac:dyDescent="0.25">
      <c r="B7" s="15">
        <v>200</v>
      </c>
      <c r="C7" s="16">
        <v>4480</v>
      </c>
      <c r="D7" s="17" t="s">
        <v>231</v>
      </c>
      <c r="E7" s="17" t="s">
        <v>26</v>
      </c>
      <c r="F7" s="24" t="s">
        <v>239</v>
      </c>
      <c r="G7" s="19" t="s">
        <v>27</v>
      </c>
      <c r="H7" s="26" t="s">
        <v>241</v>
      </c>
    </row>
    <row r="8" spans="1:8" x14ac:dyDescent="0.25">
      <c r="B8" s="15">
        <v>1000</v>
      </c>
      <c r="C8" s="16">
        <v>4481</v>
      </c>
      <c r="D8" s="17" t="s">
        <v>231</v>
      </c>
      <c r="E8" s="17" t="s">
        <v>26</v>
      </c>
      <c r="F8" s="24" t="s">
        <v>242</v>
      </c>
      <c r="G8" s="19" t="s">
        <v>27</v>
      </c>
      <c r="H8" s="20" t="s">
        <v>240</v>
      </c>
    </row>
    <row r="9" spans="1:8" x14ac:dyDescent="0.25">
      <c r="B9" s="15">
        <v>1000</v>
      </c>
      <c r="C9" s="16">
        <v>4482</v>
      </c>
      <c r="D9" s="17" t="s">
        <v>231</v>
      </c>
      <c r="E9" s="17" t="s">
        <v>26</v>
      </c>
      <c r="F9" s="18" t="s">
        <v>243</v>
      </c>
      <c r="G9" s="19" t="s">
        <v>27</v>
      </c>
      <c r="H9" s="20" t="s">
        <v>240</v>
      </c>
    </row>
    <row r="10" spans="1:8" x14ac:dyDescent="0.25">
      <c r="B10" s="15">
        <v>600</v>
      </c>
      <c r="C10" s="16">
        <v>4483</v>
      </c>
      <c r="D10" s="17" t="s">
        <v>231</v>
      </c>
      <c r="E10" s="17" t="s">
        <v>26</v>
      </c>
      <c r="F10" s="18" t="s">
        <v>243</v>
      </c>
      <c r="G10" s="19" t="s">
        <v>27</v>
      </c>
      <c r="H10" s="20" t="s">
        <v>244</v>
      </c>
    </row>
    <row r="11" spans="1:8" x14ac:dyDescent="0.25">
      <c r="B11" s="15">
        <v>1100</v>
      </c>
      <c r="C11" s="16">
        <v>4484</v>
      </c>
      <c r="D11" s="17" t="s">
        <v>231</v>
      </c>
      <c r="E11" s="17" t="s">
        <v>26</v>
      </c>
      <c r="F11" s="18" t="s">
        <v>245</v>
      </c>
      <c r="G11" s="19" t="s">
        <v>27</v>
      </c>
      <c r="H11" s="20" t="s">
        <v>65</v>
      </c>
    </row>
    <row r="12" spans="1:8" x14ac:dyDescent="0.25">
      <c r="B12" s="15">
        <v>2250</v>
      </c>
      <c r="C12" s="16">
        <v>4446</v>
      </c>
      <c r="D12" s="17">
        <v>43261</v>
      </c>
      <c r="E12" s="17" t="s">
        <v>24</v>
      </c>
      <c r="F12" s="18" t="s">
        <v>232</v>
      </c>
      <c r="G12" s="19" t="s">
        <v>25</v>
      </c>
      <c r="H12" s="20" t="s">
        <v>75</v>
      </c>
    </row>
    <row r="13" spans="1:8" ht="25.5" x14ac:dyDescent="0.25">
      <c r="B13" s="15">
        <v>6250</v>
      </c>
      <c r="C13" s="16">
        <v>4447</v>
      </c>
      <c r="D13" s="17">
        <v>43261</v>
      </c>
      <c r="E13" s="17" t="s">
        <v>24</v>
      </c>
      <c r="F13" s="24" t="s">
        <v>72</v>
      </c>
      <c r="G13" s="19" t="s">
        <v>25</v>
      </c>
      <c r="H13" s="20" t="s">
        <v>82</v>
      </c>
    </row>
    <row r="14" spans="1:8" x14ac:dyDescent="0.25">
      <c r="B14" s="15">
        <v>10000</v>
      </c>
      <c r="C14" s="16">
        <v>4448</v>
      </c>
      <c r="D14" s="17">
        <v>43262</v>
      </c>
      <c r="E14" s="17" t="s">
        <v>24</v>
      </c>
      <c r="F14" s="24">
        <v>1</v>
      </c>
      <c r="G14" s="19" t="s">
        <v>233</v>
      </c>
      <c r="H14" s="77" t="s">
        <v>23</v>
      </c>
    </row>
    <row r="15" spans="1:8" x14ac:dyDescent="0.25">
      <c r="B15" s="15">
        <v>35000</v>
      </c>
      <c r="C15" s="16">
        <v>4449</v>
      </c>
      <c r="D15" s="17">
        <v>43262</v>
      </c>
      <c r="E15" s="17" t="s">
        <v>24</v>
      </c>
      <c r="F15" s="18">
        <v>12</v>
      </c>
      <c r="G15" s="19" t="s">
        <v>233</v>
      </c>
      <c r="H15" s="77" t="s">
        <v>23</v>
      </c>
    </row>
    <row r="16" spans="1:8" x14ac:dyDescent="0.25">
      <c r="B16" s="15">
        <v>4170</v>
      </c>
      <c r="C16" s="16">
        <v>4450</v>
      </c>
      <c r="D16" s="17">
        <v>43262</v>
      </c>
      <c r="E16" s="17" t="s">
        <v>24</v>
      </c>
      <c r="F16" s="18" t="s">
        <v>234</v>
      </c>
      <c r="G16" s="19" t="s">
        <v>25</v>
      </c>
      <c r="H16" s="26" t="s">
        <v>82</v>
      </c>
    </row>
    <row r="17" spans="2:8" x14ac:dyDescent="0.25">
      <c r="B17" s="15">
        <v>3000</v>
      </c>
      <c r="C17" s="16">
        <v>4501</v>
      </c>
      <c r="D17" s="17">
        <v>43262</v>
      </c>
      <c r="E17" s="17" t="s">
        <v>24</v>
      </c>
      <c r="F17" s="24">
        <v>0</v>
      </c>
      <c r="G17" s="19" t="s">
        <v>191</v>
      </c>
      <c r="H17" s="26" t="s">
        <v>23</v>
      </c>
    </row>
    <row r="18" spans="2:8" x14ac:dyDescent="0.25">
      <c r="B18" s="15">
        <v>900</v>
      </c>
      <c r="C18" s="16">
        <v>4301</v>
      </c>
      <c r="D18" s="17" t="s">
        <v>147</v>
      </c>
      <c r="E18" s="17" t="s">
        <v>21</v>
      </c>
      <c r="F18" s="18">
        <v>8</v>
      </c>
      <c r="G18" s="19" t="s">
        <v>30</v>
      </c>
      <c r="H18" s="20" t="s">
        <v>23</v>
      </c>
    </row>
    <row r="19" spans="2:8" ht="25.5" x14ac:dyDescent="0.25">
      <c r="B19" s="15">
        <v>1000</v>
      </c>
      <c r="C19" s="16">
        <v>4302</v>
      </c>
      <c r="D19" s="17" t="s">
        <v>147</v>
      </c>
      <c r="E19" s="17" t="s">
        <v>21</v>
      </c>
      <c r="F19" s="18">
        <v>5</v>
      </c>
      <c r="G19" s="19" t="s">
        <v>30</v>
      </c>
      <c r="H19" s="20" t="s">
        <v>219</v>
      </c>
    </row>
    <row r="20" spans="2:8" x14ac:dyDescent="0.25">
      <c r="B20" s="15">
        <v>500</v>
      </c>
      <c r="C20" s="16">
        <v>4303</v>
      </c>
      <c r="D20" s="17" t="s">
        <v>147</v>
      </c>
      <c r="E20" s="17" t="s">
        <v>21</v>
      </c>
      <c r="F20" s="18">
        <v>4</v>
      </c>
      <c r="G20" s="19" t="s">
        <v>30</v>
      </c>
      <c r="H20" s="20" t="s">
        <v>23</v>
      </c>
    </row>
    <row r="21" spans="2:8" ht="25.5" x14ac:dyDescent="0.25">
      <c r="B21" s="15">
        <v>700</v>
      </c>
      <c r="C21" s="16">
        <v>4304</v>
      </c>
      <c r="D21" s="17" t="s">
        <v>147</v>
      </c>
      <c r="E21" s="17" t="s">
        <v>21</v>
      </c>
      <c r="F21" s="18">
        <v>9</v>
      </c>
      <c r="G21" s="19" t="s">
        <v>30</v>
      </c>
      <c r="H21" s="20" t="s">
        <v>220</v>
      </c>
    </row>
    <row r="22" spans="2:8" x14ac:dyDescent="0.25">
      <c r="B22" s="15">
        <v>800</v>
      </c>
      <c r="C22" s="16">
        <v>4305</v>
      </c>
      <c r="D22" s="17" t="s">
        <v>221</v>
      </c>
      <c r="E22" s="17" t="s">
        <v>21</v>
      </c>
      <c r="F22" s="18">
        <v>7</v>
      </c>
      <c r="G22" s="19" t="s">
        <v>30</v>
      </c>
      <c r="H22" s="20" t="s">
        <v>65</v>
      </c>
    </row>
    <row r="23" spans="2:8" x14ac:dyDescent="0.25">
      <c r="B23" s="15">
        <v>1900</v>
      </c>
      <c r="C23" s="16">
        <v>4306</v>
      </c>
      <c r="D23" s="17" t="s">
        <v>193</v>
      </c>
      <c r="E23" s="17" t="s">
        <v>21</v>
      </c>
      <c r="F23" s="24">
        <v>2</v>
      </c>
      <c r="G23" s="19" t="s">
        <v>22</v>
      </c>
      <c r="H23" s="20" t="s">
        <v>65</v>
      </c>
    </row>
    <row r="24" spans="2:8" ht="25.5" x14ac:dyDescent="0.25">
      <c r="B24" s="15">
        <v>600</v>
      </c>
      <c r="C24" s="16">
        <v>4307</v>
      </c>
      <c r="D24" s="17" t="s">
        <v>221</v>
      </c>
      <c r="E24" s="17" t="s">
        <v>21</v>
      </c>
      <c r="F24" s="18" t="s">
        <v>222</v>
      </c>
      <c r="G24" s="19" t="s">
        <v>22</v>
      </c>
      <c r="H24" s="20" t="s">
        <v>223</v>
      </c>
    </row>
    <row r="25" spans="2:8" x14ac:dyDescent="0.25">
      <c r="B25" s="15">
        <v>600</v>
      </c>
      <c r="C25" s="16">
        <v>4308</v>
      </c>
      <c r="D25" s="30" t="s">
        <v>221</v>
      </c>
      <c r="E25" s="17" t="s">
        <v>21</v>
      </c>
      <c r="F25" s="18" t="s">
        <v>224</v>
      </c>
      <c r="G25" s="19" t="s">
        <v>22</v>
      </c>
      <c r="H25" s="20" t="s">
        <v>65</v>
      </c>
    </row>
    <row r="26" spans="2:8" ht="25.5" x14ac:dyDescent="0.25">
      <c r="B26" s="15">
        <v>600</v>
      </c>
      <c r="C26" s="16">
        <v>4309</v>
      </c>
      <c r="D26" s="30" t="s">
        <v>221</v>
      </c>
      <c r="E26" s="17" t="s">
        <v>21</v>
      </c>
      <c r="F26" s="24" t="s">
        <v>225</v>
      </c>
      <c r="G26" s="19" t="s">
        <v>22</v>
      </c>
      <c r="H26" s="26" t="s">
        <v>226</v>
      </c>
    </row>
    <row r="27" spans="2:8" ht="25.5" x14ac:dyDescent="0.25">
      <c r="B27" s="15">
        <v>600</v>
      </c>
      <c r="C27" s="16">
        <v>4310</v>
      </c>
      <c r="D27" s="30" t="s">
        <v>221</v>
      </c>
      <c r="E27" s="17" t="s">
        <v>21</v>
      </c>
      <c r="F27" s="18" t="s">
        <v>227</v>
      </c>
      <c r="G27" s="19" t="s">
        <v>22</v>
      </c>
      <c r="H27" s="20" t="s">
        <v>228</v>
      </c>
    </row>
    <row r="28" spans="2:8" x14ac:dyDescent="0.25">
      <c r="B28" s="15">
        <v>500</v>
      </c>
      <c r="C28" s="16">
        <v>4311</v>
      </c>
      <c r="D28" s="30" t="s">
        <v>221</v>
      </c>
      <c r="E28" s="17" t="s">
        <v>21</v>
      </c>
      <c r="F28" s="18">
        <v>2</v>
      </c>
      <c r="G28" s="19" t="s">
        <v>30</v>
      </c>
      <c r="H28" s="20" t="s">
        <v>65</v>
      </c>
    </row>
    <row r="29" spans="2:8" ht="25.5" x14ac:dyDescent="0.25">
      <c r="B29" s="15">
        <v>1000</v>
      </c>
      <c r="C29" s="16">
        <v>4415</v>
      </c>
      <c r="D29" s="17" t="s">
        <v>147</v>
      </c>
      <c r="E29" s="17" t="s">
        <v>26</v>
      </c>
      <c r="F29" s="18" t="s">
        <v>210</v>
      </c>
      <c r="G29" s="19" t="s">
        <v>27</v>
      </c>
      <c r="H29" s="20" t="s">
        <v>211</v>
      </c>
    </row>
    <row r="30" spans="2:8" x14ac:dyDescent="0.25">
      <c r="B30" s="15">
        <v>1100</v>
      </c>
      <c r="C30" s="16">
        <v>4416</v>
      </c>
      <c r="D30" s="17" t="s">
        <v>147</v>
      </c>
      <c r="E30" s="17" t="s">
        <v>26</v>
      </c>
      <c r="F30" s="24" t="s">
        <v>212</v>
      </c>
      <c r="G30" s="19" t="s">
        <v>27</v>
      </c>
      <c r="H30" s="20" t="s">
        <v>65</v>
      </c>
    </row>
    <row r="31" spans="2:8" ht="21" x14ac:dyDescent="0.25">
      <c r="B31" s="15">
        <v>1000</v>
      </c>
      <c r="C31" s="16">
        <v>4417</v>
      </c>
      <c r="D31" s="17" t="s">
        <v>147</v>
      </c>
      <c r="E31" s="17" t="s">
        <v>26</v>
      </c>
      <c r="F31" s="24" t="s">
        <v>213</v>
      </c>
      <c r="G31" s="19" t="s">
        <v>27</v>
      </c>
      <c r="H31" s="77" t="s">
        <v>211</v>
      </c>
    </row>
    <row r="32" spans="2:8" ht="25.5" x14ac:dyDescent="0.25">
      <c r="B32" s="15">
        <v>550</v>
      </c>
      <c r="C32" s="16">
        <v>4418</v>
      </c>
      <c r="D32" s="17" t="s">
        <v>193</v>
      </c>
      <c r="E32" s="17" t="s">
        <v>26</v>
      </c>
      <c r="F32" s="18" t="s">
        <v>214</v>
      </c>
      <c r="G32" s="19" t="s">
        <v>27</v>
      </c>
      <c r="H32" s="77" t="s">
        <v>65</v>
      </c>
    </row>
    <row r="33" spans="2:8" ht="25.5" x14ac:dyDescent="0.25">
      <c r="B33" s="15">
        <v>550</v>
      </c>
      <c r="C33" s="16">
        <v>4419</v>
      </c>
      <c r="D33" s="17" t="s">
        <v>193</v>
      </c>
      <c r="E33" s="17" t="s">
        <v>26</v>
      </c>
      <c r="F33" s="18" t="s">
        <v>215</v>
      </c>
      <c r="G33" s="19" t="s">
        <v>27</v>
      </c>
      <c r="H33" s="26" t="s">
        <v>65</v>
      </c>
    </row>
    <row r="34" spans="2:8" x14ac:dyDescent="0.25">
      <c r="B34" s="15">
        <v>1100</v>
      </c>
      <c r="C34" s="16">
        <v>4420</v>
      </c>
      <c r="D34" s="17" t="s">
        <v>193</v>
      </c>
      <c r="E34" s="17" t="s">
        <v>26</v>
      </c>
      <c r="F34" s="24" t="s">
        <v>216</v>
      </c>
      <c r="G34" s="19" t="s">
        <v>27</v>
      </c>
      <c r="H34" s="26" t="s">
        <v>65</v>
      </c>
    </row>
    <row r="35" spans="2:8" x14ac:dyDescent="0.25">
      <c r="B35" s="15">
        <v>2000</v>
      </c>
      <c r="C35" s="16">
        <v>4421</v>
      </c>
      <c r="D35" s="17" t="s">
        <v>193</v>
      </c>
      <c r="E35" s="17" t="s">
        <v>26</v>
      </c>
      <c r="F35" s="24">
        <v>35</v>
      </c>
      <c r="G35" s="19" t="s">
        <v>28</v>
      </c>
      <c r="H35" s="20" t="s">
        <v>23</v>
      </c>
    </row>
    <row r="36" spans="2:8" ht="25.5" x14ac:dyDescent="0.25">
      <c r="B36" s="15">
        <v>10000</v>
      </c>
      <c r="C36" s="16">
        <v>4422</v>
      </c>
      <c r="D36" s="17" t="s">
        <v>204</v>
      </c>
      <c r="E36" s="17" t="s">
        <v>26</v>
      </c>
      <c r="F36" s="18" t="s">
        <v>217</v>
      </c>
      <c r="G36" s="19" t="s">
        <v>12</v>
      </c>
      <c r="H36" s="20" t="s">
        <v>218</v>
      </c>
    </row>
    <row r="37" spans="2:8" ht="25.5" x14ac:dyDescent="0.25">
      <c r="B37" s="15">
        <v>6250</v>
      </c>
      <c r="C37" s="16">
        <v>4442</v>
      </c>
      <c r="D37" s="17">
        <v>43260</v>
      </c>
      <c r="E37" s="17" t="s">
        <v>24</v>
      </c>
      <c r="F37" s="18" t="s">
        <v>217</v>
      </c>
      <c r="G37" s="19" t="s">
        <v>25</v>
      </c>
      <c r="H37" s="20" t="s">
        <v>65</v>
      </c>
    </row>
    <row r="38" spans="2:8" x14ac:dyDescent="0.25">
      <c r="B38" s="15">
        <v>1500</v>
      </c>
      <c r="C38" s="16">
        <v>4443</v>
      </c>
      <c r="D38" s="17">
        <v>43260</v>
      </c>
      <c r="E38" s="17" t="s">
        <v>24</v>
      </c>
      <c r="F38" s="18" t="s">
        <v>229</v>
      </c>
      <c r="G38" s="19" t="s">
        <v>25</v>
      </c>
      <c r="H38" s="20" t="s">
        <v>65</v>
      </c>
    </row>
    <row r="39" spans="2:8" x14ac:dyDescent="0.25">
      <c r="B39" s="15">
        <v>1500</v>
      </c>
      <c r="C39" s="16">
        <v>4444</v>
      </c>
      <c r="D39" s="17">
        <v>43260</v>
      </c>
      <c r="E39" s="17" t="s">
        <v>24</v>
      </c>
      <c r="F39" s="18" t="s">
        <v>49</v>
      </c>
      <c r="G39" s="19" t="s">
        <v>25</v>
      </c>
      <c r="H39" s="20" t="s">
        <v>65</v>
      </c>
    </row>
    <row r="40" spans="2:8" x14ac:dyDescent="0.25">
      <c r="B40" s="15">
        <v>2085</v>
      </c>
      <c r="C40" s="16">
        <v>4445</v>
      </c>
      <c r="D40" s="17">
        <v>43260</v>
      </c>
      <c r="E40" s="17" t="s">
        <v>24</v>
      </c>
      <c r="F40" s="18">
        <v>41</v>
      </c>
      <c r="G40" s="19" t="s">
        <v>25</v>
      </c>
      <c r="H40" s="20" t="s">
        <v>74</v>
      </c>
    </row>
    <row r="41" spans="2:8" ht="25.5" x14ac:dyDescent="0.25">
      <c r="B41" s="15">
        <v>16550</v>
      </c>
      <c r="C41" s="16">
        <v>4386</v>
      </c>
      <c r="D41" s="17" t="s">
        <v>221</v>
      </c>
      <c r="E41" s="17" t="s">
        <v>20</v>
      </c>
      <c r="F41" s="18">
        <v>5</v>
      </c>
      <c r="G41" s="19" t="s">
        <v>130</v>
      </c>
      <c r="H41" s="20" t="s">
        <v>230</v>
      </c>
    </row>
    <row r="42" spans="2:8" ht="25.5" x14ac:dyDescent="0.25">
      <c r="B42" s="15">
        <v>900</v>
      </c>
      <c r="C42" s="16">
        <v>4217</v>
      </c>
      <c r="D42" s="17" t="s">
        <v>204</v>
      </c>
      <c r="E42" s="17" t="s">
        <v>20</v>
      </c>
      <c r="F42" s="18">
        <v>6</v>
      </c>
      <c r="G42" s="19" t="s">
        <v>30</v>
      </c>
      <c r="H42" s="20" t="s">
        <v>209</v>
      </c>
    </row>
    <row r="43" spans="2:8" x14ac:dyDescent="0.25">
      <c r="B43" s="15">
        <v>808</v>
      </c>
      <c r="C43" s="16">
        <v>4218</v>
      </c>
      <c r="D43" s="17" t="s">
        <v>231</v>
      </c>
      <c r="E43" s="17" t="s">
        <v>20</v>
      </c>
      <c r="F43" s="24">
        <v>15</v>
      </c>
      <c r="G43" s="19" t="s">
        <v>99</v>
      </c>
      <c r="H43" s="20" t="s">
        <v>59</v>
      </c>
    </row>
    <row r="44" spans="2:8" x14ac:dyDescent="0.25">
      <c r="B44" s="15">
        <v>1400</v>
      </c>
      <c r="C44" s="16">
        <v>4213</v>
      </c>
      <c r="D44" s="17" t="s">
        <v>165</v>
      </c>
      <c r="E44" s="17" t="s">
        <v>20</v>
      </c>
      <c r="F44" s="18">
        <v>4</v>
      </c>
      <c r="G44" s="19" t="s">
        <v>12</v>
      </c>
      <c r="H44" s="20" t="s">
        <v>65</v>
      </c>
    </row>
    <row r="45" spans="2:8" x14ac:dyDescent="0.25">
      <c r="B45" s="15">
        <v>2200</v>
      </c>
      <c r="C45" s="16">
        <v>4214</v>
      </c>
      <c r="D45" s="17" t="s">
        <v>165</v>
      </c>
      <c r="E45" s="17" t="s">
        <v>20</v>
      </c>
      <c r="F45" s="24">
        <v>105</v>
      </c>
      <c r="G45" s="19" t="s">
        <v>206</v>
      </c>
      <c r="H45" s="20" t="s">
        <v>149</v>
      </c>
    </row>
    <row r="46" spans="2:8" ht="21" x14ac:dyDescent="0.25">
      <c r="B46" s="15">
        <v>1000</v>
      </c>
      <c r="C46" s="16">
        <v>4215</v>
      </c>
      <c r="D46" s="17" t="s">
        <v>147</v>
      </c>
      <c r="E46" s="17" t="s">
        <v>20</v>
      </c>
      <c r="F46" s="24">
        <v>203</v>
      </c>
      <c r="G46" s="19" t="s">
        <v>206</v>
      </c>
      <c r="H46" s="77" t="s">
        <v>103</v>
      </c>
    </row>
    <row r="47" spans="2:8" x14ac:dyDescent="0.25">
      <c r="B47" s="15">
        <v>1000</v>
      </c>
      <c r="C47" s="16">
        <v>4216</v>
      </c>
      <c r="D47" s="17" t="s">
        <v>164</v>
      </c>
      <c r="E47" s="17" t="s">
        <v>20</v>
      </c>
      <c r="F47" s="18">
        <v>304</v>
      </c>
      <c r="G47" s="19" t="s">
        <v>206</v>
      </c>
      <c r="H47" s="77" t="s">
        <v>65</v>
      </c>
    </row>
    <row r="48" spans="2:8" ht="25.5" x14ac:dyDescent="0.25">
      <c r="B48" s="15">
        <v>10000</v>
      </c>
      <c r="C48" s="16">
        <v>4375</v>
      </c>
      <c r="D48" s="17">
        <v>43256</v>
      </c>
      <c r="E48" s="17" t="s">
        <v>24</v>
      </c>
      <c r="F48" s="18">
        <v>2</v>
      </c>
      <c r="G48" s="19" t="s">
        <v>161</v>
      </c>
      <c r="H48" s="26" t="s">
        <v>23</v>
      </c>
    </row>
    <row r="49" spans="2:8" x14ac:dyDescent="0.25">
      <c r="B49" s="15">
        <v>4170</v>
      </c>
      <c r="C49" s="16">
        <v>4438</v>
      </c>
      <c r="D49" s="17">
        <v>43259</v>
      </c>
      <c r="E49" s="17" t="s">
        <v>24</v>
      </c>
      <c r="F49" s="24">
        <v>42</v>
      </c>
      <c r="G49" s="19" t="s">
        <v>25</v>
      </c>
      <c r="H49" s="20" t="s">
        <v>149</v>
      </c>
    </row>
    <row r="50" spans="2:8" x14ac:dyDescent="0.25">
      <c r="B50" s="15">
        <v>1085</v>
      </c>
      <c r="C50" s="16">
        <v>4439</v>
      </c>
      <c r="D50" s="17">
        <v>43259</v>
      </c>
      <c r="E50" s="17" t="s">
        <v>24</v>
      </c>
      <c r="F50" s="18">
        <v>47</v>
      </c>
      <c r="G50" s="19" t="s">
        <v>25</v>
      </c>
      <c r="H50" s="20" t="s">
        <v>23</v>
      </c>
    </row>
    <row r="51" spans="2:8" x14ac:dyDescent="0.25">
      <c r="B51" s="15">
        <v>2085</v>
      </c>
      <c r="C51" s="16">
        <v>4440</v>
      </c>
      <c r="D51" s="17">
        <v>43259</v>
      </c>
      <c r="E51" s="17" t="s">
        <v>24</v>
      </c>
      <c r="F51" s="18">
        <v>51</v>
      </c>
      <c r="G51" s="19" t="s">
        <v>25</v>
      </c>
      <c r="H51" s="20" t="s">
        <v>74</v>
      </c>
    </row>
    <row r="52" spans="2:8" x14ac:dyDescent="0.25">
      <c r="B52" s="15">
        <v>5500</v>
      </c>
      <c r="C52" s="16">
        <v>4441</v>
      </c>
      <c r="D52" s="17">
        <v>43259</v>
      </c>
      <c r="E52" s="17" t="s">
        <v>24</v>
      </c>
      <c r="F52" s="18">
        <v>0</v>
      </c>
      <c r="G52" s="19" t="s">
        <v>207</v>
      </c>
      <c r="H52" s="20" t="s">
        <v>208</v>
      </c>
    </row>
    <row r="53" spans="2:8" x14ac:dyDescent="0.25">
      <c r="B53" s="15">
        <v>1666</v>
      </c>
      <c r="C53" s="16">
        <v>4248</v>
      </c>
      <c r="D53" s="17" t="s">
        <v>117</v>
      </c>
      <c r="E53" s="17" t="s">
        <v>21</v>
      </c>
      <c r="F53" s="18">
        <v>12</v>
      </c>
      <c r="G53" s="19" t="s">
        <v>31</v>
      </c>
      <c r="H53" s="20" t="s">
        <v>93</v>
      </c>
    </row>
    <row r="54" spans="2:8" ht="25.5" x14ac:dyDescent="0.25">
      <c r="B54" s="15">
        <v>1500</v>
      </c>
      <c r="C54" s="16">
        <v>4247</v>
      </c>
      <c r="D54" s="17" t="s">
        <v>118</v>
      </c>
      <c r="E54" s="17" t="s">
        <v>21</v>
      </c>
      <c r="F54" s="18">
        <v>13</v>
      </c>
      <c r="G54" s="19" t="s">
        <v>30</v>
      </c>
      <c r="H54" s="20" t="s">
        <v>185</v>
      </c>
    </row>
    <row r="55" spans="2:8" ht="25.5" x14ac:dyDescent="0.25">
      <c r="B55" s="15">
        <v>3250</v>
      </c>
      <c r="C55" s="16">
        <v>4249</v>
      </c>
      <c r="D55" s="17" t="s">
        <v>186</v>
      </c>
      <c r="E55" s="17" t="s">
        <v>21</v>
      </c>
      <c r="F55" s="24">
        <v>12</v>
      </c>
      <c r="G55" s="19" t="s">
        <v>99</v>
      </c>
      <c r="H55" s="20" t="s">
        <v>187</v>
      </c>
    </row>
    <row r="56" spans="2:8" ht="31.5" x14ac:dyDescent="0.25">
      <c r="B56" s="15">
        <v>62500</v>
      </c>
      <c r="C56" s="16">
        <v>3238</v>
      </c>
      <c r="D56" s="17" t="s">
        <v>193</v>
      </c>
      <c r="E56" s="17" t="s">
        <v>194</v>
      </c>
      <c r="F56" s="24">
        <v>1</v>
      </c>
      <c r="G56" s="19" t="s">
        <v>195</v>
      </c>
      <c r="H56" s="77" t="s">
        <v>196</v>
      </c>
    </row>
    <row r="57" spans="2:8" ht="25.5" x14ac:dyDescent="0.25">
      <c r="B57" s="15">
        <v>10425</v>
      </c>
      <c r="C57" s="16">
        <v>4429</v>
      </c>
      <c r="D57" s="17">
        <v>43255</v>
      </c>
      <c r="E57" s="17" t="s">
        <v>24</v>
      </c>
      <c r="F57" s="18" t="s">
        <v>189</v>
      </c>
      <c r="G57" s="19" t="s">
        <v>25</v>
      </c>
      <c r="H57" s="77" t="s">
        <v>32</v>
      </c>
    </row>
    <row r="58" spans="2:8" x14ac:dyDescent="0.25">
      <c r="B58" s="15">
        <v>500</v>
      </c>
      <c r="C58" s="16">
        <v>4430</v>
      </c>
      <c r="D58" s="17">
        <v>43256</v>
      </c>
      <c r="E58" s="17" t="s">
        <v>24</v>
      </c>
      <c r="F58" s="18">
        <v>37</v>
      </c>
      <c r="G58" s="19" t="s">
        <v>25</v>
      </c>
      <c r="H58" s="26" t="s">
        <v>23</v>
      </c>
    </row>
    <row r="59" spans="2:8" x14ac:dyDescent="0.25">
      <c r="B59" s="15">
        <v>2000</v>
      </c>
      <c r="C59" s="16">
        <v>4431</v>
      </c>
      <c r="D59" s="17">
        <v>43255</v>
      </c>
      <c r="E59" s="17" t="s">
        <v>24</v>
      </c>
      <c r="F59" s="24">
        <v>0</v>
      </c>
      <c r="G59" s="19" t="s">
        <v>190</v>
      </c>
      <c r="H59" s="26" t="s">
        <v>23</v>
      </c>
    </row>
    <row r="60" spans="2:8" ht="25.5" x14ac:dyDescent="0.25">
      <c r="B60" s="15">
        <v>5436</v>
      </c>
      <c r="C60" s="16">
        <v>4432</v>
      </c>
      <c r="D60" s="17">
        <v>43256</v>
      </c>
      <c r="E60" s="17" t="s">
        <v>24</v>
      </c>
      <c r="F60" s="24">
        <v>0</v>
      </c>
      <c r="G60" s="19" t="s">
        <v>191</v>
      </c>
      <c r="H60" s="20" t="s">
        <v>192</v>
      </c>
    </row>
    <row r="61" spans="2:8" x14ac:dyDescent="0.25">
      <c r="B61" s="15">
        <v>4170</v>
      </c>
      <c r="C61" s="16">
        <v>4433</v>
      </c>
      <c r="D61" s="17">
        <v>43258</v>
      </c>
      <c r="E61" s="17" t="s">
        <v>24</v>
      </c>
      <c r="F61" s="18" t="s">
        <v>198</v>
      </c>
      <c r="G61" s="19" t="s">
        <v>25</v>
      </c>
      <c r="H61" s="20" t="s">
        <v>93</v>
      </c>
    </row>
    <row r="62" spans="2:8" x14ac:dyDescent="0.25">
      <c r="B62" s="15">
        <v>1500</v>
      </c>
      <c r="C62" s="16">
        <v>4434</v>
      </c>
      <c r="D62" s="17">
        <v>43258</v>
      </c>
      <c r="E62" s="17" t="s">
        <v>24</v>
      </c>
      <c r="F62" s="18" t="s">
        <v>199</v>
      </c>
      <c r="G62" s="19" t="s">
        <v>25</v>
      </c>
      <c r="H62" s="20" t="s">
        <v>93</v>
      </c>
    </row>
    <row r="63" spans="2:8" x14ac:dyDescent="0.25">
      <c r="B63" s="15">
        <v>1500</v>
      </c>
      <c r="C63" s="16">
        <v>4435</v>
      </c>
      <c r="D63" s="17">
        <v>43258</v>
      </c>
      <c r="E63" s="17" t="s">
        <v>24</v>
      </c>
      <c r="F63" s="18" t="s">
        <v>200</v>
      </c>
      <c r="G63" s="19" t="s">
        <v>25</v>
      </c>
      <c r="H63" s="20" t="s">
        <v>93</v>
      </c>
    </row>
    <row r="64" spans="2:8" x14ac:dyDescent="0.25">
      <c r="B64" s="15">
        <v>5500</v>
      </c>
      <c r="C64" s="16">
        <v>4436</v>
      </c>
      <c r="D64" s="17">
        <v>43258</v>
      </c>
      <c r="E64" s="17" t="s">
        <v>24</v>
      </c>
      <c r="F64" s="18">
        <v>0</v>
      </c>
      <c r="G64" s="19" t="s">
        <v>191</v>
      </c>
      <c r="H64" s="20" t="s">
        <v>201</v>
      </c>
    </row>
    <row r="65" spans="2:8" ht="51" x14ac:dyDescent="0.25">
      <c r="B65" s="15">
        <v>30000</v>
      </c>
      <c r="C65" s="16">
        <v>4384</v>
      </c>
      <c r="D65" s="17" t="s">
        <v>164</v>
      </c>
      <c r="E65" s="17" t="s">
        <v>20</v>
      </c>
      <c r="F65" s="18">
        <v>4</v>
      </c>
      <c r="G65" s="19" t="s">
        <v>130</v>
      </c>
      <c r="H65" s="20" t="s">
        <v>203</v>
      </c>
    </row>
    <row r="66" spans="2:8" ht="38.25" x14ac:dyDescent="0.25">
      <c r="B66" s="15">
        <v>9000</v>
      </c>
      <c r="C66" s="16">
        <v>4385</v>
      </c>
      <c r="D66" s="17" t="s">
        <v>193</v>
      </c>
      <c r="E66" s="17" t="s">
        <v>20</v>
      </c>
      <c r="F66" s="18">
        <v>9</v>
      </c>
      <c r="G66" s="19" t="s">
        <v>169</v>
      </c>
      <c r="H66" s="20" t="s">
        <v>202</v>
      </c>
    </row>
    <row r="67" spans="2:8" x14ac:dyDescent="0.25">
      <c r="B67" s="15">
        <v>3180</v>
      </c>
      <c r="C67" s="16">
        <v>4379</v>
      </c>
      <c r="D67" s="17" t="s">
        <v>165</v>
      </c>
      <c r="E67" s="17" t="s">
        <v>20</v>
      </c>
      <c r="F67" s="18" t="s">
        <v>166</v>
      </c>
      <c r="G67" s="19" t="s">
        <v>22</v>
      </c>
      <c r="H67" s="20" t="s">
        <v>65</v>
      </c>
    </row>
    <row r="68" spans="2:8" ht="25.5" x14ac:dyDescent="0.25">
      <c r="B68" s="15">
        <v>34000</v>
      </c>
      <c r="C68" s="16">
        <v>4380</v>
      </c>
      <c r="D68" s="17" t="s">
        <v>164</v>
      </c>
      <c r="E68" s="17" t="s">
        <v>20</v>
      </c>
      <c r="F68" s="18"/>
      <c r="G68" s="19" t="s">
        <v>167</v>
      </c>
      <c r="H68" s="20" t="s">
        <v>174</v>
      </c>
    </row>
    <row r="69" spans="2:8" x14ac:dyDescent="0.25">
      <c r="B69" s="15">
        <v>1200</v>
      </c>
      <c r="C69" s="16">
        <v>4381</v>
      </c>
      <c r="D69" s="17" t="s">
        <v>164</v>
      </c>
      <c r="E69" s="17" t="s">
        <v>20</v>
      </c>
      <c r="F69" s="24" t="s">
        <v>168</v>
      </c>
      <c r="G69" s="19" t="s">
        <v>27</v>
      </c>
      <c r="H69" s="20" t="s">
        <v>176</v>
      </c>
    </row>
    <row r="70" spans="2:8" ht="21" x14ac:dyDescent="0.25">
      <c r="B70" s="15">
        <v>25000</v>
      </c>
      <c r="C70" s="16">
        <v>4382</v>
      </c>
      <c r="D70" s="17" t="s">
        <v>164</v>
      </c>
      <c r="E70" s="17" t="s">
        <v>20</v>
      </c>
      <c r="F70" s="24">
        <v>8</v>
      </c>
      <c r="G70" s="19" t="s">
        <v>169</v>
      </c>
      <c r="H70" s="77" t="s">
        <v>177</v>
      </c>
    </row>
    <row r="71" spans="2:8" ht="25.5" x14ac:dyDescent="0.25">
      <c r="B71" s="15">
        <v>17500</v>
      </c>
      <c r="C71" s="16">
        <v>4383</v>
      </c>
      <c r="D71" s="17" t="s">
        <v>164</v>
      </c>
      <c r="E71" s="17" t="s">
        <v>20</v>
      </c>
      <c r="F71" s="18" t="s">
        <v>173</v>
      </c>
      <c r="G71" s="19" t="s">
        <v>27</v>
      </c>
      <c r="H71" s="77" t="s">
        <v>179</v>
      </c>
    </row>
    <row r="72" spans="2:8" ht="25.5" x14ac:dyDescent="0.25">
      <c r="B72" s="15">
        <v>15000</v>
      </c>
      <c r="C72" s="16">
        <v>94</v>
      </c>
      <c r="D72" s="17" t="s">
        <v>164</v>
      </c>
      <c r="E72" s="17" t="s">
        <v>20</v>
      </c>
      <c r="F72" s="18" t="s">
        <v>171</v>
      </c>
      <c r="G72" s="19" t="s">
        <v>170</v>
      </c>
      <c r="H72" s="26" t="s">
        <v>180</v>
      </c>
    </row>
    <row r="73" spans="2:8" ht="25.5" x14ac:dyDescent="0.25">
      <c r="B73" s="15">
        <v>22000</v>
      </c>
      <c r="C73" s="16">
        <v>112</v>
      </c>
      <c r="D73" s="17" t="s">
        <v>164</v>
      </c>
      <c r="E73" s="17" t="s">
        <v>20</v>
      </c>
      <c r="F73" s="24" t="s">
        <v>172</v>
      </c>
      <c r="G73" s="19" t="s">
        <v>38</v>
      </c>
      <c r="H73" s="26" t="s">
        <v>181</v>
      </c>
    </row>
    <row r="74" spans="2:8" x14ac:dyDescent="0.25">
      <c r="B74" s="15">
        <v>500</v>
      </c>
      <c r="C74" s="16">
        <v>4366</v>
      </c>
      <c r="D74" s="17">
        <v>43250</v>
      </c>
      <c r="E74" s="17" t="s">
        <v>24</v>
      </c>
      <c r="F74" s="18">
        <v>32</v>
      </c>
      <c r="G74" s="19" t="s">
        <v>25</v>
      </c>
      <c r="H74" s="20" t="s">
        <v>148</v>
      </c>
    </row>
    <row r="75" spans="2:8" x14ac:dyDescent="0.25">
      <c r="B75" s="15">
        <v>4170</v>
      </c>
      <c r="C75" s="16">
        <v>4367</v>
      </c>
      <c r="D75" s="17">
        <v>43250</v>
      </c>
      <c r="E75" s="17" t="s">
        <v>24</v>
      </c>
      <c r="F75" s="18">
        <v>9</v>
      </c>
      <c r="G75" s="19" t="s">
        <v>25</v>
      </c>
      <c r="H75" s="20" t="s">
        <v>149</v>
      </c>
    </row>
    <row r="76" spans="2:8" x14ac:dyDescent="0.25">
      <c r="B76" s="15">
        <v>3000</v>
      </c>
      <c r="C76" s="16">
        <v>4368</v>
      </c>
      <c r="D76" s="17">
        <v>43250</v>
      </c>
      <c r="E76" s="17" t="s">
        <v>24</v>
      </c>
      <c r="F76" s="24" t="s">
        <v>150</v>
      </c>
      <c r="G76" s="19" t="s">
        <v>25</v>
      </c>
      <c r="H76" s="20" t="s">
        <v>151</v>
      </c>
    </row>
    <row r="77" spans="2:8" x14ac:dyDescent="0.25">
      <c r="B77" s="15">
        <v>3000</v>
      </c>
      <c r="C77" s="16">
        <v>4369</v>
      </c>
      <c r="D77" s="17">
        <v>43250</v>
      </c>
      <c r="E77" s="17" t="s">
        <v>24</v>
      </c>
      <c r="F77" s="24">
        <v>5</v>
      </c>
      <c r="G77" s="19" t="s">
        <v>25</v>
      </c>
      <c r="H77" s="26" t="s">
        <v>82</v>
      </c>
    </row>
    <row r="78" spans="2:8" x14ac:dyDescent="0.25">
      <c r="B78" s="15">
        <v>1500</v>
      </c>
      <c r="C78" s="16">
        <v>4370</v>
      </c>
      <c r="D78" s="17">
        <v>43250</v>
      </c>
      <c r="E78" s="17" t="s">
        <v>24</v>
      </c>
      <c r="F78" s="18" t="s">
        <v>152</v>
      </c>
      <c r="G78" s="19" t="s">
        <v>25</v>
      </c>
      <c r="H78" s="26" t="s">
        <v>65</v>
      </c>
    </row>
    <row r="79" spans="2:8" x14ac:dyDescent="0.25">
      <c r="B79" s="15">
        <v>3000</v>
      </c>
      <c r="C79" s="16">
        <v>4371</v>
      </c>
      <c r="D79" s="17">
        <v>43250</v>
      </c>
      <c r="E79" s="17" t="s">
        <v>24</v>
      </c>
      <c r="F79" s="24">
        <v>63</v>
      </c>
      <c r="G79" s="19" t="s">
        <v>25</v>
      </c>
      <c r="H79" s="26" t="s">
        <v>153</v>
      </c>
    </row>
    <row r="80" spans="2:8" x14ac:dyDescent="0.25">
      <c r="B80" s="15">
        <v>4170</v>
      </c>
      <c r="C80" s="16">
        <v>4372</v>
      </c>
      <c r="D80" s="17">
        <v>43250</v>
      </c>
      <c r="E80" s="17" t="s">
        <v>24</v>
      </c>
      <c r="F80" s="18" t="s">
        <v>154</v>
      </c>
      <c r="G80" s="19" t="s">
        <v>25</v>
      </c>
      <c r="H80" s="26" t="s">
        <v>65</v>
      </c>
    </row>
    <row r="81" spans="2:8" x14ac:dyDescent="0.25">
      <c r="B81" s="15">
        <v>1281</v>
      </c>
      <c r="C81" s="16">
        <v>4373</v>
      </c>
      <c r="D81" s="17">
        <v>43250</v>
      </c>
      <c r="E81" s="17" t="s">
        <v>24</v>
      </c>
      <c r="F81" s="24"/>
      <c r="G81" s="19" t="s">
        <v>51</v>
      </c>
      <c r="H81" s="20" t="s">
        <v>155</v>
      </c>
    </row>
    <row r="82" spans="2:8" x14ac:dyDescent="0.25">
      <c r="B82" s="15">
        <v>500</v>
      </c>
      <c r="C82" s="16">
        <v>4374</v>
      </c>
      <c r="D82" s="17">
        <v>43250</v>
      </c>
      <c r="E82" s="17" t="s">
        <v>24</v>
      </c>
      <c r="F82" s="18">
        <v>500</v>
      </c>
      <c r="G82" s="19" t="s">
        <v>51</v>
      </c>
      <c r="H82" s="20" t="s">
        <v>23</v>
      </c>
    </row>
    <row r="83" spans="2:8" x14ac:dyDescent="0.25">
      <c r="B83" s="15">
        <v>1100</v>
      </c>
      <c r="C83" s="16">
        <v>4312</v>
      </c>
      <c r="D83" s="17" t="s">
        <v>118</v>
      </c>
      <c r="E83" s="17" t="s">
        <v>26</v>
      </c>
      <c r="F83" s="18" t="s">
        <v>156</v>
      </c>
      <c r="G83" s="19" t="s">
        <v>27</v>
      </c>
      <c r="H83" s="20" t="s">
        <v>157</v>
      </c>
    </row>
    <row r="84" spans="2:8" x14ac:dyDescent="0.25">
      <c r="B84" s="15">
        <v>3000</v>
      </c>
      <c r="C84" s="16">
        <v>4413</v>
      </c>
      <c r="D84" s="17" t="s">
        <v>118</v>
      </c>
      <c r="E84" s="17" t="s">
        <v>26</v>
      </c>
      <c r="F84" s="18" t="s">
        <v>158</v>
      </c>
      <c r="G84" s="19" t="s">
        <v>27</v>
      </c>
      <c r="H84" s="20" t="s">
        <v>159</v>
      </c>
    </row>
    <row r="85" spans="2:8" ht="25.5" x14ac:dyDescent="0.25">
      <c r="B85" s="15">
        <v>1300</v>
      </c>
      <c r="C85" s="16">
        <v>4414</v>
      </c>
      <c r="D85" s="17" t="s">
        <v>145</v>
      </c>
      <c r="E85" s="17" t="s">
        <v>26</v>
      </c>
      <c r="F85" s="18">
        <v>19</v>
      </c>
      <c r="G85" s="19" t="s">
        <v>28</v>
      </c>
      <c r="H85" s="20" t="s">
        <v>160</v>
      </c>
    </row>
    <row r="86" spans="2:8" ht="25.5" x14ac:dyDescent="0.25">
      <c r="B86" s="15">
        <v>8000</v>
      </c>
      <c r="C86" s="16">
        <v>4426</v>
      </c>
      <c r="D86" s="17">
        <v>43255</v>
      </c>
      <c r="E86" s="17" t="s">
        <v>24</v>
      </c>
      <c r="F86" s="18">
        <v>5</v>
      </c>
      <c r="G86" s="19" t="s">
        <v>161</v>
      </c>
      <c r="H86" s="20" t="s">
        <v>114</v>
      </c>
    </row>
    <row r="87" spans="2:8" ht="25.5" x14ac:dyDescent="0.25">
      <c r="B87" s="15">
        <v>10000</v>
      </c>
      <c r="C87" s="16">
        <v>3905</v>
      </c>
      <c r="D87" s="17">
        <v>43255</v>
      </c>
      <c r="E87" s="17" t="s">
        <v>24</v>
      </c>
      <c r="F87" s="18">
        <v>2</v>
      </c>
      <c r="G87" s="19" t="s">
        <v>161</v>
      </c>
      <c r="H87" s="20" t="s">
        <v>23</v>
      </c>
    </row>
    <row r="88" spans="2:8" ht="25.5" x14ac:dyDescent="0.25">
      <c r="B88" s="15">
        <v>3340</v>
      </c>
      <c r="C88" s="16">
        <v>4428</v>
      </c>
      <c r="D88" s="17">
        <v>43255</v>
      </c>
      <c r="E88" s="17" t="s">
        <v>24</v>
      </c>
      <c r="F88" s="18" t="s">
        <v>162</v>
      </c>
      <c r="G88" s="19" t="s">
        <v>25</v>
      </c>
      <c r="H88" s="20" t="s">
        <v>163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4D43-BA1B-440C-A969-4E4751528652}">
  <sheetPr codeName="ورقة19"/>
  <dimension ref="A1:N31"/>
  <sheetViews>
    <sheetView rightToLeft="1" topLeftCell="A7" zoomScale="115" zoomScaleNormal="115" workbookViewId="0">
      <selection activeCell="B8" sqref="B8:H8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11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78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43256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79" t="s">
        <v>164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1500</v>
      </c>
      <c r="C5" s="16">
        <v>4247</v>
      </c>
      <c r="D5" s="17" t="s">
        <v>118</v>
      </c>
      <c r="E5" s="17" t="s">
        <v>21</v>
      </c>
      <c r="F5" s="18">
        <v>13</v>
      </c>
      <c r="G5" s="19" t="s">
        <v>30</v>
      </c>
      <c r="H5" s="20" t="s">
        <v>185</v>
      </c>
      <c r="I5" s="21"/>
      <c r="J5" s="22">
        <v>3650</v>
      </c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1666</v>
      </c>
      <c r="C6" s="16">
        <v>4248</v>
      </c>
      <c r="D6" s="17" t="s">
        <v>117</v>
      </c>
      <c r="E6" s="17" t="s">
        <v>21</v>
      </c>
      <c r="F6" s="18">
        <v>12</v>
      </c>
      <c r="G6" s="19" t="s">
        <v>31</v>
      </c>
      <c r="H6" s="20" t="s">
        <v>93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3250</v>
      </c>
      <c r="C7" s="16">
        <v>4249</v>
      </c>
      <c r="D7" s="17" t="s">
        <v>186</v>
      </c>
      <c r="E7" s="17" t="s">
        <v>21</v>
      </c>
      <c r="F7" s="24">
        <v>12</v>
      </c>
      <c r="G7" s="19" t="s">
        <v>99</v>
      </c>
      <c r="H7" s="20" t="s">
        <v>187</v>
      </c>
      <c r="I7" s="21"/>
      <c r="J7" s="22"/>
      <c r="K7" s="109"/>
      <c r="L7" s="109"/>
      <c r="M7" s="109"/>
      <c r="N7" s="110"/>
    </row>
    <row r="8" spans="1:14" ht="35.25" customHeight="1" x14ac:dyDescent="0.25">
      <c r="A8" s="23">
        <v>4</v>
      </c>
      <c r="B8" s="15">
        <v>3650</v>
      </c>
      <c r="C8" s="16">
        <v>4250</v>
      </c>
      <c r="D8" s="17" t="s">
        <v>165</v>
      </c>
      <c r="E8" s="17" t="s">
        <v>21</v>
      </c>
      <c r="F8" s="24">
        <v>9</v>
      </c>
      <c r="G8" s="19" t="s">
        <v>31</v>
      </c>
      <c r="H8" s="77" t="s">
        <v>188</v>
      </c>
      <c r="I8" s="21"/>
      <c r="J8" s="25"/>
      <c r="K8" s="109"/>
      <c r="L8" s="109"/>
      <c r="M8" s="109"/>
      <c r="N8" s="110"/>
    </row>
    <row r="9" spans="1:14" ht="34.5" customHeight="1" x14ac:dyDescent="0.25">
      <c r="A9" s="23">
        <v>5</v>
      </c>
      <c r="B9" s="15">
        <v>10425</v>
      </c>
      <c r="C9" s="16">
        <v>4429</v>
      </c>
      <c r="D9" s="17">
        <v>43255</v>
      </c>
      <c r="E9" s="17" t="s">
        <v>24</v>
      </c>
      <c r="F9" s="18" t="s">
        <v>189</v>
      </c>
      <c r="G9" s="19" t="s">
        <v>25</v>
      </c>
      <c r="H9" s="77" t="s">
        <v>32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500</v>
      </c>
      <c r="C10" s="16">
        <v>4430</v>
      </c>
      <c r="D10" s="17">
        <v>43256</v>
      </c>
      <c r="E10" s="17" t="s">
        <v>24</v>
      </c>
      <c r="F10" s="18">
        <v>37</v>
      </c>
      <c r="G10" s="19" t="s">
        <v>25</v>
      </c>
      <c r="H10" s="26" t="s">
        <v>23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>
        <v>2000</v>
      </c>
      <c r="C11" s="16">
        <v>4431</v>
      </c>
      <c r="D11" s="17">
        <v>43255</v>
      </c>
      <c r="E11" s="17" t="s">
        <v>24</v>
      </c>
      <c r="F11" s="24">
        <v>0</v>
      </c>
      <c r="G11" s="19" t="s">
        <v>190</v>
      </c>
      <c r="H11" s="26" t="s">
        <v>23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>
        <v>5436</v>
      </c>
      <c r="C12" s="16">
        <v>4432</v>
      </c>
      <c r="D12" s="17">
        <v>43256</v>
      </c>
      <c r="E12" s="17" t="s">
        <v>24</v>
      </c>
      <c r="F12" s="24">
        <v>0</v>
      </c>
      <c r="G12" s="19" t="s">
        <v>191</v>
      </c>
      <c r="H12" s="20" t="s">
        <v>192</v>
      </c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thickBot="1" x14ac:dyDescent="0.3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03"/>
      <c r="L16" s="104"/>
      <c r="M16" s="104"/>
      <c r="N16" s="105"/>
    </row>
    <row r="17" spans="1:14" ht="24.95" customHeight="1" thickBot="1" x14ac:dyDescent="0.3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31">
        <f>SUM(J5:J16)</f>
        <v>3650</v>
      </c>
      <c r="K17" s="127"/>
      <c r="L17" s="128"/>
      <c r="M17" s="128"/>
      <c r="N17" s="129"/>
    </row>
    <row r="18" spans="1:14" ht="24.95" customHeight="1" x14ac:dyDescent="0.25">
      <c r="A18" s="23">
        <v>14</v>
      </c>
      <c r="B18" s="15"/>
      <c r="C18" s="16"/>
      <c r="D18" s="17"/>
      <c r="E18" s="17"/>
      <c r="F18" s="24"/>
      <c r="G18" s="19"/>
      <c r="H18" s="20"/>
      <c r="I18" s="21"/>
      <c r="K18" s="32">
        <f>B27-J17-L29</f>
        <v>0</v>
      </c>
      <c r="L18" s="33"/>
    </row>
    <row r="19" spans="1:14" ht="24.95" customHeight="1" thickBot="1" x14ac:dyDescent="0.3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16"/>
      <c r="L19" s="117"/>
      <c r="M19" s="117"/>
      <c r="N19" s="118"/>
    </row>
    <row r="20" spans="1:14" ht="24.95" customHeight="1" thickBot="1" x14ac:dyDescent="0.3">
      <c r="A20" s="23">
        <v>16</v>
      </c>
      <c r="B20" s="15"/>
      <c r="C20" s="16"/>
      <c r="D20" s="30"/>
      <c r="E20" s="17"/>
      <c r="F20" s="18"/>
      <c r="G20" s="19"/>
      <c r="H20" s="20"/>
      <c r="I20" s="21"/>
      <c r="J20" s="34" t="s">
        <v>13</v>
      </c>
      <c r="K20" s="34" t="s">
        <v>14</v>
      </c>
      <c r="L20" s="34" t="s">
        <v>15</v>
      </c>
      <c r="M20" s="119"/>
      <c r="N20" s="120"/>
    </row>
    <row r="21" spans="1:14" ht="24.95" customHeight="1" x14ac:dyDescent="0.25">
      <c r="A21" s="23">
        <v>17</v>
      </c>
      <c r="B21" s="15"/>
      <c r="C21" s="16"/>
      <c r="D21" s="30"/>
      <c r="E21" s="17"/>
      <c r="F21" s="24"/>
      <c r="G21" s="19"/>
      <c r="H21" s="26"/>
      <c r="I21" s="21"/>
      <c r="J21" s="35">
        <v>500</v>
      </c>
      <c r="K21" s="36">
        <v>45</v>
      </c>
      <c r="L21" s="52">
        <f t="shared" ref="L21:L28" si="0">J21*K21</f>
        <v>22500</v>
      </c>
    </row>
    <row r="22" spans="1:14" ht="24.95" customHeight="1" x14ac:dyDescent="0.25">
      <c r="A22" s="23">
        <v>18</v>
      </c>
      <c r="B22" s="15"/>
      <c r="C22" s="16"/>
      <c r="D22" s="30"/>
      <c r="E22" s="17"/>
      <c r="F22" s="18"/>
      <c r="G22" s="19"/>
      <c r="H22" s="20"/>
      <c r="I22" s="21"/>
      <c r="J22" s="37">
        <v>200</v>
      </c>
      <c r="K22" s="38">
        <v>0</v>
      </c>
      <c r="L22" s="53">
        <f t="shared" si="0"/>
        <v>0</v>
      </c>
    </row>
    <row r="23" spans="1:14" ht="24.95" customHeight="1" x14ac:dyDescent="0.25">
      <c r="A23" s="23">
        <v>19</v>
      </c>
      <c r="B23" s="15"/>
      <c r="C23" s="16"/>
      <c r="D23" s="30"/>
      <c r="E23" s="17"/>
      <c r="F23" s="18"/>
      <c r="G23" s="19"/>
      <c r="H23" s="20"/>
      <c r="I23" s="21"/>
      <c r="J23" s="35">
        <v>100</v>
      </c>
      <c r="K23" s="36">
        <v>15</v>
      </c>
      <c r="L23" s="52">
        <f t="shared" si="0"/>
        <v>1500</v>
      </c>
    </row>
    <row r="24" spans="1:14" ht="24.95" customHeight="1" x14ac:dyDescent="0.25">
      <c r="A24" s="23">
        <v>20</v>
      </c>
      <c r="B24" s="39"/>
      <c r="C24" s="16"/>
      <c r="D24" s="39"/>
      <c r="E24" s="39"/>
      <c r="F24" s="18"/>
      <c r="G24" s="29"/>
      <c r="H24" s="40"/>
      <c r="I24" s="21"/>
      <c r="J24" s="41">
        <v>50</v>
      </c>
      <c r="K24" s="36">
        <v>15</v>
      </c>
      <c r="L24" s="52">
        <f t="shared" si="0"/>
        <v>750</v>
      </c>
    </row>
    <row r="25" spans="1:14" ht="27" customHeight="1" x14ac:dyDescent="0.25">
      <c r="A25" s="23">
        <v>21</v>
      </c>
      <c r="B25" s="39"/>
      <c r="C25" s="16"/>
      <c r="D25" s="39"/>
      <c r="E25" s="39"/>
      <c r="F25" s="18"/>
      <c r="G25" s="29"/>
      <c r="H25" s="40"/>
      <c r="I25" s="21"/>
      <c r="J25" s="37">
        <v>20</v>
      </c>
      <c r="K25" s="38">
        <v>0</v>
      </c>
      <c r="L25" s="53">
        <f t="shared" si="0"/>
        <v>0</v>
      </c>
    </row>
    <row r="26" spans="1:14" ht="24.95" customHeight="1" thickBot="1" x14ac:dyDescent="0.3">
      <c r="A26" s="23">
        <v>22</v>
      </c>
      <c r="B26" s="39"/>
      <c r="C26" s="42"/>
      <c r="D26" s="39"/>
      <c r="E26" s="43"/>
      <c r="F26" s="18"/>
      <c r="G26" s="29"/>
      <c r="H26" s="40"/>
      <c r="I26" s="21"/>
      <c r="J26" s="35">
        <v>10</v>
      </c>
      <c r="K26" s="36">
        <v>1</v>
      </c>
      <c r="L26" s="52">
        <f t="shared" si="0"/>
        <v>10</v>
      </c>
    </row>
    <row r="27" spans="1:14" ht="16.5" thickTop="1" thickBot="1" x14ac:dyDescent="0.3">
      <c r="A27" s="7"/>
      <c r="B27" s="44">
        <f>SUM(B5:B26)</f>
        <v>28427</v>
      </c>
      <c r="C27" s="45"/>
      <c r="D27" s="121" t="s">
        <v>16</v>
      </c>
      <c r="E27" s="122"/>
      <c r="F27" s="122"/>
      <c r="G27" s="122"/>
      <c r="H27" s="123"/>
      <c r="I27" s="21"/>
      <c r="J27" s="35">
        <v>5</v>
      </c>
      <c r="K27" s="36">
        <v>3</v>
      </c>
      <c r="L27" s="52">
        <f t="shared" si="0"/>
        <v>15</v>
      </c>
    </row>
    <row r="28" spans="1:14" ht="19.5" thickTop="1" thickBot="1" x14ac:dyDescent="0.3">
      <c r="B28" s="46"/>
      <c r="J28" s="47">
        <v>1</v>
      </c>
      <c r="K28" s="36">
        <v>2</v>
      </c>
      <c r="L28" s="52">
        <f t="shared" si="0"/>
        <v>2</v>
      </c>
    </row>
    <row r="29" spans="1:14" ht="30.75" customHeight="1" thickBot="1" x14ac:dyDescent="0.3">
      <c r="B29" s="130" t="s">
        <v>17</v>
      </c>
      <c r="C29" s="130"/>
      <c r="D29" s="48"/>
      <c r="E29" s="48" t="s">
        <v>18</v>
      </c>
      <c r="F29" s="48"/>
      <c r="G29" s="48"/>
      <c r="H29" s="48"/>
      <c r="J29" s="49"/>
      <c r="K29" s="50"/>
      <c r="L29" s="54">
        <f>SUM(L21:L28)</f>
        <v>24777</v>
      </c>
    </row>
    <row r="30" spans="1:14" x14ac:dyDescent="0.25">
      <c r="B30" s="3" t="s">
        <v>19</v>
      </c>
      <c r="C30" s="48"/>
      <c r="D30" s="48"/>
      <c r="E30" s="48"/>
      <c r="F30" s="48"/>
      <c r="G30" s="48"/>
      <c r="H30" s="48" t="s">
        <v>19</v>
      </c>
    </row>
    <row r="31" spans="1:14" x14ac:dyDescent="0.25">
      <c r="I31" s="80"/>
    </row>
  </sheetData>
  <mergeCells count="24">
    <mergeCell ref="K9:N9"/>
    <mergeCell ref="A1:B1"/>
    <mergeCell ref="C1:D1"/>
    <mergeCell ref="J1:N2"/>
    <mergeCell ref="A2:B2"/>
    <mergeCell ref="C2:D2"/>
    <mergeCell ref="G2:H2"/>
    <mergeCell ref="K4:N4"/>
    <mergeCell ref="K5:N5"/>
    <mergeCell ref="K6:N6"/>
    <mergeCell ref="K7:N7"/>
    <mergeCell ref="K8:N8"/>
    <mergeCell ref="B29:C29"/>
    <mergeCell ref="K10:N10"/>
    <mergeCell ref="K11:N11"/>
    <mergeCell ref="K12:N12"/>
    <mergeCell ref="K13:N13"/>
    <mergeCell ref="K14:N14"/>
    <mergeCell ref="K15:N15"/>
    <mergeCell ref="K16:N16"/>
    <mergeCell ref="K17:N17"/>
    <mergeCell ref="K19:N19"/>
    <mergeCell ref="M20:N20"/>
    <mergeCell ref="D27:H27"/>
  </mergeCells>
  <printOptions horizontalCentered="1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25C4-1C60-4737-ACD8-19850B0CE7E5}">
  <sheetPr codeName="ورقة2"/>
  <dimension ref="A1:N35"/>
  <sheetViews>
    <sheetView rightToLeft="1" zoomScale="115" zoomScaleNormal="115" workbookViewId="0">
      <selection activeCell="G16" sqref="G16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57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43242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58" t="s">
        <v>62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550</v>
      </c>
      <c r="C5" s="16">
        <v>4261</v>
      </c>
      <c r="D5" s="17" t="s">
        <v>63</v>
      </c>
      <c r="E5" s="17" t="s">
        <v>26</v>
      </c>
      <c r="F5" s="18" t="s">
        <v>64</v>
      </c>
      <c r="G5" s="19" t="s">
        <v>27</v>
      </c>
      <c r="H5" s="20" t="s">
        <v>65</v>
      </c>
      <c r="I5" s="21"/>
      <c r="J5" s="22"/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550</v>
      </c>
      <c r="C6" s="16">
        <v>4262</v>
      </c>
      <c r="D6" s="17" t="s">
        <v>63</v>
      </c>
      <c r="E6" s="17" t="s">
        <v>26</v>
      </c>
      <c r="F6" s="18" t="s">
        <v>66</v>
      </c>
      <c r="G6" s="19" t="s">
        <v>27</v>
      </c>
      <c r="H6" s="20" t="s">
        <v>65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1000</v>
      </c>
      <c r="C7" s="16">
        <v>4263</v>
      </c>
      <c r="D7" s="17" t="s">
        <v>63</v>
      </c>
      <c r="E7" s="17" t="s">
        <v>26</v>
      </c>
      <c r="F7" s="24" t="s">
        <v>67</v>
      </c>
      <c r="G7" s="19" t="s">
        <v>27</v>
      </c>
      <c r="H7" s="20" t="s">
        <v>65</v>
      </c>
      <c r="I7" s="21"/>
      <c r="J7" s="22"/>
      <c r="K7" s="109"/>
      <c r="L7" s="109"/>
      <c r="M7" s="109"/>
      <c r="N7" s="110"/>
    </row>
    <row r="8" spans="1:14" ht="27" customHeight="1" x14ac:dyDescent="0.25">
      <c r="A8" s="23">
        <v>4</v>
      </c>
      <c r="B8" s="15">
        <v>700</v>
      </c>
      <c r="C8" s="16">
        <v>4264</v>
      </c>
      <c r="D8" s="17" t="s">
        <v>63</v>
      </c>
      <c r="E8" s="17" t="s">
        <v>26</v>
      </c>
      <c r="F8" s="24" t="s">
        <v>68</v>
      </c>
      <c r="G8" s="19" t="s">
        <v>27</v>
      </c>
      <c r="H8" s="26" t="s">
        <v>69</v>
      </c>
      <c r="I8" s="21"/>
      <c r="J8" s="25"/>
      <c r="K8" s="109"/>
      <c r="L8" s="109"/>
      <c r="M8" s="109"/>
      <c r="N8" s="110"/>
    </row>
    <row r="9" spans="1:14" ht="24.95" customHeight="1" x14ac:dyDescent="0.25">
      <c r="A9" s="23">
        <v>5</v>
      </c>
      <c r="B9" s="15">
        <v>1200</v>
      </c>
      <c r="C9" s="16">
        <v>4265</v>
      </c>
      <c r="D9" s="17" t="s">
        <v>63</v>
      </c>
      <c r="E9" s="17" t="s">
        <v>26</v>
      </c>
      <c r="F9" s="18">
        <v>17</v>
      </c>
      <c r="G9" s="19" t="s">
        <v>12</v>
      </c>
      <c r="H9" s="26" t="s">
        <v>70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/>
      <c r="C10" s="16"/>
      <c r="D10" s="17"/>
      <c r="E10" s="17"/>
      <c r="F10" s="24"/>
      <c r="G10" s="19"/>
      <c r="H10" s="26"/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/>
      <c r="C11" s="16"/>
      <c r="D11" s="17"/>
      <c r="E11" s="17"/>
      <c r="F11" s="18"/>
      <c r="G11" s="19"/>
      <c r="H11" s="26"/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/>
      <c r="C12" s="16"/>
      <c r="D12" s="17"/>
      <c r="E12" s="17"/>
      <c r="F12" s="24"/>
      <c r="G12" s="19"/>
      <c r="H12" s="20"/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/>
      <c r="C18" s="16"/>
      <c r="D18" s="30"/>
      <c r="E18" s="17"/>
      <c r="F18" s="18"/>
      <c r="G18" s="19"/>
      <c r="H18" s="20"/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/>
      <c r="C20" s="16"/>
      <c r="D20" s="17"/>
      <c r="E20" s="17"/>
      <c r="F20" s="18"/>
      <c r="G20" s="19"/>
      <c r="H20" s="20"/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/>
      <c r="C21" s="16"/>
      <c r="D21" s="17"/>
      <c r="E21" s="17"/>
      <c r="F21" s="18"/>
      <c r="G21" s="19"/>
      <c r="H21" s="20"/>
      <c r="I21" s="21"/>
      <c r="J21" s="31">
        <f>SUM(J5:J20)</f>
        <v>0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/>
      <c r="C22" s="16"/>
      <c r="D22" s="17"/>
      <c r="E22" s="17"/>
      <c r="F22" s="24"/>
      <c r="G22" s="19"/>
      <c r="H22" s="20"/>
      <c r="I22" s="21"/>
      <c r="K22" s="32">
        <f>B31-J21-L33</f>
        <v>0</v>
      </c>
      <c r="L22" s="33"/>
    </row>
    <row r="23" spans="1:14" ht="24.95" customHeight="1" thickBot="1" x14ac:dyDescent="0.3">
      <c r="A23" s="23">
        <v>17</v>
      </c>
      <c r="B23" s="15"/>
      <c r="C23" s="16"/>
      <c r="D23" s="17"/>
      <c r="E23" s="17"/>
      <c r="F23" s="18"/>
      <c r="G23" s="19"/>
      <c r="H23" s="20"/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2</v>
      </c>
      <c r="L25" s="52">
        <f t="shared" ref="L25:L32" si="0">J25*K25</f>
        <v>1000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30</v>
      </c>
      <c r="L27" s="52">
        <f t="shared" si="0"/>
        <v>3000</v>
      </c>
    </row>
    <row r="28" spans="1:14" ht="24.95" customHeight="1" x14ac:dyDescent="0.25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0</v>
      </c>
      <c r="L28" s="52">
        <f t="shared" si="0"/>
        <v>0</v>
      </c>
    </row>
    <row r="29" spans="1:14" ht="24.95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0</v>
      </c>
      <c r="L30" s="52">
        <f t="shared" si="0"/>
        <v>0</v>
      </c>
    </row>
    <row r="31" spans="1:14" ht="16.5" thickTop="1" thickBot="1" x14ac:dyDescent="0.3">
      <c r="A31" s="7"/>
      <c r="B31" s="44">
        <f>SUM(B5:B30)</f>
        <v>4000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0</v>
      </c>
      <c r="L31" s="52">
        <f t="shared" si="0"/>
        <v>0</v>
      </c>
    </row>
    <row r="32" spans="1:14" ht="19.5" thickTop="1" thickBot="1" x14ac:dyDescent="0.3">
      <c r="B32" s="46"/>
      <c r="J32" s="47">
        <v>1</v>
      </c>
      <c r="K32" s="36">
        <v>0</v>
      </c>
      <c r="L32" s="52">
        <f t="shared" si="0"/>
        <v>0</v>
      </c>
    </row>
    <row r="33" spans="2:12" ht="30.75" thickBot="1" x14ac:dyDescent="0.3">
      <c r="B33" s="48" t="s">
        <v>17</v>
      </c>
      <c r="C33" s="48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4000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51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FA5A-EAD4-4D8A-B84A-DD986F8146BC}">
  <sheetPr codeName="ورقة3"/>
  <dimension ref="A1:N35"/>
  <sheetViews>
    <sheetView rightToLeft="1" topLeftCell="A9" zoomScale="115" zoomScaleNormal="115" workbookViewId="0">
      <selection activeCell="B17" sqref="B17:H17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59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43243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60" t="s">
        <v>71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6250</v>
      </c>
      <c r="C5" s="16">
        <v>4294</v>
      </c>
      <c r="D5" s="17" t="s">
        <v>33</v>
      </c>
      <c r="E5" s="17" t="s">
        <v>24</v>
      </c>
      <c r="F5" s="18" t="s">
        <v>72</v>
      </c>
      <c r="G5" s="19" t="s">
        <v>25</v>
      </c>
      <c r="H5" s="20" t="s">
        <v>73</v>
      </c>
      <c r="I5" s="21"/>
      <c r="J5" s="22">
        <v>52000</v>
      </c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2085</v>
      </c>
      <c r="C6" s="16">
        <v>4295</v>
      </c>
      <c r="D6" s="17" t="s">
        <v>63</v>
      </c>
      <c r="E6" s="17" t="s">
        <v>24</v>
      </c>
      <c r="F6" s="18">
        <v>40</v>
      </c>
      <c r="G6" s="19" t="s">
        <v>25</v>
      </c>
      <c r="H6" s="20" t="s">
        <v>74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495</v>
      </c>
      <c r="C7" s="16">
        <v>4235</v>
      </c>
      <c r="D7" s="17" t="s">
        <v>33</v>
      </c>
      <c r="E7" s="17" t="s">
        <v>21</v>
      </c>
      <c r="F7" s="24">
        <v>2</v>
      </c>
      <c r="G7" s="19" t="s">
        <v>30</v>
      </c>
      <c r="H7" s="20" t="s">
        <v>75</v>
      </c>
      <c r="I7" s="21"/>
      <c r="J7" s="22"/>
      <c r="K7" s="109"/>
      <c r="L7" s="109"/>
      <c r="M7" s="109"/>
      <c r="N7" s="110"/>
    </row>
    <row r="8" spans="1:14" ht="27" customHeight="1" x14ac:dyDescent="0.25">
      <c r="A8" s="23">
        <v>4</v>
      </c>
      <c r="B8" s="15">
        <v>1000</v>
      </c>
      <c r="C8" s="16">
        <v>4237</v>
      </c>
      <c r="D8" s="17" t="s">
        <v>62</v>
      </c>
      <c r="E8" s="17" t="s">
        <v>21</v>
      </c>
      <c r="F8" s="24">
        <v>4</v>
      </c>
      <c r="G8" s="19" t="s">
        <v>30</v>
      </c>
      <c r="H8" s="26" t="s">
        <v>76</v>
      </c>
      <c r="I8" s="21"/>
      <c r="J8" s="25"/>
      <c r="K8" s="109"/>
      <c r="L8" s="109"/>
      <c r="M8" s="109"/>
      <c r="N8" s="110"/>
    </row>
    <row r="9" spans="1:14" ht="24.95" customHeight="1" x14ac:dyDescent="0.25">
      <c r="A9" s="23">
        <v>5</v>
      </c>
      <c r="B9" s="15">
        <v>600</v>
      </c>
      <c r="C9" s="16">
        <v>4238</v>
      </c>
      <c r="D9" s="17" t="s">
        <v>62</v>
      </c>
      <c r="E9" s="17" t="s">
        <v>21</v>
      </c>
      <c r="F9" s="18">
        <v>3</v>
      </c>
      <c r="G9" s="19" t="s">
        <v>30</v>
      </c>
      <c r="H9" s="26" t="s">
        <v>76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700</v>
      </c>
      <c r="C10" s="16">
        <v>4239</v>
      </c>
      <c r="D10" s="17" t="s">
        <v>62</v>
      </c>
      <c r="E10" s="17" t="s">
        <v>21</v>
      </c>
      <c r="F10" s="24">
        <v>9</v>
      </c>
      <c r="G10" s="19" t="s">
        <v>30</v>
      </c>
      <c r="H10" s="26" t="s">
        <v>77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>
        <v>900</v>
      </c>
      <c r="C11" s="16">
        <v>4241</v>
      </c>
      <c r="D11" s="17" t="s">
        <v>62</v>
      </c>
      <c r="E11" s="17" t="s">
        <v>21</v>
      </c>
      <c r="F11" s="18">
        <v>8</v>
      </c>
      <c r="G11" s="19" t="s">
        <v>30</v>
      </c>
      <c r="H11" s="26" t="s">
        <v>23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>
        <v>1900</v>
      </c>
      <c r="C12" s="16">
        <v>4243</v>
      </c>
      <c r="D12" s="17" t="s">
        <v>62</v>
      </c>
      <c r="E12" s="17" t="s">
        <v>21</v>
      </c>
      <c r="F12" s="24">
        <v>2</v>
      </c>
      <c r="G12" s="19" t="s">
        <v>22</v>
      </c>
      <c r="H12" s="20" t="s">
        <v>75</v>
      </c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>
        <v>6666</v>
      </c>
      <c r="C13" s="16">
        <v>4244</v>
      </c>
      <c r="D13" s="17" t="s">
        <v>78</v>
      </c>
      <c r="E13" s="17" t="s">
        <v>21</v>
      </c>
      <c r="F13" s="18">
        <v>3</v>
      </c>
      <c r="G13" s="19" t="s">
        <v>79</v>
      </c>
      <c r="H13" s="20" t="s">
        <v>80</v>
      </c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>
        <v>6666</v>
      </c>
      <c r="C14" s="16">
        <v>4245</v>
      </c>
      <c r="D14" s="17" t="s">
        <v>78</v>
      </c>
      <c r="E14" s="17" t="s">
        <v>21</v>
      </c>
      <c r="F14" s="18">
        <v>19</v>
      </c>
      <c r="G14" s="19" t="s">
        <v>79</v>
      </c>
      <c r="H14" s="20" t="s">
        <v>80</v>
      </c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>
        <v>4170</v>
      </c>
      <c r="C15" s="16">
        <v>4296</v>
      </c>
      <c r="D15" s="17">
        <v>43241</v>
      </c>
      <c r="E15" s="17" t="s">
        <v>24</v>
      </c>
      <c r="F15" s="18" t="s">
        <v>81</v>
      </c>
      <c r="G15" s="19" t="s">
        <v>25</v>
      </c>
      <c r="H15" s="20" t="s">
        <v>75</v>
      </c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>
        <v>2085</v>
      </c>
      <c r="C16" s="16">
        <v>4297</v>
      </c>
      <c r="D16" s="17">
        <v>43242</v>
      </c>
      <c r="E16" s="17" t="s">
        <v>24</v>
      </c>
      <c r="F16" s="18">
        <v>49</v>
      </c>
      <c r="G16" s="19" t="s">
        <v>25</v>
      </c>
      <c r="H16" s="20" t="s">
        <v>82</v>
      </c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>
        <v>1000</v>
      </c>
      <c r="C17" s="16">
        <v>4298</v>
      </c>
      <c r="D17" s="17">
        <v>43242</v>
      </c>
      <c r="E17" s="17" t="s">
        <v>24</v>
      </c>
      <c r="F17" s="18">
        <v>47</v>
      </c>
      <c r="G17" s="19" t="s">
        <v>25</v>
      </c>
      <c r="H17" s="20" t="s">
        <v>74</v>
      </c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>
        <v>1000</v>
      </c>
      <c r="C18" s="16">
        <v>4266</v>
      </c>
      <c r="D18" s="30" t="s">
        <v>62</v>
      </c>
      <c r="E18" s="17" t="s">
        <v>26</v>
      </c>
      <c r="F18" s="18" t="s">
        <v>83</v>
      </c>
      <c r="G18" s="19" t="s">
        <v>27</v>
      </c>
      <c r="H18" s="20" t="s">
        <v>65</v>
      </c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>
        <v>1500</v>
      </c>
      <c r="C19" s="16">
        <v>4267</v>
      </c>
      <c r="D19" s="17" t="s">
        <v>62</v>
      </c>
      <c r="E19" s="17" t="s">
        <v>26</v>
      </c>
      <c r="F19" s="18">
        <v>15</v>
      </c>
      <c r="G19" s="19" t="s">
        <v>12</v>
      </c>
      <c r="H19" s="20" t="s">
        <v>84</v>
      </c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>
        <v>1000</v>
      </c>
      <c r="C20" s="16">
        <v>4268</v>
      </c>
      <c r="D20" s="17" t="s">
        <v>78</v>
      </c>
      <c r="E20" s="17" t="s">
        <v>26</v>
      </c>
      <c r="F20" s="18" t="s">
        <v>85</v>
      </c>
      <c r="G20" s="19" t="s">
        <v>27</v>
      </c>
      <c r="H20" s="20" t="s">
        <v>65</v>
      </c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>
        <v>2100</v>
      </c>
      <c r="C21" s="16">
        <v>4269</v>
      </c>
      <c r="D21" s="17" t="s">
        <v>78</v>
      </c>
      <c r="E21" s="17" t="s">
        <v>26</v>
      </c>
      <c r="F21" s="18" t="s">
        <v>86</v>
      </c>
      <c r="G21" s="19" t="s">
        <v>27</v>
      </c>
      <c r="H21" s="20" t="s">
        <v>87</v>
      </c>
      <c r="I21" s="21"/>
      <c r="J21" s="31">
        <f>SUM(J5:J20)</f>
        <v>52000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>
        <v>1700</v>
      </c>
      <c r="C22" s="16">
        <v>4270</v>
      </c>
      <c r="D22" s="17" t="s">
        <v>78</v>
      </c>
      <c r="E22" s="17" t="s">
        <v>26</v>
      </c>
      <c r="F22" s="24">
        <v>20</v>
      </c>
      <c r="G22" s="19" t="s">
        <v>12</v>
      </c>
      <c r="H22" s="20" t="s">
        <v>65</v>
      </c>
      <c r="I22" s="21"/>
      <c r="K22" s="32">
        <f>B31-J21-L33</f>
        <v>2022</v>
      </c>
      <c r="L22" s="33"/>
    </row>
    <row r="23" spans="1:14" ht="24.95" customHeight="1" thickBot="1" x14ac:dyDescent="0.3">
      <c r="A23" s="23">
        <v>17</v>
      </c>
      <c r="B23" s="15">
        <v>52000</v>
      </c>
      <c r="C23" s="16">
        <v>4149</v>
      </c>
      <c r="D23" s="17" t="s">
        <v>71</v>
      </c>
      <c r="E23" s="17" t="s">
        <v>20</v>
      </c>
      <c r="F23" s="18">
        <v>15</v>
      </c>
      <c r="G23" s="19" t="s">
        <v>88</v>
      </c>
      <c r="H23" s="20" t="s">
        <v>89</v>
      </c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44</v>
      </c>
      <c r="L25" s="52">
        <f t="shared" ref="L25:L32" si="0">J25*K25</f>
        <v>22000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135</v>
      </c>
      <c r="L27" s="52">
        <f t="shared" si="0"/>
        <v>13500</v>
      </c>
    </row>
    <row r="28" spans="1:14" ht="24.95" customHeight="1" x14ac:dyDescent="0.25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65</v>
      </c>
      <c r="L28" s="52">
        <f t="shared" si="0"/>
        <v>3250</v>
      </c>
    </row>
    <row r="29" spans="1:14" ht="24.95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104</v>
      </c>
      <c r="L30" s="52">
        <f t="shared" si="0"/>
        <v>1040</v>
      </c>
    </row>
    <row r="31" spans="1:14" ht="16.5" thickTop="1" thickBot="1" x14ac:dyDescent="0.3">
      <c r="A31" s="7"/>
      <c r="B31" s="44">
        <f>SUM(B5:B30)</f>
        <v>93817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1</v>
      </c>
      <c r="L31" s="52">
        <f t="shared" si="0"/>
        <v>5</v>
      </c>
    </row>
    <row r="32" spans="1:14" ht="19.5" thickTop="1" thickBot="1" x14ac:dyDescent="0.3">
      <c r="B32" s="46"/>
      <c r="J32" s="47">
        <v>1</v>
      </c>
      <c r="K32" s="36">
        <v>0</v>
      </c>
      <c r="L32" s="52">
        <f t="shared" si="0"/>
        <v>0</v>
      </c>
    </row>
    <row r="33" spans="2:12" ht="30.75" thickBot="1" x14ac:dyDescent="0.3">
      <c r="B33" s="48" t="s">
        <v>17</v>
      </c>
      <c r="C33" s="48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39795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51"/>
    </row>
  </sheetData>
  <mergeCells count="27"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66E8-7512-4EAA-A6BE-E3DDA7D43805}">
  <sheetPr codeName="ورقة4"/>
  <dimension ref="A1:N35"/>
  <sheetViews>
    <sheetView rightToLeft="1" zoomScale="115" zoomScaleNormal="115" workbookViewId="0">
      <selection activeCell="G16" sqref="G16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61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43244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62" t="s">
        <v>90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1585</v>
      </c>
      <c r="C5" s="16">
        <v>4299</v>
      </c>
      <c r="D5" s="17">
        <v>43243</v>
      </c>
      <c r="E5" s="17" t="s">
        <v>24</v>
      </c>
      <c r="F5" s="18">
        <v>32</v>
      </c>
      <c r="G5" s="19" t="s">
        <v>25</v>
      </c>
      <c r="H5" s="20" t="s">
        <v>91</v>
      </c>
      <c r="I5" s="21"/>
      <c r="J5" s="22"/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4170</v>
      </c>
      <c r="C6" s="16">
        <v>4300</v>
      </c>
      <c r="D6" s="17">
        <v>43243</v>
      </c>
      <c r="E6" s="17" t="s">
        <v>24</v>
      </c>
      <c r="F6" s="18" t="s">
        <v>92</v>
      </c>
      <c r="G6" s="19" t="s">
        <v>25</v>
      </c>
      <c r="H6" s="20" t="s">
        <v>93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2085</v>
      </c>
      <c r="C7" s="16">
        <v>4351</v>
      </c>
      <c r="D7" s="17">
        <v>43244</v>
      </c>
      <c r="E7" s="17" t="s">
        <v>24</v>
      </c>
      <c r="F7" s="24">
        <v>10</v>
      </c>
      <c r="G7" s="19" t="s">
        <v>25</v>
      </c>
      <c r="H7" s="20" t="s">
        <v>94</v>
      </c>
      <c r="I7" s="21"/>
      <c r="J7" s="22"/>
      <c r="K7" s="109"/>
      <c r="L7" s="109"/>
      <c r="M7" s="109"/>
      <c r="N7" s="110"/>
    </row>
    <row r="8" spans="1:14" ht="27" customHeight="1" x14ac:dyDescent="0.25">
      <c r="A8" s="23">
        <v>4</v>
      </c>
      <c r="B8" s="15">
        <v>2085</v>
      </c>
      <c r="C8" s="16">
        <v>4352</v>
      </c>
      <c r="D8" s="17">
        <v>43244</v>
      </c>
      <c r="E8" s="17" t="s">
        <v>24</v>
      </c>
      <c r="F8" s="24">
        <v>42</v>
      </c>
      <c r="G8" s="19" t="s">
        <v>25</v>
      </c>
      <c r="H8" s="26" t="s">
        <v>82</v>
      </c>
      <c r="I8" s="21"/>
      <c r="J8" s="25"/>
      <c r="K8" s="109"/>
      <c r="L8" s="109"/>
      <c r="M8" s="109"/>
      <c r="N8" s="110"/>
    </row>
    <row r="9" spans="1:14" ht="24.95" customHeight="1" x14ac:dyDescent="0.25">
      <c r="A9" s="23">
        <v>5</v>
      </c>
      <c r="B9" s="15"/>
      <c r="C9" s="16"/>
      <c r="D9" s="17"/>
      <c r="E9" s="17"/>
      <c r="F9" s="18"/>
      <c r="G9" s="19"/>
      <c r="H9" s="26"/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/>
      <c r="C10" s="16"/>
      <c r="D10" s="17"/>
      <c r="E10" s="17"/>
      <c r="F10" s="24"/>
      <c r="G10" s="19"/>
      <c r="H10" s="26"/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/>
      <c r="C11" s="16"/>
      <c r="D11" s="17"/>
      <c r="E11" s="17"/>
      <c r="F11" s="18"/>
      <c r="G11" s="19"/>
      <c r="H11" s="26"/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/>
      <c r="C12" s="16"/>
      <c r="D12" s="17"/>
      <c r="E12" s="17"/>
      <c r="F12" s="24"/>
      <c r="G12" s="19"/>
      <c r="H12" s="20"/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/>
      <c r="C18" s="16"/>
      <c r="D18" s="30"/>
      <c r="E18" s="17"/>
      <c r="F18" s="18"/>
      <c r="G18" s="19"/>
      <c r="H18" s="20"/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/>
      <c r="C20" s="16"/>
      <c r="D20" s="17"/>
      <c r="E20" s="17"/>
      <c r="F20" s="18"/>
      <c r="G20" s="19"/>
      <c r="H20" s="20"/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/>
      <c r="C21" s="16"/>
      <c r="D21" s="17"/>
      <c r="E21" s="17"/>
      <c r="F21" s="18"/>
      <c r="G21" s="19"/>
      <c r="H21" s="20"/>
      <c r="I21" s="21"/>
      <c r="J21" s="31">
        <f>SUM(J5:J20)</f>
        <v>0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/>
      <c r="C22" s="16"/>
      <c r="D22" s="17"/>
      <c r="E22" s="17"/>
      <c r="F22" s="24"/>
      <c r="G22" s="19"/>
      <c r="H22" s="20"/>
      <c r="I22" s="21"/>
      <c r="K22" s="32">
        <f>B31-J21-L33</f>
        <v>0</v>
      </c>
      <c r="L22" s="33"/>
    </row>
    <row r="23" spans="1:14" ht="24.95" customHeight="1" thickBot="1" x14ac:dyDescent="0.3">
      <c r="A23" s="23">
        <v>17</v>
      </c>
      <c r="B23" s="15"/>
      <c r="C23" s="16"/>
      <c r="D23" s="17"/>
      <c r="E23" s="17"/>
      <c r="F23" s="18"/>
      <c r="G23" s="19"/>
      <c r="H23" s="20"/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10</v>
      </c>
      <c r="L25" s="52">
        <f t="shared" ref="L25:L32" si="0">J25*K25</f>
        <v>5000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49</v>
      </c>
      <c r="L27" s="52">
        <f t="shared" si="0"/>
        <v>4900</v>
      </c>
    </row>
    <row r="28" spans="1:14" ht="24.95" customHeight="1" x14ac:dyDescent="0.25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0</v>
      </c>
      <c r="L28" s="52">
        <f t="shared" si="0"/>
        <v>0</v>
      </c>
    </row>
    <row r="29" spans="1:14" ht="24.95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1</v>
      </c>
      <c r="L30" s="52">
        <f t="shared" si="0"/>
        <v>10</v>
      </c>
    </row>
    <row r="31" spans="1:14" ht="16.5" thickTop="1" thickBot="1" x14ac:dyDescent="0.3">
      <c r="A31" s="7"/>
      <c r="B31" s="44">
        <f>SUM(B5:B30)</f>
        <v>9925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3</v>
      </c>
      <c r="L31" s="52">
        <f t="shared" si="0"/>
        <v>15</v>
      </c>
    </row>
    <row r="32" spans="1:14" ht="19.5" thickTop="1" thickBot="1" x14ac:dyDescent="0.3">
      <c r="B32" s="46"/>
      <c r="J32" s="47">
        <v>1</v>
      </c>
      <c r="K32" s="36">
        <v>0</v>
      </c>
      <c r="L32" s="52">
        <f t="shared" si="0"/>
        <v>0</v>
      </c>
    </row>
    <row r="33" spans="2:12" ht="30.75" thickBot="1" x14ac:dyDescent="0.3">
      <c r="B33" s="48" t="s">
        <v>17</v>
      </c>
      <c r="C33" s="48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9925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51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1015-F853-4E2A-A31A-12E691137FD4}">
  <sheetPr codeName="ورقة5"/>
  <dimension ref="A1:N35"/>
  <sheetViews>
    <sheetView rightToLeft="1" zoomScale="115" zoomScaleNormal="115" workbookViewId="0">
      <selection activeCell="G16" sqref="G16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63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43247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64" t="s">
        <v>95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8340</v>
      </c>
      <c r="C5" s="16">
        <v>4353</v>
      </c>
      <c r="D5" s="17">
        <v>43247</v>
      </c>
      <c r="E5" s="17" t="s">
        <v>24</v>
      </c>
      <c r="F5" s="18" t="s">
        <v>96</v>
      </c>
      <c r="G5" s="19" t="s">
        <v>25</v>
      </c>
      <c r="H5" s="20" t="s">
        <v>97</v>
      </c>
      <c r="I5" s="21"/>
      <c r="J5" s="22">
        <v>5000</v>
      </c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3295</v>
      </c>
      <c r="C6" s="16">
        <v>4354</v>
      </c>
      <c r="D6" s="17">
        <v>43247</v>
      </c>
      <c r="E6" s="17" t="s">
        <v>24</v>
      </c>
      <c r="F6" s="18">
        <v>41</v>
      </c>
      <c r="G6" s="19" t="s">
        <v>25</v>
      </c>
      <c r="H6" s="20" t="s">
        <v>98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4500</v>
      </c>
      <c r="C7" s="16">
        <v>4242</v>
      </c>
      <c r="D7" s="17" t="s">
        <v>101</v>
      </c>
      <c r="E7" s="17" t="s">
        <v>21</v>
      </c>
      <c r="F7" s="24">
        <v>6</v>
      </c>
      <c r="G7" s="19" t="s">
        <v>99</v>
      </c>
      <c r="H7" s="20" t="s">
        <v>100</v>
      </c>
      <c r="I7" s="21"/>
      <c r="J7" s="22"/>
      <c r="K7" s="109"/>
      <c r="L7" s="109"/>
      <c r="M7" s="109"/>
      <c r="N7" s="110"/>
    </row>
    <row r="8" spans="1:14" ht="27" customHeight="1" x14ac:dyDescent="0.25">
      <c r="A8" s="23">
        <v>4</v>
      </c>
      <c r="B8" s="15"/>
      <c r="C8" s="16"/>
      <c r="D8" s="17"/>
      <c r="E8" s="17"/>
      <c r="F8" s="24"/>
      <c r="G8" s="19"/>
      <c r="H8" s="26"/>
      <c r="I8" s="21"/>
      <c r="J8" s="25"/>
      <c r="K8" s="109"/>
      <c r="L8" s="109"/>
      <c r="M8" s="109"/>
      <c r="N8" s="110"/>
    </row>
    <row r="9" spans="1:14" ht="24.95" customHeight="1" x14ac:dyDescent="0.25">
      <c r="A9" s="23">
        <v>5</v>
      </c>
      <c r="B9" s="15"/>
      <c r="C9" s="16"/>
      <c r="D9" s="17"/>
      <c r="E9" s="17"/>
      <c r="F9" s="18"/>
      <c r="G9" s="19"/>
      <c r="H9" s="26"/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/>
      <c r="C10" s="16"/>
      <c r="D10" s="17"/>
      <c r="E10" s="17"/>
      <c r="F10" s="24"/>
      <c r="G10" s="19"/>
      <c r="H10" s="26"/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/>
      <c r="C11" s="16"/>
      <c r="D11" s="17"/>
      <c r="E11" s="17"/>
      <c r="F11" s="18"/>
      <c r="G11" s="19"/>
      <c r="H11" s="26"/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/>
      <c r="C12" s="16"/>
      <c r="D12" s="17"/>
      <c r="E12" s="17"/>
      <c r="F12" s="24"/>
      <c r="G12" s="19"/>
      <c r="H12" s="20"/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/>
      <c r="C18" s="16"/>
      <c r="D18" s="30"/>
      <c r="E18" s="17"/>
      <c r="F18" s="18"/>
      <c r="G18" s="19"/>
      <c r="H18" s="20"/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/>
      <c r="C20" s="16"/>
      <c r="D20" s="17"/>
      <c r="E20" s="17"/>
      <c r="F20" s="18"/>
      <c r="G20" s="19"/>
      <c r="H20" s="20"/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/>
      <c r="C21" s="16"/>
      <c r="D21" s="17"/>
      <c r="E21" s="17"/>
      <c r="F21" s="18"/>
      <c r="G21" s="19"/>
      <c r="H21" s="20"/>
      <c r="I21" s="21"/>
      <c r="J21" s="31">
        <f>SUM(J5:J20)</f>
        <v>5000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/>
      <c r="C22" s="16"/>
      <c r="D22" s="17"/>
      <c r="E22" s="17"/>
      <c r="F22" s="24"/>
      <c r="G22" s="19"/>
      <c r="H22" s="20"/>
      <c r="I22" s="21"/>
      <c r="K22" s="32">
        <f>B31-J21-L33</f>
        <v>-15</v>
      </c>
      <c r="L22" s="33"/>
    </row>
    <row r="23" spans="1:14" ht="24.95" customHeight="1" thickBot="1" x14ac:dyDescent="0.3">
      <c r="A23" s="23">
        <v>17</v>
      </c>
      <c r="B23" s="15"/>
      <c r="C23" s="16"/>
      <c r="D23" s="17"/>
      <c r="E23" s="17"/>
      <c r="F23" s="18"/>
      <c r="G23" s="19"/>
      <c r="H23" s="20"/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10</v>
      </c>
      <c r="L25" s="52">
        <f t="shared" ref="L25:L32" si="0">J25*K25</f>
        <v>5000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61</v>
      </c>
      <c r="L27" s="52">
        <f t="shared" si="0"/>
        <v>6100</v>
      </c>
    </row>
    <row r="28" spans="1:14" ht="24.95" customHeight="1" x14ac:dyDescent="0.25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1</v>
      </c>
      <c r="L28" s="52">
        <f t="shared" si="0"/>
        <v>50</v>
      </c>
    </row>
    <row r="29" spans="1:14" ht="24.95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0</v>
      </c>
      <c r="L30" s="52">
        <f t="shared" si="0"/>
        <v>0</v>
      </c>
    </row>
    <row r="31" spans="1:14" ht="16.5" thickTop="1" thickBot="1" x14ac:dyDescent="0.3">
      <c r="A31" s="7"/>
      <c r="B31" s="44">
        <f>SUM(B5:B30)</f>
        <v>16135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0</v>
      </c>
      <c r="L31" s="52">
        <f t="shared" si="0"/>
        <v>0</v>
      </c>
    </row>
    <row r="32" spans="1:14" ht="19.5" thickTop="1" thickBot="1" x14ac:dyDescent="0.3">
      <c r="B32" s="46"/>
      <c r="J32" s="47">
        <v>1</v>
      </c>
      <c r="K32" s="36">
        <v>0</v>
      </c>
      <c r="L32" s="52">
        <f t="shared" si="0"/>
        <v>0</v>
      </c>
    </row>
    <row r="33" spans="2:12" ht="30.75" thickBot="1" x14ac:dyDescent="0.3">
      <c r="B33" s="48" t="s">
        <v>17</v>
      </c>
      <c r="C33" s="48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11150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51"/>
    </row>
  </sheetData>
  <mergeCells count="27"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71CB-8A01-4CC7-B86C-805648FD491D}">
  <sheetPr codeName="ورقة6"/>
  <dimension ref="A1:N35"/>
  <sheetViews>
    <sheetView rightToLeft="1" topLeftCell="A9" zoomScale="115" zoomScaleNormal="115" workbookViewId="0">
      <selection activeCell="G16" sqref="G16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65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43248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66" t="s">
        <v>101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1000</v>
      </c>
      <c r="C5" s="16">
        <v>4271</v>
      </c>
      <c r="D5" s="17" t="s">
        <v>71</v>
      </c>
      <c r="E5" s="17" t="s">
        <v>26</v>
      </c>
      <c r="F5" s="18">
        <v>10</v>
      </c>
      <c r="G5" s="19" t="s">
        <v>12</v>
      </c>
      <c r="H5" s="20" t="s">
        <v>65</v>
      </c>
      <c r="I5" s="21"/>
      <c r="J5" s="22"/>
      <c r="K5" s="109"/>
      <c r="L5" s="109"/>
      <c r="M5" s="109"/>
      <c r="N5" s="110"/>
    </row>
    <row r="6" spans="1:14" ht="24.95" customHeight="1" x14ac:dyDescent="0.25">
      <c r="A6" s="23">
        <v>3</v>
      </c>
      <c r="B6" s="15">
        <v>1000</v>
      </c>
      <c r="C6" s="16">
        <v>4272</v>
      </c>
      <c r="D6" s="17" t="s">
        <v>90</v>
      </c>
      <c r="E6" s="17" t="s">
        <v>26</v>
      </c>
      <c r="F6" s="18">
        <v>22</v>
      </c>
      <c r="G6" s="19" t="s">
        <v>28</v>
      </c>
      <c r="H6" s="20" t="s">
        <v>75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1100</v>
      </c>
      <c r="C7" s="16">
        <v>4273</v>
      </c>
      <c r="D7" s="17" t="s">
        <v>90</v>
      </c>
      <c r="E7" s="17" t="s">
        <v>26</v>
      </c>
      <c r="F7" s="24">
        <v>42</v>
      </c>
      <c r="G7" s="19" t="s">
        <v>28</v>
      </c>
      <c r="H7" s="20" t="s">
        <v>65</v>
      </c>
      <c r="I7" s="21"/>
      <c r="J7" s="22"/>
      <c r="K7" s="109"/>
      <c r="L7" s="109"/>
      <c r="M7" s="109"/>
      <c r="N7" s="110"/>
    </row>
    <row r="8" spans="1:14" ht="27" customHeight="1" x14ac:dyDescent="0.25">
      <c r="A8" s="23">
        <v>4</v>
      </c>
      <c r="B8" s="15">
        <v>1100</v>
      </c>
      <c r="C8" s="16">
        <v>4274</v>
      </c>
      <c r="D8" s="17" t="s">
        <v>90</v>
      </c>
      <c r="E8" s="17" t="s">
        <v>26</v>
      </c>
      <c r="F8" s="24">
        <v>41</v>
      </c>
      <c r="G8" s="19" t="s">
        <v>28</v>
      </c>
      <c r="H8" s="26" t="s">
        <v>82</v>
      </c>
      <c r="I8" s="21"/>
      <c r="J8" s="25"/>
      <c r="K8" s="109"/>
      <c r="L8" s="109"/>
      <c r="M8" s="109"/>
      <c r="N8" s="110"/>
    </row>
    <row r="9" spans="1:14" ht="24.95" customHeight="1" x14ac:dyDescent="0.25">
      <c r="A9" s="23">
        <v>5</v>
      </c>
      <c r="B9" s="15">
        <v>1000</v>
      </c>
      <c r="C9" s="16">
        <v>4275</v>
      </c>
      <c r="D9" s="17" t="s">
        <v>101</v>
      </c>
      <c r="E9" s="17" t="s">
        <v>26</v>
      </c>
      <c r="F9" s="18" t="s">
        <v>102</v>
      </c>
      <c r="G9" s="19" t="s">
        <v>27</v>
      </c>
      <c r="H9" s="26" t="s">
        <v>65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1000</v>
      </c>
      <c r="C10" s="16">
        <v>4401</v>
      </c>
      <c r="D10" s="17" t="s">
        <v>101</v>
      </c>
      <c r="E10" s="17" t="s">
        <v>26</v>
      </c>
      <c r="F10" s="24">
        <v>28</v>
      </c>
      <c r="G10" s="19" t="s">
        <v>12</v>
      </c>
      <c r="H10" s="26" t="s">
        <v>103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>
        <v>1200</v>
      </c>
      <c r="C11" s="16">
        <v>4402</v>
      </c>
      <c r="D11" s="17" t="s">
        <v>101</v>
      </c>
      <c r="E11" s="17" t="s">
        <v>26</v>
      </c>
      <c r="F11" s="18" t="s">
        <v>104</v>
      </c>
      <c r="G11" s="19" t="s">
        <v>27</v>
      </c>
      <c r="H11" s="26" t="s">
        <v>75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>
        <v>1000</v>
      </c>
      <c r="C12" s="16">
        <v>4403</v>
      </c>
      <c r="D12" s="17" t="s">
        <v>101</v>
      </c>
      <c r="E12" s="17" t="s">
        <v>26</v>
      </c>
      <c r="F12" s="24" t="s">
        <v>105</v>
      </c>
      <c r="G12" s="19" t="s">
        <v>27</v>
      </c>
      <c r="H12" s="20" t="s">
        <v>65</v>
      </c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>
        <v>2200</v>
      </c>
      <c r="C13" s="16">
        <v>4404</v>
      </c>
      <c r="D13" s="17" t="s">
        <v>101</v>
      </c>
      <c r="E13" s="17" t="s">
        <v>26</v>
      </c>
      <c r="F13" s="18" t="s">
        <v>106</v>
      </c>
      <c r="G13" s="19" t="s">
        <v>27</v>
      </c>
      <c r="H13" s="20" t="s">
        <v>107</v>
      </c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>
        <v>1150</v>
      </c>
      <c r="C14" s="16">
        <v>4405</v>
      </c>
      <c r="D14" s="17" t="s">
        <v>101</v>
      </c>
      <c r="E14" s="17" t="s">
        <v>26</v>
      </c>
      <c r="F14" s="18" t="s">
        <v>108</v>
      </c>
      <c r="G14" s="19" t="s">
        <v>27</v>
      </c>
      <c r="H14" s="20" t="s">
        <v>109</v>
      </c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>
        <v>1500</v>
      </c>
      <c r="C15" s="16">
        <v>4355</v>
      </c>
      <c r="D15" s="17">
        <v>43247</v>
      </c>
      <c r="E15" s="17" t="s">
        <v>24</v>
      </c>
      <c r="F15" s="18" t="s">
        <v>110</v>
      </c>
      <c r="G15" s="19" t="s">
        <v>25</v>
      </c>
      <c r="H15" s="20" t="s">
        <v>65</v>
      </c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>
        <v>4170</v>
      </c>
      <c r="C16" s="16">
        <v>4356</v>
      </c>
      <c r="D16" s="17">
        <v>43247</v>
      </c>
      <c r="E16" s="17" t="s">
        <v>24</v>
      </c>
      <c r="F16" s="18" t="s">
        <v>111</v>
      </c>
      <c r="G16" s="19" t="s">
        <v>25</v>
      </c>
      <c r="H16" s="20" t="s">
        <v>112</v>
      </c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>
        <v>4170</v>
      </c>
      <c r="C17" s="16">
        <v>4357</v>
      </c>
      <c r="D17" s="17">
        <v>43247</v>
      </c>
      <c r="E17" s="17" t="s">
        <v>24</v>
      </c>
      <c r="F17" s="18" t="s">
        <v>113</v>
      </c>
      <c r="G17" s="19" t="s">
        <v>25</v>
      </c>
      <c r="H17" s="20" t="s">
        <v>73</v>
      </c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>
        <v>2085</v>
      </c>
      <c r="C18" s="16">
        <v>4358</v>
      </c>
      <c r="D18" s="17">
        <v>43247</v>
      </c>
      <c r="E18" s="17" t="s">
        <v>24</v>
      </c>
      <c r="F18" s="18">
        <v>40</v>
      </c>
      <c r="G18" s="19" t="s">
        <v>25</v>
      </c>
      <c r="H18" s="20" t="s">
        <v>75</v>
      </c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>
        <v>500</v>
      </c>
      <c r="C19" s="16">
        <v>4359</v>
      </c>
      <c r="D19" s="17">
        <v>43247</v>
      </c>
      <c r="E19" s="17" t="s">
        <v>24</v>
      </c>
      <c r="F19" s="18">
        <v>37</v>
      </c>
      <c r="G19" s="19" t="s">
        <v>25</v>
      </c>
      <c r="H19" s="20" t="s">
        <v>114</v>
      </c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>
        <v>1200</v>
      </c>
      <c r="C20" s="16">
        <v>4240</v>
      </c>
      <c r="D20" s="17" t="s">
        <v>101</v>
      </c>
      <c r="E20" s="17" t="s">
        <v>21</v>
      </c>
      <c r="F20" s="18">
        <v>3</v>
      </c>
      <c r="G20" s="19" t="s">
        <v>30</v>
      </c>
      <c r="H20" s="20" t="s">
        <v>65</v>
      </c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>
        <v>10000</v>
      </c>
      <c r="C21" s="16">
        <v>4246</v>
      </c>
      <c r="D21" s="17" t="s">
        <v>115</v>
      </c>
      <c r="E21" s="17" t="s">
        <v>21</v>
      </c>
      <c r="F21" s="18" t="s">
        <v>116</v>
      </c>
      <c r="G21" s="19" t="s">
        <v>22</v>
      </c>
      <c r="H21" s="20" t="s">
        <v>114</v>
      </c>
      <c r="I21" s="21"/>
      <c r="J21" s="31">
        <f>SUM(J5:J20)</f>
        <v>0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/>
      <c r="C22" s="16"/>
      <c r="D22" s="17"/>
      <c r="E22" s="17"/>
      <c r="F22" s="24"/>
      <c r="G22" s="19"/>
      <c r="H22" s="20"/>
      <c r="I22" s="21"/>
      <c r="K22" s="32">
        <f>B31-J21-L33</f>
        <v>100</v>
      </c>
      <c r="L22" s="33"/>
    </row>
    <row r="23" spans="1:14" ht="24.95" customHeight="1" thickBot="1" x14ac:dyDescent="0.3">
      <c r="A23" s="23">
        <v>17</v>
      </c>
      <c r="B23" s="15"/>
      <c r="C23" s="16"/>
      <c r="D23" s="17"/>
      <c r="E23" s="17"/>
      <c r="F23" s="18"/>
      <c r="G23" s="19"/>
      <c r="H23" s="20"/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25</v>
      </c>
      <c r="L25" s="52">
        <f t="shared" ref="L25:L32" si="0">J25*K25</f>
        <v>12500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184</v>
      </c>
      <c r="L27" s="52">
        <f t="shared" si="0"/>
        <v>18400</v>
      </c>
    </row>
    <row r="28" spans="1:14" ht="24.95" customHeight="1" x14ac:dyDescent="0.25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83</v>
      </c>
      <c r="L28" s="52">
        <f t="shared" si="0"/>
        <v>4150</v>
      </c>
    </row>
    <row r="29" spans="1:14" ht="24.95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21</v>
      </c>
      <c r="L30" s="52">
        <f t="shared" si="0"/>
        <v>210</v>
      </c>
    </row>
    <row r="31" spans="1:14" ht="16.5" thickTop="1" thickBot="1" x14ac:dyDescent="0.3">
      <c r="A31" s="7"/>
      <c r="B31" s="44">
        <f>SUM(B5:B30)</f>
        <v>35375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0</v>
      </c>
      <c r="L31" s="52">
        <f t="shared" si="0"/>
        <v>0</v>
      </c>
    </row>
    <row r="32" spans="1:14" ht="19.5" thickTop="1" thickBot="1" x14ac:dyDescent="0.3">
      <c r="B32" s="46"/>
      <c r="J32" s="47">
        <v>1</v>
      </c>
      <c r="K32" s="36">
        <v>15</v>
      </c>
      <c r="L32" s="52">
        <f t="shared" si="0"/>
        <v>15</v>
      </c>
    </row>
    <row r="33" spans="2:12" ht="30.75" thickBot="1" x14ac:dyDescent="0.3">
      <c r="B33" s="48" t="s">
        <v>17</v>
      </c>
      <c r="C33" s="48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35275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51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71FF-88DA-4FFB-AF40-B43EA2D1E330}">
  <sheetPr codeName="ورقة7"/>
  <dimension ref="A1:N35"/>
  <sheetViews>
    <sheetView rightToLeft="1" topLeftCell="A4" zoomScale="115" zoomScaleNormal="115" workbookViewId="0">
      <selection activeCell="G16" sqref="G16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65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43247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66" t="s">
        <v>115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/>
      <c r="C5" s="16"/>
      <c r="D5" s="17"/>
      <c r="E5" s="17"/>
      <c r="F5" s="18"/>
      <c r="G5" s="19"/>
      <c r="H5" s="20"/>
      <c r="I5" s="21"/>
      <c r="J5" s="22"/>
      <c r="K5" s="109"/>
      <c r="L5" s="109"/>
      <c r="M5" s="109"/>
      <c r="N5" s="110"/>
    </row>
    <row r="6" spans="1:14" ht="24.95" customHeight="1" x14ac:dyDescent="0.25">
      <c r="A6" s="23">
        <v>3</v>
      </c>
      <c r="B6" s="15"/>
      <c r="C6" s="16"/>
      <c r="D6" s="17"/>
      <c r="E6" s="17"/>
      <c r="F6" s="18"/>
      <c r="G6" s="19"/>
      <c r="H6" s="20"/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/>
      <c r="C7" s="16"/>
      <c r="D7" s="17"/>
      <c r="E7" s="17"/>
      <c r="F7" s="24"/>
      <c r="G7" s="19"/>
      <c r="H7" s="20"/>
      <c r="I7" s="21"/>
      <c r="J7" s="22"/>
      <c r="K7" s="109"/>
      <c r="L7" s="109"/>
      <c r="M7" s="109"/>
      <c r="N7" s="110"/>
    </row>
    <row r="8" spans="1:14" ht="27" customHeight="1" x14ac:dyDescent="0.25">
      <c r="A8" s="23">
        <v>4</v>
      </c>
      <c r="B8" s="15"/>
      <c r="C8" s="16"/>
      <c r="D8" s="17"/>
      <c r="E8" s="17"/>
      <c r="F8" s="24"/>
      <c r="G8" s="19"/>
      <c r="H8" s="26"/>
      <c r="I8" s="21"/>
      <c r="J8" s="25"/>
      <c r="K8" s="109"/>
      <c r="L8" s="109"/>
      <c r="M8" s="109"/>
      <c r="N8" s="110"/>
    </row>
    <row r="9" spans="1:14" ht="24.95" customHeight="1" x14ac:dyDescent="0.25">
      <c r="A9" s="23">
        <v>5</v>
      </c>
      <c r="B9" s="15"/>
      <c r="C9" s="16"/>
      <c r="D9" s="17"/>
      <c r="E9" s="17"/>
      <c r="F9" s="18"/>
      <c r="G9" s="19"/>
      <c r="H9" s="26"/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/>
      <c r="C10" s="16"/>
      <c r="D10" s="17"/>
      <c r="E10" s="17"/>
      <c r="F10" s="24"/>
      <c r="G10" s="19"/>
      <c r="H10" s="26"/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/>
      <c r="C11" s="16"/>
      <c r="D11" s="17"/>
      <c r="E11" s="17"/>
      <c r="F11" s="18"/>
      <c r="G11" s="19"/>
      <c r="H11" s="26"/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/>
      <c r="C12" s="16"/>
      <c r="D12" s="17"/>
      <c r="E12" s="17"/>
      <c r="F12" s="24"/>
      <c r="G12" s="19"/>
      <c r="H12" s="20"/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/>
      <c r="C18" s="16"/>
      <c r="D18" s="30"/>
      <c r="E18" s="17"/>
      <c r="F18" s="18"/>
      <c r="G18" s="19"/>
      <c r="H18" s="20"/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/>
      <c r="C20" s="16"/>
      <c r="D20" s="17"/>
      <c r="E20" s="17"/>
      <c r="F20" s="18"/>
      <c r="G20" s="19"/>
      <c r="H20" s="20"/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/>
      <c r="C21" s="16"/>
      <c r="D21" s="17"/>
      <c r="E21" s="17"/>
      <c r="F21" s="18"/>
      <c r="G21" s="19"/>
      <c r="H21" s="20"/>
      <c r="I21" s="21"/>
      <c r="J21" s="31">
        <f>SUM(J5:J20)</f>
        <v>0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/>
      <c r="C22" s="16"/>
      <c r="D22" s="17"/>
      <c r="E22" s="17"/>
      <c r="F22" s="24"/>
      <c r="G22" s="19"/>
      <c r="H22" s="20"/>
      <c r="I22" s="21"/>
      <c r="K22" s="32">
        <f>B31-J21-L33</f>
        <v>-12500</v>
      </c>
      <c r="L22" s="33"/>
    </row>
    <row r="23" spans="1:14" ht="24.95" customHeight="1" thickBot="1" x14ac:dyDescent="0.3">
      <c r="A23" s="23">
        <v>17</v>
      </c>
      <c r="B23" s="15"/>
      <c r="C23" s="16"/>
      <c r="D23" s="17"/>
      <c r="E23" s="17"/>
      <c r="F23" s="18"/>
      <c r="G23" s="19"/>
      <c r="H23" s="20"/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6</v>
      </c>
      <c r="L25" s="52">
        <f t="shared" ref="L25:L32" si="0">J25*K25</f>
        <v>3000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60</v>
      </c>
      <c r="L27" s="52">
        <f t="shared" si="0"/>
        <v>6000</v>
      </c>
    </row>
    <row r="28" spans="1:14" ht="24.95" customHeight="1" x14ac:dyDescent="0.25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70</v>
      </c>
      <c r="L28" s="52">
        <f t="shared" si="0"/>
        <v>3500</v>
      </c>
    </row>
    <row r="29" spans="1:14" ht="24.95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0</v>
      </c>
      <c r="L30" s="52">
        <f t="shared" si="0"/>
        <v>0</v>
      </c>
    </row>
    <row r="31" spans="1:14" ht="16.5" thickTop="1" thickBot="1" x14ac:dyDescent="0.3">
      <c r="A31" s="7"/>
      <c r="B31" s="44">
        <f>SUM(B5:B30)</f>
        <v>0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0</v>
      </c>
      <c r="L31" s="52">
        <f t="shared" si="0"/>
        <v>0</v>
      </c>
    </row>
    <row r="32" spans="1:14" ht="19.5" thickTop="1" thickBot="1" x14ac:dyDescent="0.3">
      <c r="B32" s="46"/>
      <c r="J32" s="47">
        <v>1</v>
      </c>
      <c r="K32" s="36">
        <v>0</v>
      </c>
      <c r="L32" s="52">
        <f t="shared" si="0"/>
        <v>0</v>
      </c>
    </row>
    <row r="33" spans="2:12" ht="30.75" thickBot="1" x14ac:dyDescent="0.3">
      <c r="B33" s="48" t="s">
        <v>17</v>
      </c>
      <c r="C33" s="48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12500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51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BDDD-5F3E-4361-AB9F-5D56C6B4C034}">
  <sheetPr codeName="ورقة8"/>
  <dimension ref="A1:N35"/>
  <sheetViews>
    <sheetView rightToLeft="1" topLeftCell="A4" zoomScale="115" zoomScaleNormal="115" workbookViewId="0">
      <selection activeCell="G9" sqref="G9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67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43249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68" t="s">
        <v>117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50000</v>
      </c>
      <c r="C5" s="16">
        <v>4376</v>
      </c>
      <c r="D5" s="17" t="s">
        <v>118</v>
      </c>
      <c r="E5" s="17" t="s">
        <v>20</v>
      </c>
      <c r="F5" s="18">
        <v>19</v>
      </c>
      <c r="G5" s="19" t="s">
        <v>119</v>
      </c>
      <c r="H5" s="20" t="s">
        <v>121</v>
      </c>
      <c r="I5" s="21"/>
      <c r="J5" s="22">
        <v>50000</v>
      </c>
      <c r="K5" s="109" t="s">
        <v>122</v>
      </c>
      <c r="L5" s="109"/>
      <c r="M5" s="109"/>
      <c r="N5" s="110"/>
    </row>
    <row r="6" spans="1:14" ht="24.95" customHeight="1" x14ac:dyDescent="0.25">
      <c r="A6" s="23">
        <v>3</v>
      </c>
      <c r="B6" s="15">
        <v>130000</v>
      </c>
      <c r="C6" s="16">
        <v>4377</v>
      </c>
      <c r="D6" s="17" t="s">
        <v>120</v>
      </c>
      <c r="E6" s="17" t="s">
        <v>20</v>
      </c>
      <c r="F6" s="18">
        <v>2</v>
      </c>
      <c r="G6" s="19" t="s">
        <v>125</v>
      </c>
      <c r="H6" s="20" t="s">
        <v>123</v>
      </c>
      <c r="I6" s="21"/>
      <c r="J6" s="22">
        <v>130000</v>
      </c>
      <c r="K6" s="111" t="s">
        <v>124</v>
      </c>
      <c r="L6" s="111"/>
      <c r="M6" s="111"/>
      <c r="N6" s="112"/>
    </row>
    <row r="7" spans="1:14" ht="24.95" customHeight="1" x14ac:dyDescent="0.25">
      <c r="A7" s="23">
        <v>3</v>
      </c>
      <c r="B7" s="15">
        <v>20000</v>
      </c>
      <c r="C7" s="16">
        <v>4378</v>
      </c>
      <c r="D7" s="17" t="s">
        <v>118</v>
      </c>
      <c r="E7" s="17" t="s">
        <v>20</v>
      </c>
      <c r="F7" s="24">
        <v>19</v>
      </c>
      <c r="G7" s="19" t="s">
        <v>119</v>
      </c>
      <c r="H7" s="20" t="s">
        <v>126</v>
      </c>
      <c r="I7" s="21"/>
      <c r="J7" s="22">
        <v>20000</v>
      </c>
      <c r="K7" s="109" t="s">
        <v>127</v>
      </c>
      <c r="L7" s="109"/>
      <c r="M7" s="109"/>
      <c r="N7" s="110"/>
    </row>
    <row r="8" spans="1:14" ht="27" customHeight="1" x14ac:dyDescent="0.25">
      <c r="A8" s="23">
        <v>4</v>
      </c>
      <c r="B8" s="15">
        <v>85</v>
      </c>
      <c r="C8" s="16">
        <v>4360</v>
      </c>
      <c r="D8" s="17">
        <v>43248</v>
      </c>
      <c r="E8" s="17" t="s">
        <v>24</v>
      </c>
      <c r="F8" s="24">
        <v>40</v>
      </c>
      <c r="G8" s="19" t="s">
        <v>25</v>
      </c>
      <c r="H8" s="26" t="s">
        <v>128</v>
      </c>
      <c r="I8" s="21"/>
      <c r="J8" s="25"/>
      <c r="K8" s="109"/>
      <c r="L8" s="109"/>
      <c r="M8" s="109"/>
      <c r="N8" s="110"/>
    </row>
    <row r="9" spans="1:14" ht="24.95" customHeight="1" x14ac:dyDescent="0.25">
      <c r="A9" s="23">
        <v>5</v>
      </c>
      <c r="B9" s="15">
        <v>1500</v>
      </c>
      <c r="C9" s="16">
        <v>4361</v>
      </c>
      <c r="D9" s="17">
        <v>43248</v>
      </c>
      <c r="E9" s="17" t="s">
        <v>24</v>
      </c>
      <c r="F9" s="18" t="s">
        <v>136</v>
      </c>
      <c r="G9" s="19" t="s">
        <v>25</v>
      </c>
      <c r="H9" s="26" t="s">
        <v>65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4500</v>
      </c>
      <c r="C10" s="16">
        <v>4362</v>
      </c>
      <c r="D10" s="17">
        <v>43248</v>
      </c>
      <c r="E10" s="17" t="s">
        <v>24</v>
      </c>
      <c r="F10" s="24" t="s">
        <v>135</v>
      </c>
      <c r="G10" s="19" t="s">
        <v>25</v>
      </c>
      <c r="H10" s="26" t="s">
        <v>82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>
        <v>2085</v>
      </c>
      <c r="C11" s="16">
        <v>4363</v>
      </c>
      <c r="D11" s="17">
        <v>43248</v>
      </c>
      <c r="E11" s="17" t="s">
        <v>24</v>
      </c>
      <c r="F11" s="18">
        <v>11</v>
      </c>
      <c r="G11" s="19" t="s">
        <v>25</v>
      </c>
      <c r="H11" s="26" t="s">
        <v>65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>
        <v>12510</v>
      </c>
      <c r="C12" s="16">
        <v>4364</v>
      </c>
      <c r="D12" s="17">
        <v>43248</v>
      </c>
      <c r="E12" s="17" t="s">
        <v>24</v>
      </c>
      <c r="F12" s="24" t="s">
        <v>133</v>
      </c>
      <c r="G12" s="19" t="s">
        <v>25</v>
      </c>
      <c r="H12" s="20" t="s">
        <v>134</v>
      </c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>
        <v>3000</v>
      </c>
      <c r="C13" s="16">
        <v>4365</v>
      </c>
      <c r="D13" s="17">
        <v>43248</v>
      </c>
      <c r="E13" s="17" t="s">
        <v>24</v>
      </c>
      <c r="F13" s="18">
        <v>63</v>
      </c>
      <c r="G13" s="19" t="s">
        <v>25</v>
      </c>
      <c r="H13" s="20" t="s">
        <v>132</v>
      </c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>
        <v>2667</v>
      </c>
      <c r="C14" s="16">
        <v>111</v>
      </c>
      <c r="D14" s="17" t="s">
        <v>129</v>
      </c>
      <c r="E14" s="17" t="s">
        <v>20</v>
      </c>
      <c r="F14" s="18">
        <v>2</v>
      </c>
      <c r="G14" s="19" t="s">
        <v>130</v>
      </c>
      <c r="H14" s="20" t="s">
        <v>131</v>
      </c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/>
      <c r="C18" s="16"/>
      <c r="D18" s="30"/>
      <c r="E18" s="17"/>
      <c r="F18" s="18"/>
      <c r="G18" s="19"/>
      <c r="H18" s="20"/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/>
      <c r="C20" s="16"/>
      <c r="D20" s="17"/>
      <c r="E20" s="17"/>
      <c r="F20" s="18"/>
      <c r="G20" s="19"/>
      <c r="H20" s="20"/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/>
      <c r="C21" s="16"/>
      <c r="D21" s="17"/>
      <c r="E21" s="17"/>
      <c r="F21" s="18"/>
      <c r="G21" s="19"/>
      <c r="H21" s="20"/>
      <c r="I21" s="21"/>
      <c r="J21" s="31">
        <f>SUM(J5:J20)</f>
        <v>200000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/>
      <c r="C22" s="16"/>
      <c r="D22" s="17"/>
      <c r="E22" s="17"/>
      <c r="F22" s="24"/>
      <c r="G22" s="19"/>
      <c r="H22" s="20"/>
      <c r="I22" s="21"/>
      <c r="K22" s="32">
        <f>B31-J21-L33</f>
        <v>0</v>
      </c>
      <c r="L22" s="33"/>
    </row>
    <row r="23" spans="1:14" ht="24.95" customHeight="1" thickBot="1" x14ac:dyDescent="0.3">
      <c r="A23" s="23">
        <v>17</v>
      </c>
      <c r="B23" s="15"/>
      <c r="C23" s="16"/>
      <c r="D23" s="17"/>
      <c r="E23" s="17"/>
      <c r="F23" s="18"/>
      <c r="G23" s="19"/>
      <c r="H23" s="20"/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38</v>
      </c>
      <c r="L25" s="52">
        <f t="shared" ref="L25:L32" si="0">J25*K25</f>
        <v>19000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64</v>
      </c>
      <c r="L27" s="52">
        <f t="shared" si="0"/>
        <v>6400</v>
      </c>
    </row>
    <row r="28" spans="1:14" ht="24.95" customHeight="1" x14ac:dyDescent="0.25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18</v>
      </c>
      <c r="L28" s="52">
        <f t="shared" si="0"/>
        <v>900</v>
      </c>
    </row>
    <row r="29" spans="1:14" ht="24.95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4</v>
      </c>
      <c r="L30" s="52">
        <f t="shared" si="0"/>
        <v>40</v>
      </c>
    </row>
    <row r="31" spans="1:14" ht="16.5" thickTop="1" thickBot="1" x14ac:dyDescent="0.3">
      <c r="A31" s="7"/>
      <c r="B31" s="44">
        <f>SUM(B5:B30)</f>
        <v>226347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1</v>
      </c>
      <c r="L31" s="52">
        <f t="shared" si="0"/>
        <v>5</v>
      </c>
    </row>
    <row r="32" spans="1:14" ht="19.5" thickTop="1" thickBot="1" x14ac:dyDescent="0.3">
      <c r="B32" s="46"/>
      <c r="J32" s="47">
        <v>1</v>
      </c>
      <c r="K32" s="36">
        <v>2</v>
      </c>
      <c r="L32" s="52">
        <f t="shared" si="0"/>
        <v>2</v>
      </c>
    </row>
    <row r="33" spans="2:12" ht="30.75" thickBot="1" x14ac:dyDescent="0.3">
      <c r="B33" s="48" t="s">
        <v>17</v>
      </c>
      <c r="C33" s="48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26347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51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3A5A-9D12-4F7C-8C29-DB020E88845D}">
  <sheetPr codeName="ورقة9"/>
  <dimension ref="A1:N35"/>
  <sheetViews>
    <sheetView rightToLeft="1" topLeftCell="A4" zoomScale="115" zoomScaleNormal="115" workbookViewId="0">
      <selection activeCell="B5" sqref="B5:H11"/>
    </sheetView>
  </sheetViews>
  <sheetFormatPr defaultColWidth="9" defaultRowHeight="15" x14ac:dyDescent="0.2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11.85546875" style="3" customWidth="1"/>
    <col min="15" max="16384" width="9" style="3"/>
  </cols>
  <sheetData>
    <row r="1" spans="1:14" ht="28.5" customHeight="1" thickTop="1" x14ac:dyDescent="0.25">
      <c r="A1" s="99" t="s">
        <v>0</v>
      </c>
      <c r="B1" s="99"/>
      <c r="C1" s="99" t="s">
        <v>1</v>
      </c>
      <c r="D1" s="99"/>
      <c r="E1" s="1"/>
      <c r="F1" s="1"/>
      <c r="G1" s="1"/>
      <c r="H1" s="69" t="s">
        <v>2</v>
      </c>
      <c r="I1" s="2"/>
      <c r="J1" s="100"/>
      <c r="K1" s="100"/>
      <c r="L1" s="100"/>
      <c r="M1" s="100"/>
      <c r="N1" s="100"/>
    </row>
    <row r="2" spans="1:14" ht="18.75" thickBot="1" x14ac:dyDescent="0.3">
      <c r="A2" s="101"/>
      <c r="B2" s="101"/>
      <c r="C2" s="101"/>
      <c r="D2" s="101"/>
      <c r="E2" s="4"/>
      <c r="F2" s="4"/>
      <c r="G2" s="102">
        <v>43250</v>
      </c>
      <c r="H2" s="102"/>
      <c r="I2" s="2"/>
      <c r="J2" s="100"/>
      <c r="K2" s="100"/>
      <c r="L2" s="100"/>
      <c r="M2" s="100"/>
      <c r="N2" s="100"/>
    </row>
    <row r="3" spans="1:14" ht="16.5" thickTop="1" thickBot="1" x14ac:dyDescent="0.3">
      <c r="B3" s="5"/>
      <c r="H3" s="70" t="s">
        <v>118</v>
      </c>
    </row>
    <row r="4" spans="1:14" ht="41.25" customHeight="1" thickTop="1" thickBot="1" x14ac:dyDescent="0.3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6" t="s">
        <v>11</v>
      </c>
      <c r="L4" s="107"/>
      <c r="M4" s="107"/>
      <c r="N4" s="108"/>
    </row>
    <row r="5" spans="1:14" ht="24.95" customHeight="1" thickTop="1" thickBot="1" x14ac:dyDescent="0.3">
      <c r="A5" s="23">
        <v>1</v>
      </c>
      <c r="B5" s="15">
        <v>1100</v>
      </c>
      <c r="C5" s="16">
        <v>4406</v>
      </c>
      <c r="D5" s="17" t="s">
        <v>117</v>
      </c>
      <c r="E5" s="17" t="s">
        <v>26</v>
      </c>
      <c r="F5" s="18" t="s">
        <v>137</v>
      </c>
      <c r="G5" s="19" t="s">
        <v>27</v>
      </c>
      <c r="H5" s="20" t="s">
        <v>65</v>
      </c>
      <c r="I5" s="21"/>
      <c r="J5" s="22">
        <v>40000</v>
      </c>
      <c r="K5" s="109" t="s">
        <v>144</v>
      </c>
      <c r="L5" s="109"/>
      <c r="M5" s="109"/>
      <c r="N5" s="110"/>
    </row>
    <row r="6" spans="1:14" ht="24.95" customHeight="1" x14ac:dyDescent="0.25">
      <c r="A6" s="23">
        <v>3</v>
      </c>
      <c r="B6" s="15">
        <v>1000</v>
      </c>
      <c r="C6" s="16">
        <v>4407</v>
      </c>
      <c r="D6" s="17" t="s">
        <v>117</v>
      </c>
      <c r="E6" s="17" t="s">
        <v>26</v>
      </c>
      <c r="F6" s="18" t="s">
        <v>138</v>
      </c>
      <c r="G6" s="19" t="s">
        <v>27</v>
      </c>
      <c r="H6" s="20" t="s">
        <v>65</v>
      </c>
      <c r="I6" s="21"/>
      <c r="J6" s="22"/>
      <c r="K6" s="111"/>
      <c r="L6" s="111"/>
      <c r="M6" s="111"/>
      <c r="N6" s="112"/>
    </row>
    <row r="7" spans="1:14" ht="24.95" customHeight="1" x14ac:dyDescent="0.25">
      <c r="A7" s="23">
        <v>3</v>
      </c>
      <c r="B7" s="15">
        <v>1100</v>
      </c>
      <c r="C7" s="16">
        <v>4408</v>
      </c>
      <c r="D7" s="17" t="s">
        <v>117</v>
      </c>
      <c r="E7" s="17" t="s">
        <v>26</v>
      </c>
      <c r="F7" s="24" t="s">
        <v>139</v>
      </c>
      <c r="G7" s="19" t="s">
        <v>27</v>
      </c>
      <c r="H7" s="20" t="s">
        <v>65</v>
      </c>
      <c r="I7" s="21"/>
      <c r="J7" s="22"/>
      <c r="K7" s="109"/>
      <c r="L7" s="109"/>
      <c r="M7" s="109"/>
      <c r="N7" s="110"/>
    </row>
    <row r="8" spans="1:14" ht="27" customHeight="1" x14ac:dyDescent="0.25">
      <c r="A8" s="23">
        <v>4</v>
      </c>
      <c r="B8" s="15">
        <v>1100</v>
      </c>
      <c r="C8" s="16">
        <v>4409</v>
      </c>
      <c r="D8" s="17" t="s">
        <v>117</v>
      </c>
      <c r="E8" s="17" t="s">
        <v>26</v>
      </c>
      <c r="F8" s="24" t="s">
        <v>140</v>
      </c>
      <c r="G8" s="19" t="s">
        <v>27</v>
      </c>
      <c r="H8" s="26" t="s">
        <v>65</v>
      </c>
      <c r="I8" s="21"/>
      <c r="J8" s="25"/>
      <c r="K8" s="109"/>
      <c r="L8" s="109"/>
      <c r="M8" s="109"/>
      <c r="N8" s="110"/>
    </row>
    <row r="9" spans="1:14" ht="24.95" customHeight="1" x14ac:dyDescent="0.25">
      <c r="A9" s="23">
        <v>5</v>
      </c>
      <c r="B9" s="15">
        <v>1000</v>
      </c>
      <c r="C9" s="16">
        <v>4410</v>
      </c>
      <c r="D9" s="17" t="s">
        <v>117</v>
      </c>
      <c r="E9" s="17" t="s">
        <v>26</v>
      </c>
      <c r="F9" s="18" t="s">
        <v>141</v>
      </c>
      <c r="G9" s="19" t="s">
        <v>27</v>
      </c>
      <c r="H9" s="26" t="s">
        <v>65</v>
      </c>
      <c r="I9" s="21"/>
      <c r="J9" s="27"/>
      <c r="K9" s="109"/>
      <c r="L9" s="109"/>
      <c r="M9" s="109"/>
      <c r="N9" s="110"/>
    </row>
    <row r="10" spans="1:14" ht="24.95" customHeight="1" x14ac:dyDescent="0.25">
      <c r="A10" s="23">
        <v>6</v>
      </c>
      <c r="B10" s="15">
        <v>40000</v>
      </c>
      <c r="C10" s="16">
        <v>4411</v>
      </c>
      <c r="D10" s="17" t="s">
        <v>117</v>
      </c>
      <c r="E10" s="17" t="s">
        <v>26</v>
      </c>
      <c r="F10" s="24">
        <v>18</v>
      </c>
      <c r="G10" s="19" t="s">
        <v>142</v>
      </c>
      <c r="H10" s="26" t="s">
        <v>143</v>
      </c>
      <c r="I10" s="21"/>
      <c r="J10" s="22"/>
      <c r="K10" s="109"/>
      <c r="L10" s="109"/>
      <c r="M10" s="109"/>
      <c r="N10" s="110"/>
    </row>
    <row r="11" spans="1:14" ht="24.95" customHeight="1" x14ac:dyDescent="0.25">
      <c r="A11" s="23">
        <v>7</v>
      </c>
      <c r="B11" s="15">
        <v>19000</v>
      </c>
      <c r="C11" s="16">
        <v>4212</v>
      </c>
      <c r="D11" s="17" t="s">
        <v>145</v>
      </c>
      <c r="E11" s="17" t="s">
        <v>20</v>
      </c>
      <c r="F11" s="18">
        <v>1</v>
      </c>
      <c r="G11" s="19" t="s">
        <v>146</v>
      </c>
      <c r="H11" s="26" t="s">
        <v>143</v>
      </c>
      <c r="I11" s="21"/>
      <c r="J11" s="27"/>
      <c r="K11" s="109"/>
      <c r="L11" s="109"/>
      <c r="M11" s="109"/>
      <c r="N11" s="110"/>
    </row>
    <row r="12" spans="1:14" ht="24.95" customHeight="1" x14ac:dyDescent="0.25">
      <c r="A12" s="23">
        <v>8</v>
      </c>
      <c r="B12" s="15"/>
      <c r="C12" s="16"/>
      <c r="D12" s="17"/>
      <c r="E12" s="17"/>
      <c r="F12" s="24"/>
      <c r="G12" s="19"/>
      <c r="H12" s="20"/>
      <c r="I12" s="21"/>
      <c r="J12" s="27"/>
      <c r="K12" s="113"/>
      <c r="L12" s="114"/>
      <c r="M12" s="114"/>
      <c r="N12" s="115"/>
    </row>
    <row r="13" spans="1:14" ht="24.95" customHeight="1" x14ac:dyDescent="0.25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3"/>
      <c r="L13" s="114"/>
      <c r="M13" s="114"/>
      <c r="N13" s="115"/>
    </row>
    <row r="14" spans="1:14" ht="24.95" customHeight="1" x14ac:dyDescent="0.25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3"/>
      <c r="L14" s="114"/>
      <c r="M14" s="114"/>
      <c r="N14" s="115"/>
    </row>
    <row r="15" spans="1:14" ht="24.95" customHeight="1" x14ac:dyDescent="0.25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x14ac:dyDescent="0.25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24"/>
      <c r="L16" s="125"/>
      <c r="M16" s="125"/>
      <c r="N16" s="126"/>
    </row>
    <row r="17" spans="1:14" ht="24.95" customHeight="1" x14ac:dyDescent="0.25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28"/>
      <c r="K17" s="124"/>
      <c r="L17" s="125"/>
      <c r="M17" s="125"/>
      <c r="N17" s="126"/>
    </row>
    <row r="18" spans="1:14" ht="24.95" customHeight="1" x14ac:dyDescent="0.25">
      <c r="A18" s="23">
        <v>14</v>
      </c>
      <c r="B18" s="15"/>
      <c r="C18" s="16"/>
      <c r="D18" s="30"/>
      <c r="E18" s="17"/>
      <c r="F18" s="18"/>
      <c r="G18" s="19"/>
      <c r="H18" s="20"/>
      <c r="I18" s="21"/>
      <c r="J18" s="28"/>
      <c r="K18" s="103"/>
      <c r="L18" s="104"/>
      <c r="M18" s="104"/>
      <c r="N18" s="105"/>
    </row>
    <row r="19" spans="1:14" ht="24.95" customHeight="1" x14ac:dyDescent="0.25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103"/>
      <c r="L19" s="104"/>
      <c r="M19" s="104"/>
      <c r="N19" s="105"/>
    </row>
    <row r="20" spans="1:14" ht="24.95" customHeight="1" thickBot="1" x14ac:dyDescent="0.3">
      <c r="A20" s="23">
        <v>16</v>
      </c>
      <c r="B20" s="15"/>
      <c r="C20" s="16"/>
      <c r="D20" s="17"/>
      <c r="E20" s="17"/>
      <c r="F20" s="18"/>
      <c r="G20" s="19"/>
      <c r="H20" s="20"/>
      <c r="I20" s="21"/>
      <c r="J20" s="28"/>
      <c r="K20" s="103"/>
      <c r="L20" s="104"/>
      <c r="M20" s="104"/>
      <c r="N20" s="105"/>
    </row>
    <row r="21" spans="1:14" ht="24.95" customHeight="1" thickBot="1" x14ac:dyDescent="0.3">
      <c r="A21" s="23">
        <v>18</v>
      </c>
      <c r="B21" s="15"/>
      <c r="C21" s="16"/>
      <c r="D21" s="17"/>
      <c r="E21" s="17"/>
      <c r="F21" s="18"/>
      <c r="G21" s="19"/>
      <c r="H21" s="20"/>
      <c r="I21" s="21"/>
      <c r="J21" s="31">
        <f>SUM(J5:J20)</f>
        <v>40000</v>
      </c>
      <c r="K21" s="127"/>
      <c r="L21" s="128"/>
      <c r="M21" s="128"/>
      <c r="N21" s="129"/>
    </row>
    <row r="22" spans="1:14" ht="24.95" customHeight="1" x14ac:dyDescent="0.25">
      <c r="A22" s="23">
        <v>19</v>
      </c>
      <c r="B22" s="15"/>
      <c r="C22" s="16"/>
      <c r="D22" s="17"/>
      <c r="E22" s="17"/>
      <c r="F22" s="24"/>
      <c r="G22" s="19"/>
      <c r="H22" s="20"/>
      <c r="I22" s="21"/>
      <c r="K22" s="32">
        <f>B31-J21-L33</f>
        <v>400</v>
      </c>
      <c r="L22" s="33"/>
    </row>
    <row r="23" spans="1:14" ht="24.95" customHeight="1" thickBot="1" x14ac:dyDescent="0.3">
      <c r="A23" s="23">
        <v>17</v>
      </c>
      <c r="B23" s="15"/>
      <c r="C23" s="16"/>
      <c r="D23" s="17"/>
      <c r="E23" s="17"/>
      <c r="F23" s="18"/>
      <c r="G23" s="19"/>
      <c r="H23" s="20"/>
      <c r="I23" s="21"/>
      <c r="J23" s="28"/>
      <c r="K23" s="116"/>
      <c r="L23" s="117"/>
      <c r="M23" s="117"/>
      <c r="N23" s="118"/>
    </row>
    <row r="24" spans="1:14" ht="24.95" customHeight="1" thickBot="1" x14ac:dyDescent="0.3">
      <c r="A24" s="23">
        <v>20</v>
      </c>
      <c r="B24" s="15"/>
      <c r="C24" s="16"/>
      <c r="D24" s="30"/>
      <c r="E24" s="17"/>
      <c r="F24" s="18"/>
      <c r="G24" s="19"/>
      <c r="H24" s="20"/>
      <c r="I24" s="21"/>
      <c r="J24" s="34" t="s">
        <v>13</v>
      </c>
      <c r="K24" s="34" t="s">
        <v>14</v>
      </c>
      <c r="L24" s="34" t="s">
        <v>15</v>
      </c>
      <c r="M24" s="119"/>
      <c r="N24" s="120"/>
    </row>
    <row r="25" spans="1:14" ht="24.95" customHeight="1" x14ac:dyDescent="0.25">
      <c r="A25" s="23">
        <v>21</v>
      </c>
      <c r="B25" s="15"/>
      <c r="C25" s="16"/>
      <c r="D25" s="30"/>
      <c r="E25" s="17"/>
      <c r="F25" s="24"/>
      <c r="G25" s="19"/>
      <c r="H25" s="26"/>
      <c r="I25" s="21"/>
      <c r="J25" s="35">
        <v>500</v>
      </c>
      <c r="K25" s="36">
        <v>33</v>
      </c>
      <c r="L25" s="52">
        <f t="shared" ref="L25:L32" si="0">J25*K25</f>
        <v>16500</v>
      </c>
    </row>
    <row r="26" spans="1:14" ht="24.95" customHeight="1" x14ac:dyDescent="0.25">
      <c r="A26" s="23">
        <v>22</v>
      </c>
      <c r="B26" s="15"/>
      <c r="C26" s="16"/>
      <c r="D26" s="30"/>
      <c r="E26" s="17"/>
      <c r="F26" s="18"/>
      <c r="G26" s="19"/>
      <c r="H26" s="20"/>
      <c r="I26" s="21"/>
      <c r="J26" s="37">
        <v>200</v>
      </c>
      <c r="K26" s="38">
        <v>0</v>
      </c>
      <c r="L26" s="53">
        <f t="shared" si="0"/>
        <v>0</v>
      </c>
    </row>
    <row r="27" spans="1:14" ht="24.95" customHeight="1" x14ac:dyDescent="0.25">
      <c r="A27" s="23">
        <v>23</v>
      </c>
      <c r="B27" s="15"/>
      <c r="C27" s="16"/>
      <c r="D27" s="30"/>
      <c r="E27" s="17"/>
      <c r="F27" s="18"/>
      <c r="G27" s="19"/>
      <c r="H27" s="20"/>
      <c r="I27" s="21"/>
      <c r="J27" s="35">
        <v>100</v>
      </c>
      <c r="K27" s="36">
        <v>63</v>
      </c>
      <c r="L27" s="52">
        <f t="shared" si="0"/>
        <v>6300</v>
      </c>
    </row>
    <row r="28" spans="1:14" ht="24.95" customHeight="1" thickBot="1" x14ac:dyDescent="0.3">
      <c r="A28" s="23">
        <v>24</v>
      </c>
      <c r="B28" s="39"/>
      <c r="C28" s="16"/>
      <c r="D28" s="39"/>
      <c r="E28" s="39"/>
      <c r="F28" s="18"/>
      <c r="G28" s="29"/>
      <c r="H28" s="40"/>
      <c r="I28" s="21"/>
      <c r="J28" s="41">
        <v>50</v>
      </c>
      <c r="K28" s="36">
        <v>12</v>
      </c>
      <c r="L28" s="52">
        <f t="shared" si="0"/>
        <v>600</v>
      </c>
    </row>
    <row r="29" spans="1:14" ht="27" customHeight="1" x14ac:dyDescent="0.25">
      <c r="A29" s="23">
        <v>25</v>
      </c>
      <c r="B29" s="39"/>
      <c r="C29" s="16"/>
      <c r="D29" s="39"/>
      <c r="E29" s="39"/>
      <c r="F29" s="18"/>
      <c r="G29" s="29"/>
      <c r="H29" s="40"/>
      <c r="I29" s="21"/>
      <c r="J29" s="37">
        <v>20</v>
      </c>
      <c r="K29" s="38">
        <v>0</v>
      </c>
      <c r="L29" s="53">
        <f t="shared" si="0"/>
        <v>0</v>
      </c>
    </row>
    <row r="30" spans="1:14" ht="24.95" customHeight="1" thickBot="1" x14ac:dyDescent="0.3">
      <c r="A30" s="23">
        <v>26</v>
      </c>
      <c r="B30" s="39"/>
      <c r="C30" s="42"/>
      <c r="D30" s="39"/>
      <c r="E30" s="43"/>
      <c r="F30" s="18"/>
      <c r="G30" s="29"/>
      <c r="H30" s="40"/>
      <c r="I30" s="21"/>
      <c r="J30" s="35">
        <v>10</v>
      </c>
      <c r="K30" s="36">
        <v>42</v>
      </c>
      <c r="L30" s="52">
        <f t="shared" si="0"/>
        <v>420</v>
      </c>
    </row>
    <row r="31" spans="1:14" ht="16.5" thickTop="1" thickBot="1" x14ac:dyDescent="0.3">
      <c r="A31" s="7"/>
      <c r="B31" s="44">
        <f>SUM(B5:B30)</f>
        <v>64300</v>
      </c>
      <c r="C31" s="45"/>
      <c r="D31" s="121" t="s">
        <v>16</v>
      </c>
      <c r="E31" s="122"/>
      <c r="F31" s="122"/>
      <c r="G31" s="122"/>
      <c r="H31" s="123"/>
      <c r="I31" s="21"/>
      <c r="J31" s="35">
        <v>5</v>
      </c>
      <c r="K31" s="36">
        <v>15</v>
      </c>
      <c r="L31" s="52">
        <f t="shared" si="0"/>
        <v>75</v>
      </c>
    </row>
    <row r="32" spans="1:14" ht="19.5" thickTop="1" thickBot="1" x14ac:dyDescent="0.3">
      <c r="B32" s="46"/>
      <c r="J32" s="47">
        <v>1</v>
      </c>
      <c r="K32" s="36">
        <v>5</v>
      </c>
      <c r="L32" s="52">
        <f t="shared" si="0"/>
        <v>5</v>
      </c>
    </row>
    <row r="33" spans="2:12" ht="30.75" customHeight="1" thickBot="1" x14ac:dyDescent="0.3">
      <c r="B33" s="130" t="s">
        <v>17</v>
      </c>
      <c r="C33" s="130"/>
      <c r="D33" s="48"/>
      <c r="E33" s="48" t="s">
        <v>18</v>
      </c>
      <c r="F33" s="48"/>
      <c r="G33" s="48"/>
      <c r="H33" s="48"/>
      <c r="J33" s="49"/>
      <c r="K33" s="50"/>
      <c r="L33" s="54">
        <f>SUM(L25:L32)</f>
        <v>23900</v>
      </c>
    </row>
    <row r="34" spans="2:12" x14ac:dyDescent="0.25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12" x14ac:dyDescent="0.25">
      <c r="I35" s="51"/>
    </row>
  </sheetData>
  <mergeCells count="28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3:N23"/>
    <mergeCell ref="M24:N24"/>
    <mergeCell ref="D31:H31"/>
    <mergeCell ref="B33:C33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1 رمضان 39هـ</vt:lpstr>
      <vt:lpstr>5 رمضان 39هـ</vt:lpstr>
      <vt:lpstr>7 رمضان 39هـ </vt:lpstr>
      <vt:lpstr>8 رمضان 39هـ  </vt:lpstr>
      <vt:lpstr>10 رمضان 39هـ </vt:lpstr>
      <vt:lpstr>11 رمضان 39هـ </vt:lpstr>
      <vt:lpstr>12 رمضان 39هـ  </vt:lpstr>
      <vt:lpstr>13 رمضان 39هـ </vt:lpstr>
      <vt:lpstr>14 رمضان 39هـ</vt:lpstr>
      <vt:lpstr>19 رمضان 39هـ </vt:lpstr>
      <vt:lpstr>20 رمضان 39هـ  </vt:lpstr>
      <vt:lpstr>21 رمضان 39هـ </vt:lpstr>
      <vt:lpstr>22 رمضان 39هـ  </vt:lpstr>
      <vt:lpstr>25 رمضان 39هـ  </vt:lpstr>
      <vt:lpstr>25 رمضان 39هـ   (2)</vt:lpstr>
      <vt:lpstr>26 رمضان 39هـ</vt:lpstr>
      <vt:lpstr>27 رمضان 39هـ </vt:lpstr>
      <vt:lpstr>ورقة1</vt:lpstr>
      <vt:lpstr>21 رمضان 39هـ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ALAKAD</dc:creator>
  <cp:lastModifiedBy>ALAKAD</cp:lastModifiedBy>
  <cp:lastPrinted>2018-06-12T20:26:20Z</cp:lastPrinted>
  <dcterms:created xsi:type="dcterms:W3CDTF">2018-04-17T16:28:13Z</dcterms:created>
  <dcterms:modified xsi:type="dcterms:W3CDTF">2018-07-02T09:35:13Z</dcterms:modified>
</cp:coreProperties>
</file>