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5600" windowHeight="9525" activeTab="6"/>
  </bookViews>
  <sheets>
    <sheet name="12" sheetId="10" r:id="rId1"/>
    <sheet name="11" sheetId="9" r:id="rId2"/>
    <sheet name="10" sheetId="8" r:id="rId3"/>
    <sheet name="9" sheetId="7" r:id="rId4"/>
    <sheet name="8" sheetId="6" r:id="rId5"/>
    <sheet name="7" sheetId="5" r:id="rId6"/>
    <sheet name="6" sheetId="1" r:id="rId7"/>
    <sheet name="Sheet3" sheetId="3" r:id="rId8"/>
  </sheets>
  <calcPr calcId="14562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4" i="1"/>
  <c r="S10" i="10" l="1"/>
  <c r="E10" i="10"/>
  <c r="R10" i="10"/>
  <c r="W10" i="10"/>
  <c r="S9" i="10"/>
  <c r="E9" i="10"/>
  <c r="R9" i="10"/>
  <c r="W9" i="10"/>
  <c r="S8" i="10"/>
  <c r="E8" i="10"/>
  <c r="R8" i="10"/>
  <c r="W8" i="10"/>
  <c r="S7" i="10"/>
  <c r="E7" i="10"/>
  <c r="R7" i="10"/>
  <c r="W7" i="10"/>
  <c r="S6" i="10"/>
  <c r="E6" i="10"/>
  <c r="R6" i="10"/>
  <c r="W6" i="10"/>
  <c r="S5" i="10"/>
  <c r="E5" i="10"/>
  <c r="R5" i="10"/>
  <c r="W5" i="10"/>
  <c r="V4" i="10"/>
  <c r="S4" i="10"/>
  <c r="E4" i="10"/>
  <c r="M4" i="10"/>
  <c r="K4" i="10"/>
  <c r="I4" i="10"/>
  <c r="R4" i="10"/>
  <c r="W4" i="10"/>
  <c r="S10" i="9"/>
  <c r="E10" i="9"/>
  <c r="R10" i="9"/>
  <c r="W10" i="9"/>
  <c r="S9" i="9"/>
  <c r="E9" i="9"/>
  <c r="R9" i="9"/>
  <c r="W9" i="9"/>
  <c r="S8" i="9"/>
  <c r="E8" i="9"/>
  <c r="R8" i="9"/>
  <c r="W8" i="9"/>
  <c r="S7" i="9"/>
  <c r="E7" i="9"/>
  <c r="R7" i="9"/>
  <c r="W7" i="9"/>
  <c r="S6" i="9"/>
  <c r="E6" i="9"/>
  <c r="R6" i="9"/>
  <c r="W6" i="9"/>
  <c r="S5" i="9"/>
  <c r="E5" i="9"/>
  <c r="R5" i="9"/>
  <c r="W5" i="9"/>
  <c r="V4" i="9"/>
  <c r="S4" i="9"/>
  <c r="E4" i="9"/>
  <c r="M4" i="9"/>
  <c r="K4" i="9"/>
  <c r="I4" i="9"/>
  <c r="R4" i="9"/>
  <c r="W4" i="9"/>
  <c r="S10" i="8"/>
  <c r="E10" i="8"/>
  <c r="R10" i="8"/>
  <c r="W10" i="8"/>
  <c r="S9" i="8"/>
  <c r="E9" i="8"/>
  <c r="R9" i="8"/>
  <c r="W9" i="8"/>
  <c r="S8" i="8"/>
  <c r="E8" i="8"/>
  <c r="R8" i="8"/>
  <c r="W8" i="8"/>
  <c r="S7" i="8"/>
  <c r="E7" i="8"/>
  <c r="R7" i="8"/>
  <c r="W7" i="8"/>
  <c r="S6" i="8"/>
  <c r="E6" i="8"/>
  <c r="R6" i="8"/>
  <c r="W6" i="8"/>
  <c r="S5" i="8"/>
  <c r="E5" i="8"/>
  <c r="R5" i="8"/>
  <c r="W5" i="8"/>
  <c r="V4" i="8"/>
  <c r="S4" i="8"/>
  <c r="E4" i="8"/>
  <c r="M4" i="8"/>
  <c r="K4" i="8"/>
  <c r="I4" i="8"/>
  <c r="S10" i="7"/>
  <c r="E10" i="7"/>
  <c r="R10" i="7"/>
  <c r="W10" i="7"/>
  <c r="S9" i="7"/>
  <c r="E9" i="7"/>
  <c r="R9" i="7"/>
  <c r="W9" i="7"/>
  <c r="S8" i="7"/>
  <c r="E8" i="7"/>
  <c r="R8" i="7"/>
  <c r="W8" i="7"/>
  <c r="S7" i="7"/>
  <c r="E7" i="7"/>
  <c r="R7" i="7"/>
  <c r="W7" i="7"/>
  <c r="S6" i="7"/>
  <c r="E6" i="7"/>
  <c r="R6" i="7"/>
  <c r="W6" i="7"/>
  <c r="S5" i="7"/>
  <c r="E5" i="7"/>
  <c r="R5" i="7"/>
  <c r="W5" i="7"/>
  <c r="V4" i="7"/>
  <c r="S4" i="7"/>
  <c r="K4" i="7"/>
  <c r="E4" i="7"/>
  <c r="M4" i="7"/>
  <c r="S10" i="6"/>
  <c r="E10" i="6"/>
  <c r="R10" i="6"/>
  <c r="W10" i="6"/>
  <c r="S9" i="6"/>
  <c r="E9" i="6"/>
  <c r="R9" i="6"/>
  <c r="W9" i="6"/>
  <c r="S8" i="6"/>
  <c r="E8" i="6"/>
  <c r="R8" i="6"/>
  <c r="W8" i="6"/>
  <c r="S7" i="6"/>
  <c r="E7" i="6"/>
  <c r="R7" i="6"/>
  <c r="W7" i="6"/>
  <c r="S6" i="6"/>
  <c r="E6" i="6"/>
  <c r="R6" i="6"/>
  <c r="W6" i="6"/>
  <c r="S5" i="6"/>
  <c r="E5" i="6"/>
  <c r="R5" i="6"/>
  <c r="W5" i="6"/>
  <c r="V4" i="6"/>
  <c r="S4" i="6"/>
  <c r="E4" i="6"/>
  <c r="M4" i="6"/>
  <c r="K4" i="6"/>
  <c r="I4" i="6"/>
  <c r="R4" i="6"/>
  <c r="W4" i="6"/>
  <c r="E4" i="5"/>
  <c r="I4" i="5"/>
  <c r="S10" i="5"/>
  <c r="E10" i="5"/>
  <c r="R10" i="5"/>
  <c r="W10" i="5"/>
  <c r="S9" i="5"/>
  <c r="E9" i="5"/>
  <c r="R9" i="5"/>
  <c r="W9" i="5"/>
  <c r="S8" i="5"/>
  <c r="E8" i="5"/>
  <c r="R8" i="5"/>
  <c r="W8" i="5"/>
  <c r="S7" i="5"/>
  <c r="E7" i="5"/>
  <c r="R7" i="5"/>
  <c r="W7" i="5"/>
  <c r="S6" i="5"/>
  <c r="E6" i="5"/>
  <c r="R6" i="5"/>
  <c r="W6" i="5"/>
  <c r="S5" i="5"/>
  <c r="E5" i="5"/>
  <c r="R5" i="5"/>
  <c r="W5" i="5"/>
  <c r="V4" i="5"/>
  <c r="S4" i="5"/>
  <c r="K4" i="5"/>
  <c r="M4" i="5"/>
  <c r="R4" i="5"/>
  <c r="W4" i="5"/>
  <c r="R4" i="8"/>
  <c r="W4" i="8"/>
  <c r="I4" i="7"/>
  <c r="R4" i="7"/>
  <c r="W4" i="7"/>
  <c r="E5" i="1"/>
  <c r="R5" i="1"/>
  <c r="W5" i="1" s="1"/>
  <c r="E6" i="1"/>
  <c r="R6" i="1"/>
  <c r="W6" i="1" s="1"/>
  <c r="E7" i="1"/>
  <c r="R7" i="1"/>
  <c r="W7" i="1" s="1"/>
  <c r="E8" i="1"/>
  <c r="R8" i="1"/>
  <c r="W8" i="1" s="1"/>
  <c r="E9" i="1"/>
  <c r="R9" i="1"/>
  <c r="W9" i="1" s="1"/>
  <c r="E10" i="1"/>
  <c r="R10" i="1"/>
  <c r="W10" i="1" s="1"/>
  <c r="V4" i="1"/>
  <c r="E4" i="1"/>
  <c r="M4" i="1"/>
  <c r="K4" i="1"/>
  <c r="R4" i="1"/>
  <c r="W4" i="1" s="1"/>
  <c r="S5" i="1"/>
  <c r="S6" i="1"/>
  <c r="S7" i="1"/>
  <c r="S8" i="1"/>
  <c r="S9" i="1"/>
  <c r="S10" i="1"/>
  <c r="S4" i="1"/>
</calcChain>
</file>

<file path=xl/sharedStrings.xml><?xml version="1.0" encoding="utf-8"?>
<sst xmlns="http://schemas.openxmlformats.org/spreadsheetml/2006/main" count="182" uniqueCount="33">
  <si>
    <t>م</t>
  </si>
  <si>
    <t>الاسم</t>
  </si>
  <si>
    <t>المهنة</t>
  </si>
  <si>
    <t>اجمالي الراتب</t>
  </si>
  <si>
    <t>اساسي الراتب</t>
  </si>
  <si>
    <t>اضافي متغير</t>
  </si>
  <si>
    <t>اضافي ثابت</t>
  </si>
  <si>
    <t>عدد ايام العمل</t>
  </si>
  <si>
    <t>سائق لودر</t>
  </si>
  <si>
    <t>احمد 1</t>
  </si>
  <si>
    <t>ساعات اضافية</t>
  </si>
  <si>
    <t>ايام اضافى</t>
  </si>
  <si>
    <t xml:space="preserve">بدل نقل </t>
  </si>
  <si>
    <t>اكرامية</t>
  </si>
  <si>
    <t>عيدية</t>
  </si>
  <si>
    <t xml:space="preserve">مكافات </t>
  </si>
  <si>
    <t xml:space="preserve">اجمالي
 المستحق </t>
  </si>
  <si>
    <t xml:space="preserve">عدد ايام
 الغياب </t>
  </si>
  <si>
    <t>السلف</t>
  </si>
  <si>
    <t xml:space="preserve">جزاءات </t>
  </si>
  <si>
    <t xml:space="preserve">اجمالي 
الخصومات </t>
  </si>
  <si>
    <t xml:space="preserve">الصافي المستحق 
صرفه </t>
  </si>
  <si>
    <t>بدل اجازة</t>
  </si>
  <si>
    <t>ملاحظات</t>
  </si>
  <si>
    <t>شهر6</t>
  </si>
  <si>
    <t>شهر7</t>
  </si>
  <si>
    <t>يستحق بدل اجازة 6 ايام يصرف في الشهر التالي</t>
  </si>
  <si>
    <t>شهر8</t>
  </si>
  <si>
    <t>شهر9</t>
  </si>
  <si>
    <t>شهر10</t>
  </si>
  <si>
    <t>شهر11</t>
  </si>
  <si>
    <t>شهر12</t>
  </si>
  <si>
    <t>وايام بدل الاجازة تحسب علي ايام العمل سوء 30يوم او اقل الشهر يحسب له 6 ايام بمعنى كل خمسه ايام عمل لهم يوم بدل اجازة ........ ولكم منى جزيل الشكر وفائق الاحترام ... ولو امكن الحل بالمعادلات وشكراً جزيـــلاً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</si>
</sst>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rgb="FF0000FF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13"/>
      <color rgb="FF660066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6">
    <cellStyle name="Normal" xfId="0" builtinId="0"/>
    <cellStyle name="Normal 2" xfId="2"/>
    <cellStyle name="Normal 2 2" xfId="3"/>
    <cellStyle name="Normal 3" xfId="4"/>
    <cellStyle name="Normal 4" xfId="5"/>
    <cellStyle name="Normal 5" xfId="1"/>
  </cellStyles>
  <dxfs count="0"/>
  <tableStyles count="0" defaultTableStyle="TableStyleMedium2" defaultPivotStyle="PivotStyleLight16"/>
  <colors>
    <mruColors>
      <color rgb="FF660066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151006</xdr:colOff>
      <xdr:row>3</xdr:row>
      <xdr:rowOff>92927</xdr:rowOff>
    </xdr:from>
    <xdr:to>
      <xdr:col>26</xdr:col>
      <xdr:colOff>174238</xdr:colOff>
      <xdr:row>6</xdr:row>
      <xdr:rowOff>0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1210541677" y="1091890"/>
          <a:ext cx="2276707" cy="7782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EG" sz="1100" b="1"/>
            <a:t>وفي خانة الملاحظات</a:t>
          </a:r>
          <a:r>
            <a:rPr lang="ar-EG" sz="1100" b="1" baseline="0"/>
            <a:t> لهذا الشهر يعطى المذكور يستحق عدد ايام بدل الاجازة مثال لهذا السائق يستحق 6ايام بدل اجازة تصرف بالشهر التالي</a:t>
          </a:r>
          <a:endParaRPr lang="ar-EG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0"/>
  <sheetViews>
    <sheetView rightToLeft="1" zoomScale="82" zoomScaleNormal="82" workbookViewId="0">
      <selection activeCell="B3" sqref="B3"/>
    </sheetView>
  </sheetViews>
  <sheetFormatPr defaultRowHeight="15.75"/>
  <cols>
    <col min="1" max="1" width="5.42578125" style="6" customWidth="1"/>
    <col min="2" max="2" width="22.85546875" style="1" customWidth="1"/>
    <col min="3" max="3" width="20" style="1" customWidth="1"/>
    <col min="4" max="4" width="9" style="1"/>
    <col min="5" max="5" width="8.140625" style="1" customWidth="1"/>
    <col min="6" max="6" width="9" style="1"/>
    <col min="7" max="9" width="7.7109375" style="1" customWidth="1"/>
    <col min="10" max="11" width="6" style="1" customWidth="1"/>
    <col min="12" max="13" width="5.85546875" style="1" customWidth="1"/>
    <col min="14" max="17" width="7.7109375" style="1" customWidth="1"/>
    <col min="18" max="18" width="9.5703125" style="1" customWidth="1"/>
    <col min="19" max="21" width="7.7109375" style="1" customWidth="1"/>
    <col min="22" max="22" width="8.5703125" style="1" customWidth="1"/>
    <col min="23" max="23" width="11.28515625" style="1" customWidth="1"/>
    <col min="24" max="24" width="11.7109375" style="1" customWidth="1"/>
    <col min="25" max="31" width="9" style="1"/>
  </cols>
  <sheetData>
    <row r="2" spans="1:24">
      <c r="B2" s="1" t="s">
        <v>31</v>
      </c>
    </row>
    <row r="3" spans="1:24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22</v>
      </c>
      <c r="J3" s="34" t="s">
        <v>10</v>
      </c>
      <c r="K3" s="35"/>
      <c r="L3" s="34" t="s">
        <v>11</v>
      </c>
      <c r="M3" s="35"/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18" t="s">
        <v>17</v>
      </c>
      <c r="T3" s="2" t="s">
        <v>18</v>
      </c>
      <c r="U3" s="2" t="s">
        <v>19</v>
      </c>
      <c r="V3" s="20" t="s">
        <v>20</v>
      </c>
      <c r="W3" s="2" t="s">
        <v>21</v>
      </c>
      <c r="X3" s="2" t="s">
        <v>23</v>
      </c>
    </row>
    <row r="4" spans="1:24" ht="22.5" customHeight="1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4">
        <f>E4/30*6</f>
        <v>950</v>
      </c>
      <c r="J4" s="4">
        <v>0</v>
      </c>
      <c r="K4" s="26">
        <f>J4*16.5</f>
        <v>0</v>
      </c>
      <c r="L4" s="4">
        <v>0</v>
      </c>
      <c r="M4" s="25">
        <f>E4/30*L4</f>
        <v>0</v>
      </c>
      <c r="N4" s="4"/>
      <c r="O4" s="4"/>
      <c r="P4" s="4"/>
      <c r="Q4" s="4"/>
      <c r="R4" s="24">
        <f>D4*((E4+H4)/30)+I4+K4+M4+N4+O4+P4+Q4</f>
        <v>5700</v>
      </c>
      <c r="S4" s="15">
        <f>30-D4</f>
        <v>0</v>
      </c>
      <c r="T4" s="4"/>
      <c r="U4" s="4"/>
      <c r="V4" s="21">
        <f>SUM(T4:U4)</f>
        <v>0</v>
      </c>
      <c r="W4" s="24">
        <f>R4-V4</f>
        <v>5700</v>
      </c>
      <c r="X4" s="32" t="s">
        <v>26</v>
      </c>
    </row>
    <row r="5" spans="1:24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9"/>
      <c r="J5" s="9"/>
      <c r="K5" s="27"/>
      <c r="L5" s="9"/>
      <c r="M5" s="22"/>
      <c r="N5" s="9"/>
      <c r="O5" s="9"/>
      <c r="P5" s="9"/>
      <c r="Q5" s="9"/>
      <c r="R5" s="29">
        <f t="shared" ref="R5:R10" si="1">D5*((E5+H5)/30)+I5+K5+M5+N5+O5+P5+Q5</f>
        <v>0</v>
      </c>
      <c r="S5" s="16">
        <f t="shared" ref="S5:S10" si="2">30-D5</f>
        <v>30</v>
      </c>
      <c r="T5" s="9"/>
      <c r="U5" s="9"/>
      <c r="V5" s="22"/>
      <c r="W5" s="29">
        <f t="shared" ref="W5:W10" si="3">R5-V5</f>
        <v>0</v>
      </c>
      <c r="X5" s="9"/>
    </row>
    <row r="6" spans="1:24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9"/>
      <c r="J6" s="9"/>
      <c r="K6" s="27"/>
      <c r="L6" s="9"/>
      <c r="M6" s="22"/>
      <c r="N6" s="9"/>
      <c r="O6" s="9"/>
      <c r="P6" s="9"/>
      <c r="Q6" s="9"/>
      <c r="R6" s="29">
        <f t="shared" si="1"/>
        <v>0</v>
      </c>
      <c r="S6" s="16">
        <f t="shared" si="2"/>
        <v>30</v>
      </c>
      <c r="T6" s="9"/>
      <c r="U6" s="9"/>
      <c r="V6" s="22"/>
      <c r="W6" s="29">
        <f t="shared" si="3"/>
        <v>0</v>
      </c>
      <c r="X6" s="9"/>
    </row>
    <row r="7" spans="1:24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9"/>
      <c r="J7" s="9"/>
      <c r="K7" s="27"/>
      <c r="L7" s="9"/>
      <c r="M7" s="22"/>
      <c r="N7" s="9"/>
      <c r="O7" s="9"/>
      <c r="P7" s="9"/>
      <c r="Q7" s="9"/>
      <c r="R7" s="29">
        <f t="shared" si="1"/>
        <v>0</v>
      </c>
      <c r="S7" s="16">
        <f t="shared" si="2"/>
        <v>30</v>
      </c>
      <c r="T7" s="9"/>
      <c r="U7" s="9"/>
      <c r="V7" s="22"/>
      <c r="W7" s="29">
        <f t="shared" si="3"/>
        <v>0</v>
      </c>
      <c r="X7" s="9"/>
    </row>
    <row r="8" spans="1:24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9"/>
      <c r="J8" s="9"/>
      <c r="K8" s="27"/>
      <c r="L8" s="9"/>
      <c r="M8" s="22"/>
      <c r="N8" s="9"/>
      <c r="O8" s="9"/>
      <c r="P8" s="9"/>
      <c r="Q8" s="9"/>
      <c r="R8" s="29">
        <f t="shared" si="1"/>
        <v>0</v>
      </c>
      <c r="S8" s="16">
        <f t="shared" si="2"/>
        <v>30</v>
      </c>
      <c r="T8" s="9"/>
      <c r="U8" s="9"/>
      <c r="V8" s="22"/>
      <c r="W8" s="29">
        <f t="shared" si="3"/>
        <v>0</v>
      </c>
      <c r="X8" s="9"/>
    </row>
    <row r="9" spans="1:24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9"/>
      <c r="J9" s="9"/>
      <c r="K9" s="27"/>
      <c r="L9" s="9"/>
      <c r="M9" s="22"/>
      <c r="N9" s="9"/>
      <c r="O9" s="9"/>
      <c r="P9" s="9"/>
      <c r="Q9" s="9"/>
      <c r="R9" s="29">
        <f t="shared" si="1"/>
        <v>0</v>
      </c>
      <c r="S9" s="16">
        <f t="shared" si="2"/>
        <v>30</v>
      </c>
      <c r="T9" s="9"/>
      <c r="U9" s="9"/>
      <c r="V9" s="22"/>
      <c r="W9" s="29">
        <f t="shared" si="3"/>
        <v>0</v>
      </c>
      <c r="X9" s="9"/>
    </row>
    <row r="10" spans="1:24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11"/>
      <c r="J10" s="11"/>
      <c r="K10" s="28"/>
      <c r="L10" s="11"/>
      <c r="M10" s="23"/>
      <c r="N10" s="11"/>
      <c r="O10" s="11"/>
      <c r="P10" s="11"/>
      <c r="Q10" s="11"/>
      <c r="R10" s="30">
        <f t="shared" si="1"/>
        <v>0</v>
      </c>
      <c r="S10" s="17">
        <f t="shared" si="2"/>
        <v>30</v>
      </c>
      <c r="T10" s="11"/>
      <c r="U10" s="11"/>
      <c r="V10" s="23"/>
      <c r="W10" s="30">
        <f t="shared" si="3"/>
        <v>0</v>
      </c>
      <c r="X10" s="11"/>
    </row>
  </sheetData>
  <mergeCells count="2">
    <mergeCell ref="J3:K3"/>
    <mergeCell ref="L3:M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0"/>
  <sheetViews>
    <sheetView rightToLeft="1" zoomScale="82" zoomScaleNormal="82" workbookViewId="0">
      <selection activeCell="B3" sqref="B3"/>
    </sheetView>
  </sheetViews>
  <sheetFormatPr defaultRowHeight="15.75"/>
  <cols>
    <col min="1" max="1" width="5.42578125" style="6" customWidth="1"/>
    <col min="2" max="2" width="22.85546875" style="1" customWidth="1"/>
    <col min="3" max="3" width="20" style="1" customWidth="1"/>
    <col min="4" max="4" width="9" style="1"/>
    <col min="5" max="5" width="8.140625" style="1" customWidth="1"/>
    <col min="6" max="6" width="9" style="1"/>
    <col min="7" max="9" width="7.7109375" style="1" customWidth="1"/>
    <col min="10" max="11" width="6" style="1" customWidth="1"/>
    <col min="12" max="13" width="5.85546875" style="1" customWidth="1"/>
    <col min="14" max="17" width="7.7109375" style="1" customWidth="1"/>
    <col min="18" max="18" width="9.5703125" style="1" customWidth="1"/>
    <col min="19" max="21" width="7.7109375" style="1" customWidth="1"/>
    <col min="22" max="22" width="8.5703125" style="1" customWidth="1"/>
    <col min="23" max="23" width="11.28515625" style="1" customWidth="1"/>
    <col min="24" max="24" width="11.7109375" style="1" customWidth="1"/>
    <col min="25" max="31" width="9" style="1"/>
  </cols>
  <sheetData>
    <row r="2" spans="1:24">
      <c r="B2" s="1" t="s">
        <v>30</v>
      </c>
    </row>
    <row r="3" spans="1:24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22</v>
      </c>
      <c r="J3" s="34" t="s">
        <v>10</v>
      </c>
      <c r="K3" s="35"/>
      <c r="L3" s="34" t="s">
        <v>11</v>
      </c>
      <c r="M3" s="35"/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18" t="s">
        <v>17</v>
      </c>
      <c r="T3" s="2" t="s">
        <v>18</v>
      </c>
      <c r="U3" s="2" t="s">
        <v>19</v>
      </c>
      <c r="V3" s="20" t="s">
        <v>20</v>
      </c>
      <c r="W3" s="2" t="s">
        <v>21</v>
      </c>
      <c r="X3" s="2" t="s">
        <v>23</v>
      </c>
    </row>
    <row r="4" spans="1:24" ht="22.5" customHeight="1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4">
        <f>E4/30*6</f>
        <v>950</v>
      </c>
      <c r="J4" s="4">
        <v>0</v>
      </c>
      <c r="K4" s="26">
        <f>J4*16.5</f>
        <v>0</v>
      </c>
      <c r="L4" s="4">
        <v>0</v>
      </c>
      <c r="M4" s="25">
        <f>E4/30*L4</f>
        <v>0</v>
      </c>
      <c r="N4" s="4"/>
      <c r="O4" s="4"/>
      <c r="P4" s="4"/>
      <c r="Q4" s="4"/>
      <c r="R4" s="24">
        <f>D4*((E4+H4)/30)+I4+K4+M4+N4+O4+P4+Q4</f>
        <v>5700</v>
      </c>
      <c r="S4" s="15">
        <f>30-D4</f>
        <v>0</v>
      </c>
      <c r="T4" s="4"/>
      <c r="U4" s="4"/>
      <c r="V4" s="21">
        <f>SUM(T4:U4)</f>
        <v>0</v>
      </c>
      <c r="W4" s="24">
        <f>R4-V4</f>
        <v>5700</v>
      </c>
      <c r="X4" s="32" t="s">
        <v>26</v>
      </c>
    </row>
    <row r="5" spans="1:24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9"/>
      <c r="J5" s="9"/>
      <c r="K5" s="27"/>
      <c r="L5" s="9"/>
      <c r="M5" s="22"/>
      <c r="N5" s="9"/>
      <c r="O5" s="9"/>
      <c r="P5" s="9"/>
      <c r="Q5" s="9"/>
      <c r="R5" s="29">
        <f t="shared" ref="R5:R10" si="1">D5*((E5+H5)/30)+I5+K5+M5+N5+O5+P5+Q5</f>
        <v>0</v>
      </c>
      <c r="S5" s="16">
        <f t="shared" ref="S5:S10" si="2">30-D5</f>
        <v>30</v>
      </c>
      <c r="T5" s="9"/>
      <c r="U5" s="9"/>
      <c r="V5" s="22"/>
      <c r="W5" s="29">
        <f t="shared" ref="W5:W10" si="3">R5-V5</f>
        <v>0</v>
      </c>
      <c r="X5" s="9"/>
    </row>
    <row r="6" spans="1:24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9"/>
      <c r="J6" s="9"/>
      <c r="K6" s="27"/>
      <c r="L6" s="9"/>
      <c r="M6" s="22"/>
      <c r="N6" s="9"/>
      <c r="O6" s="9"/>
      <c r="P6" s="9"/>
      <c r="Q6" s="9"/>
      <c r="R6" s="29">
        <f t="shared" si="1"/>
        <v>0</v>
      </c>
      <c r="S6" s="16">
        <f t="shared" si="2"/>
        <v>30</v>
      </c>
      <c r="T6" s="9"/>
      <c r="U6" s="9"/>
      <c r="V6" s="22"/>
      <c r="W6" s="29">
        <f t="shared" si="3"/>
        <v>0</v>
      </c>
      <c r="X6" s="9"/>
    </row>
    <row r="7" spans="1:24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9"/>
      <c r="J7" s="9"/>
      <c r="K7" s="27"/>
      <c r="L7" s="9"/>
      <c r="M7" s="22"/>
      <c r="N7" s="9"/>
      <c r="O7" s="9"/>
      <c r="P7" s="9"/>
      <c r="Q7" s="9"/>
      <c r="R7" s="29">
        <f t="shared" si="1"/>
        <v>0</v>
      </c>
      <c r="S7" s="16">
        <f t="shared" si="2"/>
        <v>30</v>
      </c>
      <c r="T7" s="9"/>
      <c r="U7" s="9"/>
      <c r="V7" s="22"/>
      <c r="W7" s="29">
        <f t="shared" si="3"/>
        <v>0</v>
      </c>
      <c r="X7" s="9"/>
    </row>
    <row r="8" spans="1:24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9"/>
      <c r="J8" s="9"/>
      <c r="K8" s="27"/>
      <c r="L8" s="9"/>
      <c r="M8" s="22"/>
      <c r="N8" s="9"/>
      <c r="O8" s="9"/>
      <c r="P8" s="9"/>
      <c r="Q8" s="9"/>
      <c r="R8" s="29">
        <f t="shared" si="1"/>
        <v>0</v>
      </c>
      <c r="S8" s="16">
        <f t="shared" si="2"/>
        <v>30</v>
      </c>
      <c r="T8" s="9"/>
      <c r="U8" s="9"/>
      <c r="V8" s="22"/>
      <c r="W8" s="29">
        <f t="shared" si="3"/>
        <v>0</v>
      </c>
      <c r="X8" s="9"/>
    </row>
    <row r="9" spans="1:24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9"/>
      <c r="J9" s="9"/>
      <c r="K9" s="27"/>
      <c r="L9" s="9"/>
      <c r="M9" s="22"/>
      <c r="N9" s="9"/>
      <c r="O9" s="9"/>
      <c r="P9" s="9"/>
      <c r="Q9" s="9"/>
      <c r="R9" s="29">
        <f t="shared" si="1"/>
        <v>0</v>
      </c>
      <c r="S9" s="16">
        <f t="shared" si="2"/>
        <v>30</v>
      </c>
      <c r="T9" s="9"/>
      <c r="U9" s="9"/>
      <c r="V9" s="22"/>
      <c r="W9" s="29">
        <f t="shared" si="3"/>
        <v>0</v>
      </c>
      <c r="X9" s="9"/>
    </row>
    <row r="10" spans="1:24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11"/>
      <c r="J10" s="11"/>
      <c r="K10" s="28"/>
      <c r="L10" s="11"/>
      <c r="M10" s="23"/>
      <c r="N10" s="11"/>
      <c r="O10" s="11"/>
      <c r="P10" s="11"/>
      <c r="Q10" s="11"/>
      <c r="R10" s="30">
        <f t="shared" si="1"/>
        <v>0</v>
      </c>
      <c r="S10" s="17">
        <f t="shared" si="2"/>
        <v>30</v>
      </c>
      <c r="T10" s="11"/>
      <c r="U10" s="11"/>
      <c r="V10" s="23"/>
      <c r="W10" s="30">
        <f t="shared" si="3"/>
        <v>0</v>
      </c>
      <c r="X10" s="11"/>
    </row>
  </sheetData>
  <mergeCells count="2">
    <mergeCell ref="J3:K3"/>
    <mergeCell ref="L3:M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0"/>
  <sheetViews>
    <sheetView rightToLeft="1" zoomScale="82" zoomScaleNormal="82" workbookViewId="0">
      <selection activeCell="C26" sqref="C26"/>
    </sheetView>
  </sheetViews>
  <sheetFormatPr defaultRowHeight="15.75"/>
  <cols>
    <col min="1" max="1" width="5.42578125" style="6" customWidth="1"/>
    <col min="2" max="2" width="22.85546875" style="1" customWidth="1"/>
    <col min="3" max="3" width="20" style="1" customWidth="1"/>
    <col min="4" max="4" width="9" style="1"/>
    <col min="5" max="5" width="8.140625" style="1" customWidth="1"/>
    <col min="6" max="6" width="9" style="1"/>
    <col min="7" max="9" width="7.7109375" style="1" customWidth="1"/>
    <col min="10" max="11" width="6" style="1" customWidth="1"/>
    <col min="12" max="13" width="5.85546875" style="1" customWidth="1"/>
    <col min="14" max="17" width="7.7109375" style="1" customWidth="1"/>
    <col min="18" max="18" width="9.5703125" style="1" customWidth="1"/>
    <col min="19" max="21" width="7.7109375" style="1" customWidth="1"/>
    <col min="22" max="22" width="8.5703125" style="1" customWidth="1"/>
    <col min="23" max="23" width="11.28515625" style="1" customWidth="1"/>
    <col min="24" max="24" width="11.7109375" style="1" customWidth="1"/>
    <col min="25" max="31" width="9" style="1"/>
  </cols>
  <sheetData>
    <row r="2" spans="1:24">
      <c r="B2" s="1" t="s">
        <v>29</v>
      </c>
    </row>
    <row r="3" spans="1:24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22</v>
      </c>
      <c r="J3" s="34" t="s">
        <v>10</v>
      </c>
      <c r="K3" s="35"/>
      <c r="L3" s="34" t="s">
        <v>11</v>
      </c>
      <c r="M3" s="35"/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18" t="s">
        <v>17</v>
      </c>
      <c r="T3" s="2" t="s">
        <v>18</v>
      </c>
      <c r="U3" s="2" t="s">
        <v>19</v>
      </c>
      <c r="V3" s="20" t="s">
        <v>20</v>
      </c>
      <c r="W3" s="2" t="s">
        <v>21</v>
      </c>
      <c r="X3" s="2" t="s">
        <v>23</v>
      </c>
    </row>
    <row r="4" spans="1:24" ht="22.5" customHeight="1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4">
        <f>E4/30*6</f>
        <v>950</v>
      </c>
      <c r="J4" s="4">
        <v>0</v>
      </c>
      <c r="K4" s="26">
        <f>J4*16.5</f>
        <v>0</v>
      </c>
      <c r="L4" s="4">
        <v>0</v>
      </c>
      <c r="M4" s="25">
        <f>E4/30*L4</f>
        <v>0</v>
      </c>
      <c r="N4" s="4"/>
      <c r="O4" s="4"/>
      <c r="P4" s="4"/>
      <c r="Q4" s="4"/>
      <c r="R4" s="24">
        <f>D4*((E4+H4)/30)+I4+K4+M4+N4+O4+P4+Q4</f>
        <v>5700</v>
      </c>
      <c r="S4" s="15">
        <f>30-D4</f>
        <v>0</v>
      </c>
      <c r="T4" s="4"/>
      <c r="U4" s="4"/>
      <c r="V4" s="21">
        <f>SUM(T4:U4)</f>
        <v>0</v>
      </c>
      <c r="W4" s="24">
        <f>R4-V4</f>
        <v>5700</v>
      </c>
      <c r="X4" s="32" t="s">
        <v>26</v>
      </c>
    </row>
    <row r="5" spans="1:24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9"/>
      <c r="J5" s="9"/>
      <c r="K5" s="27"/>
      <c r="L5" s="9"/>
      <c r="M5" s="22"/>
      <c r="N5" s="9"/>
      <c r="O5" s="9"/>
      <c r="P5" s="9"/>
      <c r="Q5" s="9"/>
      <c r="R5" s="29">
        <f t="shared" ref="R5:R10" si="1">D5*((E5+H5)/30)+I5+K5+M5+N5+O5+P5+Q5</f>
        <v>0</v>
      </c>
      <c r="S5" s="16">
        <f t="shared" ref="S5:S10" si="2">30-D5</f>
        <v>30</v>
      </c>
      <c r="T5" s="9"/>
      <c r="U5" s="9"/>
      <c r="V5" s="22"/>
      <c r="W5" s="29">
        <f t="shared" ref="W5:W10" si="3">R5-V5</f>
        <v>0</v>
      </c>
      <c r="X5" s="9"/>
    </row>
    <row r="6" spans="1:24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9"/>
      <c r="J6" s="9"/>
      <c r="K6" s="27"/>
      <c r="L6" s="9"/>
      <c r="M6" s="22"/>
      <c r="N6" s="9"/>
      <c r="O6" s="9"/>
      <c r="P6" s="9"/>
      <c r="Q6" s="9"/>
      <c r="R6" s="29">
        <f t="shared" si="1"/>
        <v>0</v>
      </c>
      <c r="S6" s="16">
        <f t="shared" si="2"/>
        <v>30</v>
      </c>
      <c r="T6" s="9"/>
      <c r="U6" s="9"/>
      <c r="V6" s="22"/>
      <c r="W6" s="29">
        <f t="shared" si="3"/>
        <v>0</v>
      </c>
      <c r="X6" s="9"/>
    </row>
    <row r="7" spans="1:24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9"/>
      <c r="J7" s="9"/>
      <c r="K7" s="27"/>
      <c r="L7" s="9"/>
      <c r="M7" s="22"/>
      <c r="N7" s="9"/>
      <c r="O7" s="9"/>
      <c r="P7" s="9"/>
      <c r="Q7" s="9"/>
      <c r="R7" s="29">
        <f t="shared" si="1"/>
        <v>0</v>
      </c>
      <c r="S7" s="16">
        <f t="shared" si="2"/>
        <v>30</v>
      </c>
      <c r="T7" s="9"/>
      <c r="U7" s="9"/>
      <c r="V7" s="22"/>
      <c r="W7" s="29">
        <f t="shared" si="3"/>
        <v>0</v>
      </c>
      <c r="X7" s="9"/>
    </row>
    <row r="8" spans="1:24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9"/>
      <c r="J8" s="9"/>
      <c r="K8" s="27"/>
      <c r="L8" s="9"/>
      <c r="M8" s="22"/>
      <c r="N8" s="9"/>
      <c r="O8" s="9"/>
      <c r="P8" s="9"/>
      <c r="Q8" s="9"/>
      <c r="R8" s="29">
        <f t="shared" si="1"/>
        <v>0</v>
      </c>
      <c r="S8" s="16">
        <f t="shared" si="2"/>
        <v>30</v>
      </c>
      <c r="T8" s="9"/>
      <c r="U8" s="9"/>
      <c r="V8" s="22"/>
      <c r="W8" s="29">
        <f t="shared" si="3"/>
        <v>0</v>
      </c>
      <c r="X8" s="9"/>
    </row>
    <row r="9" spans="1:24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9"/>
      <c r="J9" s="9"/>
      <c r="K9" s="27"/>
      <c r="L9" s="9"/>
      <c r="M9" s="22"/>
      <c r="N9" s="9"/>
      <c r="O9" s="9"/>
      <c r="P9" s="9"/>
      <c r="Q9" s="9"/>
      <c r="R9" s="29">
        <f t="shared" si="1"/>
        <v>0</v>
      </c>
      <c r="S9" s="16">
        <f t="shared" si="2"/>
        <v>30</v>
      </c>
      <c r="T9" s="9"/>
      <c r="U9" s="9"/>
      <c r="V9" s="22"/>
      <c r="W9" s="29">
        <f t="shared" si="3"/>
        <v>0</v>
      </c>
      <c r="X9" s="9"/>
    </row>
    <row r="10" spans="1:24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11"/>
      <c r="J10" s="11"/>
      <c r="K10" s="28"/>
      <c r="L10" s="11"/>
      <c r="M10" s="23"/>
      <c r="N10" s="11"/>
      <c r="O10" s="11"/>
      <c r="P10" s="11"/>
      <c r="Q10" s="11"/>
      <c r="R10" s="30">
        <f t="shared" si="1"/>
        <v>0</v>
      </c>
      <c r="S10" s="17">
        <f t="shared" si="2"/>
        <v>30</v>
      </c>
      <c r="T10" s="11"/>
      <c r="U10" s="11"/>
      <c r="V10" s="23"/>
      <c r="W10" s="30">
        <f t="shared" si="3"/>
        <v>0</v>
      </c>
      <c r="X10" s="11"/>
    </row>
  </sheetData>
  <mergeCells count="2">
    <mergeCell ref="J3:K3"/>
    <mergeCell ref="L3:M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0"/>
  <sheetViews>
    <sheetView rightToLeft="1" zoomScale="82" zoomScaleNormal="82" workbookViewId="0">
      <selection activeCell="C16" sqref="C16"/>
    </sheetView>
  </sheetViews>
  <sheetFormatPr defaultRowHeight="15.75"/>
  <cols>
    <col min="1" max="1" width="5.42578125" style="6" customWidth="1"/>
    <col min="2" max="2" width="22.85546875" style="1" customWidth="1"/>
    <col min="3" max="3" width="20" style="1" customWidth="1"/>
    <col min="4" max="4" width="9" style="1"/>
    <col min="5" max="5" width="8.140625" style="1" customWidth="1"/>
    <col min="6" max="6" width="9" style="1"/>
    <col min="7" max="9" width="7.7109375" style="1" customWidth="1"/>
    <col min="10" max="11" width="6" style="1" customWidth="1"/>
    <col min="12" max="13" width="5.85546875" style="1" customWidth="1"/>
    <col min="14" max="17" width="7.7109375" style="1" customWidth="1"/>
    <col min="18" max="18" width="9.5703125" style="1" customWidth="1"/>
    <col min="19" max="21" width="7.7109375" style="1" customWidth="1"/>
    <col min="22" max="22" width="8.5703125" style="1" customWidth="1"/>
    <col min="23" max="23" width="11.28515625" style="1" customWidth="1"/>
    <col min="24" max="24" width="11.7109375" style="1" customWidth="1"/>
    <col min="25" max="31" width="9" style="1"/>
  </cols>
  <sheetData>
    <row r="2" spans="1:24">
      <c r="B2" s="1" t="s">
        <v>28</v>
      </c>
    </row>
    <row r="3" spans="1:24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22</v>
      </c>
      <c r="J3" s="34" t="s">
        <v>10</v>
      </c>
      <c r="K3" s="35"/>
      <c r="L3" s="34" t="s">
        <v>11</v>
      </c>
      <c r="M3" s="35"/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18" t="s">
        <v>17</v>
      </c>
      <c r="T3" s="2" t="s">
        <v>18</v>
      </c>
      <c r="U3" s="2" t="s">
        <v>19</v>
      </c>
      <c r="V3" s="20" t="s">
        <v>20</v>
      </c>
      <c r="W3" s="2" t="s">
        <v>21</v>
      </c>
      <c r="X3" s="2" t="s">
        <v>23</v>
      </c>
    </row>
    <row r="4" spans="1:24" ht="22.5" customHeight="1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4">
        <f>E4/30*6</f>
        <v>950</v>
      </c>
      <c r="J4" s="4">
        <v>0</v>
      </c>
      <c r="K4" s="26">
        <f>J4*16.5</f>
        <v>0</v>
      </c>
      <c r="L4" s="4">
        <v>0</v>
      </c>
      <c r="M4" s="25">
        <f>E4/30*L4</f>
        <v>0</v>
      </c>
      <c r="N4" s="4"/>
      <c r="O4" s="4"/>
      <c r="P4" s="4"/>
      <c r="Q4" s="4"/>
      <c r="R4" s="24">
        <f>D4*((E4+H4)/30)+I4+K4+M4+N4+O4+P4+Q4</f>
        <v>5700</v>
      </c>
      <c r="S4" s="15">
        <f>30-D4</f>
        <v>0</v>
      </c>
      <c r="T4" s="4"/>
      <c r="U4" s="4"/>
      <c r="V4" s="21">
        <f>SUM(T4:U4)</f>
        <v>0</v>
      </c>
      <c r="W4" s="24">
        <f>R4-V4</f>
        <v>5700</v>
      </c>
      <c r="X4" s="32" t="s">
        <v>26</v>
      </c>
    </row>
    <row r="5" spans="1:24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9"/>
      <c r="J5" s="9"/>
      <c r="K5" s="27"/>
      <c r="L5" s="9"/>
      <c r="M5" s="22"/>
      <c r="N5" s="9"/>
      <c r="O5" s="9"/>
      <c r="P5" s="9"/>
      <c r="Q5" s="9"/>
      <c r="R5" s="29">
        <f t="shared" ref="R5:R10" si="1">D5*((E5+H5)/30)+I5+K5+M5+N5+O5+P5+Q5</f>
        <v>0</v>
      </c>
      <c r="S5" s="16">
        <f t="shared" ref="S5:S10" si="2">30-D5</f>
        <v>30</v>
      </c>
      <c r="T5" s="9"/>
      <c r="U5" s="9"/>
      <c r="V5" s="22"/>
      <c r="W5" s="29">
        <f t="shared" ref="W5:W10" si="3">R5-V5</f>
        <v>0</v>
      </c>
      <c r="X5" s="9"/>
    </row>
    <row r="6" spans="1:24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9"/>
      <c r="J6" s="9"/>
      <c r="K6" s="27"/>
      <c r="L6" s="9"/>
      <c r="M6" s="22"/>
      <c r="N6" s="9"/>
      <c r="O6" s="9"/>
      <c r="P6" s="9"/>
      <c r="Q6" s="9"/>
      <c r="R6" s="29">
        <f t="shared" si="1"/>
        <v>0</v>
      </c>
      <c r="S6" s="16">
        <f t="shared" si="2"/>
        <v>30</v>
      </c>
      <c r="T6" s="9"/>
      <c r="U6" s="9"/>
      <c r="V6" s="22"/>
      <c r="W6" s="29">
        <f t="shared" si="3"/>
        <v>0</v>
      </c>
      <c r="X6" s="9"/>
    </row>
    <row r="7" spans="1:24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9"/>
      <c r="J7" s="9"/>
      <c r="K7" s="27"/>
      <c r="L7" s="9"/>
      <c r="M7" s="22"/>
      <c r="N7" s="9"/>
      <c r="O7" s="9"/>
      <c r="P7" s="9"/>
      <c r="Q7" s="9"/>
      <c r="R7" s="29">
        <f t="shared" si="1"/>
        <v>0</v>
      </c>
      <c r="S7" s="16">
        <f t="shared" si="2"/>
        <v>30</v>
      </c>
      <c r="T7" s="9"/>
      <c r="U7" s="9"/>
      <c r="V7" s="22"/>
      <c r="W7" s="29">
        <f t="shared" si="3"/>
        <v>0</v>
      </c>
      <c r="X7" s="9"/>
    </row>
    <row r="8" spans="1:24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9"/>
      <c r="J8" s="9"/>
      <c r="K8" s="27"/>
      <c r="L8" s="9"/>
      <c r="M8" s="22"/>
      <c r="N8" s="9"/>
      <c r="O8" s="9"/>
      <c r="P8" s="9"/>
      <c r="Q8" s="9"/>
      <c r="R8" s="29">
        <f t="shared" si="1"/>
        <v>0</v>
      </c>
      <c r="S8" s="16">
        <f t="shared" si="2"/>
        <v>30</v>
      </c>
      <c r="T8" s="9"/>
      <c r="U8" s="9"/>
      <c r="V8" s="22"/>
      <c r="W8" s="29">
        <f t="shared" si="3"/>
        <v>0</v>
      </c>
      <c r="X8" s="9"/>
    </row>
    <row r="9" spans="1:24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9"/>
      <c r="J9" s="9"/>
      <c r="K9" s="27"/>
      <c r="L9" s="9"/>
      <c r="M9" s="22"/>
      <c r="N9" s="9"/>
      <c r="O9" s="9"/>
      <c r="P9" s="9"/>
      <c r="Q9" s="9"/>
      <c r="R9" s="29">
        <f t="shared" si="1"/>
        <v>0</v>
      </c>
      <c r="S9" s="16">
        <f t="shared" si="2"/>
        <v>30</v>
      </c>
      <c r="T9" s="9"/>
      <c r="U9" s="9"/>
      <c r="V9" s="22"/>
      <c r="W9" s="29">
        <f t="shared" si="3"/>
        <v>0</v>
      </c>
      <c r="X9" s="9"/>
    </row>
    <row r="10" spans="1:24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11"/>
      <c r="J10" s="11"/>
      <c r="K10" s="28"/>
      <c r="L10" s="11"/>
      <c r="M10" s="23"/>
      <c r="N10" s="11"/>
      <c r="O10" s="11"/>
      <c r="P10" s="11"/>
      <c r="Q10" s="11"/>
      <c r="R10" s="30">
        <f t="shared" si="1"/>
        <v>0</v>
      </c>
      <c r="S10" s="17">
        <f t="shared" si="2"/>
        <v>30</v>
      </c>
      <c r="T10" s="11"/>
      <c r="U10" s="11"/>
      <c r="V10" s="23"/>
      <c r="W10" s="30">
        <f t="shared" si="3"/>
        <v>0</v>
      </c>
      <c r="X10" s="11"/>
    </row>
  </sheetData>
  <mergeCells count="2">
    <mergeCell ref="J3:K3"/>
    <mergeCell ref="L3:M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0"/>
  <sheetViews>
    <sheetView rightToLeft="1" zoomScale="82" zoomScaleNormal="82" workbookViewId="0">
      <selection activeCell="X13" sqref="X13"/>
    </sheetView>
  </sheetViews>
  <sheetFormatPr defaultRowHeight="15.75"/>
  <cols>
    <col min="1" max="1" width="5.42578125" style="6" customWidth="1"/>
    <col min="2" max="2" width="22.85546875" style="1" customWidth="1"/>
    <col min="3" max="3" width="20" style="1" customWidth="1"/>
    <col min="4" max="4" width="9" style="1"/>
    <col min="5" max="5" width="8.140625" style="1" customWidth="1"/>
    <col min="6" max="6" width="9" style="1"/>
    <col min="7" max="9" width="7.7109375" style="1" customWidth="1"/>
    <col min="10" max="11" width="6" style="1" customWidth="1"/>
    <col min="12" max="13" width="5.85546875" style="1" customWidth="1"/>
    <col min="14" max="17" width="7.7109375" style="1" customWidth="1"/>
    <col min="18" max="18" width="9.5703125" style="1" customWidth="1"/>
    <col min="19" max="21" width="7.7109375" style="1" customWidth="1"/>
    <col min="22" max="22" width="8.5703125" style="1" customWidth="1"/>
    <col min="23" max="23" width="11.28515625" style="1" customWidth="1"/>
    <col min="24" max="24" width="11.7109375" style="1" customWidth="1"/>
    <col min="25" max="31" width="9" style="1"/>
  </cols>
  <sheetData>
    <row r="2" spans="1:24">
      <c r="B2" s="1" t="s">
        <v>27</v>
      </c>
    </row>
    <row r="3" spans="1:24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22</v>
      </c>
      <c r="J3" s="34" t="s">
        <v>10</v>
      </c>
      <c r="K3" s="35"/>
      <c r="L3" s="34" t="s">
        <v>11</v>
      </c>
      <c r="M3" s="35"/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18" t="s">
        <v>17</v>
      </c>
      <c r="T3" s="2" t="s">
        <v>18</v>
      </c>
      <c r="U3" s="2" t="s">
        <v>19</v>
      </c>
      <c r="V3" s="20" t="s">
        <v>20</v>
      </c>
      <c r="W3" s="2" t="s">
        <v>21</v>
      </c>
      <c r="X3" s="2" t="s">
        <v>23</v>
      </c>
    </row>
    <row r="4" spans="1:24" ht="22.5" customHeight="1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4">
        <f>E4/30*6</f>
        <v>950</v>
      </c>
      <c r="J4" s="4">
        <v>0</v>
      </c>
      <c r="K4" s="26">
        <f>J4*16.5</f>
        <v>0</v>
      </c>
      <c r="L4" s="4">
        <v>0</v>
      </c>
      <c r="M4" s="25">
        <f>E4/30*L4</f>
        <v>0</v>
      </c>
      <c r="N4" s="4"/>
      <c r="O4" s="4"/>
      <c r="P4" s="4"/>
      <c r="Q4" s="4"/>
      <c r="R4" s="24">
        <f>D4*((E4+H4)/30)+I4+K4+M4+N4+O4+P4+Q4</f>
        <v>5700</v>
      </c>
      <c r="S4" s="15">
        <f>30-D4</f>
        <v>0</v>
      </c>
      <c r="T4" s="4"/>
      <c r="U4" s="4"/>
      <c r="V4" s="21">
        <f>SUM(T4:U4)</f>
        <v>0</v>
      </c>
      <c r="W4" s="24">
        <f>R4-V4</f>
        <v>5700</v>
      </c>
      <c r="X4" s="32" t="s">
        <v>26</v>
      </c>
    </row>
    <row r="5" spans="1:24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9"/>
      <c r="J5" s="9"/>
      <c r="K5" s="27"/>
      <c r="L5" s="9"/>
      <c r="M5" s="22"/>
      <c r="N5" s="9"/>
      <c r="O5" s="9"/>
      <c r="P5" s="9"/>
      <c r="Q5" s="9"/>
      <c r="R5" s="29">
        <f t="shared" ref="R5:R10" si="1">D5*((E5+H5)/30)+I5+K5+M5+N5+O5+P5+Q5</f>
        <v>0</v>
      </c>
      <c r="S5" s="16">
        <f t="shared" ref="S5:S10" si="2">30-D5</f>
        <v>30</v>
      </c>
      <c r="T5" s="9"/>
      <c r="U5" s="9"/>
      <c r="V5" s="22"/>
      <c r="W5" s="29">
        <f t="shared" ref="W5:W10" si="3">R5-V5</f>
        <v>0</v>
      </c>
      <c r="X5" s="9"/>
    </row>
    <row r="6" spans="1:24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9"/>
      <c r="J6" s="9"/>
      <c r="K6" s="27"/>
      <c r="L6" s="9"/>
      <c r="M6" s="22"/>
      <c r="N6" s="9"/>
      <c r="O6" s="9"/>
      <c r="P6" s="9"/>
      <c r="Q6" s="9"/>
      <c r="R6" s="29">
        <f t="shared" si="1"/>
        <v>0</v>
      </c>
      <c r="S6" s="16">
        <f t="shared" si="2"/>
        <v>30</v>
      </c>
      <c r="T6" s="9"/>
      <c r="U6" s="9"/>
      <c r="V6" s="22"/>
      <c r="W6" s="29">
        <f t="shared" si="3"/>
        <v>0</v>
      </c>
      <c r="X6" s="9"/>
    </row>
    <row r="7" spans="1:24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9"/>
      <c r="J7" s="9"/>
      <c r="K7" s="27"/>
      <c r="L7" s="9"/>
      <c r="M7" s="22"/>
      <c r="N7" s="9"/>
      <c r="O7" s="9"/>
      <c r="P7" s="9"/>
      <c r="Q7" s="9"/>
      <c r="R7" s="29">
        <f t="shared" si="1"/>
        <v>0</v>
      </c>
      <c r="S7" s="16">
        <f t="shared" si="2"/>
        <v>30</v>
      </c>
      <c r="T7" s="9"/>
      <c r="U7" s="9"/>
      <c r="V7" s="22"/>
      <c r="W7" s="29">
        <f t="shared" si="3"/>
        <v>0</v>
      </c>
      <c r="X7" s="9"/>
    </row>
    <row r="8" spans="1:24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9"/>
      <c r="J8" s="9"/>
      <c r="K8" s="27"/>
      <c r="L8" s="9"/>
      <c r="M8" s="22"/>
      <c r="N8" s="9"/>
      <c r="O8" s="9"/>
      <c r="P8" s="9"/>
      <c r="Q8" s="9"/>
      <c r="R8" s="29">
        <f t="shared" si="1"/>
        <v>0</v>
      </c>
      <c r="S8" s="16">
        <f t="shared" si="2"/>
        <v>30</v>
      </c>
      <c r="T8" s="9"/>
      <c r="U8" s="9"/>
      <c r="V8" s="22"/>
      <c r="W8" s="29">
        <f t="shared" si="3"/>
        <v>0</v>
      </c>
      <c r="X8" s="9"/>
    </row>
    <row r="9" spans="1:24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9"/>
      <c r="J9" s="9"/>
      <c r="K9" s="27"/>
      <c r="L9" s="9"/>
      <c r="M9" s="22"/>
      <c r="N9" s="9"/>
      <c r="O9" s="9"/>
      <c r="P9" s="9"/>
      <c r="Q9" s="9"/>
      <c r="R9" s="29">
        <f t="shared" si="1"/>
        <v>0</v>
      </c>
      <c r="S9" s="16">
        <f t="shared" si="2"/>
        <v>30</v>
      </c>
      <c r="T9" s="9"/>
      <c r="U9" s="9"/>
      <c r="V9" s="22"/>
      <c r="W9" s="29">
        <f t="shared" si="3"/>
        <v>0</v>
      </c>
      <c r="X9" s="9"/>
    </row>
    <row r="10" spans="1:24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11"/>
      <c r="J10" s="11"/>
      <c r="K10" s="28"/>
      <c r="L10" s="11"/>
      <c r="M10" s="23"/>
      <c r="N10" s="11"/>
      <c r="O10" s="11"/>
      <c r="P10" s="11"/>
      <c r="Q10" s="11"/>
      <c r="R10" s="30">
        <f t="shared" si="1"/>
        <v>0</v>
      </c>
      <c r="S10" s="17">
        <f t="shared" si="2"/>
        <v>30</v>
      </c>
      <c r="T10" s="11"/>
      <c r="U10" s="11"/>
      <c r="V10" s="23"/>
      <c r="W10" s="30">
        <f t="shared" si="3"/>
        <v>0</v>
      </c>
      <c r="X10" s="11"/>
    </row>
  </sheetData>
  <mergeCells count="2">
    <mergeCell ref="J3:K3"/>
    <mergeCell ref="L3:M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0"/>
  <sheetViews>
    <sheetView rightToLeft="1" zoomScale="82" zoomScaleNormal="82" workbookViewId="0">
      <selection activeCell="I4" sqref="I4"/>
    </sheetView>
  </sheetViews>
  <sheetFormatPr defaultRowHeight="15.75"/>
  <cols>
    <col min="1" max="1" width="5.42578125" style="6" customWidth="1"/>
    <col min="2" max="2" width="22.85546875" style="1" customWidth="1"/>
    <col min="3" max="3" width="20" style="1" customWidth="1"/>
    <col min="4" max="4" width="9" style="1"/>
    <col min="5" max="5" width="8.140625" style="1" customWidth="1"/>
    <col min="6" max="6" width="9" style="1"/>
    <col min="7" max="9" width="7.7109375" style="1" customWidth="1"/>
    <col min="10" max="11" width="6" style="1" customWidth="1"/>
    <col min="12" max="13" width="5.85546875" style="1" customWidth="1"/>
    <col min="14" max="17" width="7.7109375" style="1" customWidth="1"/>
    <col min="18" max="18" width="9.5703125" style="1" customWidth="1"/>
    <col min="19" max="21" width="7.7109375" style="1" customWidth="1"/>
    <col min="22" max="22" width="8.5703125" style="1" customWidth="1"/>
    <col min="23" max="23" width="11.28515625" style="1" customWidth="1"/>
    <col min="24" max="24" width="11.7109375" style="1" customWidth="1"/>
    <col min="25" max="31" width="9" style="1"/>
  </cols>
  <sheetData>
    <row r="2" spans="1:26">
      <c r="B2" s="1" t="s">
        <v>25</v>
      </c>
    </row>
    <row r="3" spans="1:26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22</v>
      </c>
      <c r="J3" s="34" t="s">
        <v>10</v>
      </c>
      <c r="K3" s="35"/>
      <c r="L3" s="34" t="s">
        <v>11</v>
      </c>
      <c r="M3" s="35"/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18" t="s">
        <v>17</v>
      </c>
      <c r="T3" s="2" t="s">
        <v>18</v>
      </c>
      <c r="U3" s="2" t="s">
        <v>19</v>
      </c>
      <c r="V3" s="20" t="s">
        <v>20</v>
      </c>
      <c r="W3" s="2" t="s">
        <v>21</v>
      </c>
      <c r="X3" s="2" t="s">
        <v>23</v>
      </c>
    </row>
    <row r="4" spans="1:26" ht="22.5" customHeight="1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4">
        <f>E4/30*6</f>
        <v>950</v>
      </c>
      <c r="J4" s="4">
        <v>0</v>
      </c>
      <c r="K4" s="26">
        <f>J4*16.5</f>
        <v>0</v>
      </c>
      <c r="L4" s="4">
        <v>0</v>
      </c>
      <c r="M4" s="25">
        <f>E4/30*L4</f>
        <v>0</v>
      </c>
      <c r="N4" s="4"/>
      <c r="O4" s="4"/>
      <c r="P4" s="4"/>
      <c r="Q4" s="4"/>
      <c r="R4" s="24">
        <f>D4*((E4+H4)/30)+I4+K4+M4+N4+O4+P4+Q4</f>
        <v>5700</v>
      </c>
      <c r="S4" s="15">
        <f>30-D4</f>
        <v>0</v>
      </c>
      <c r="T4" s="4"/>
      <c r="U4" s="4"/>
      <c r="V4" s="21">
        <f>SUM(T4:U4)</f>
        <v>0</v>
      </c>
      <c r="W4" s="24">
        <f>R4-V4</f>
        <v>5700</v>
      </c>
      <c r="X4" s="32" t="s">
        <v>26</v>
      </c>
      <c r="Y4" s="31"/>
      <c r="Z4" s="31"/>
    </row>
    <row r="5" spans="1:26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9"/>
      <c r="J5" s="9"/>
      <c r="K5" s="27"/>
      <c r="L5" s="9"/>
      <c r="M5" s="22"/>
      <c r="N5" s="9"/>
      <c r="O5" s="9"/>
      <c r="P5" s="9"/>
      <c r="Q5" s="9"/>
      <c r="R5" s="29">
        <f t="shared" ref="R5:R10" si="1">D5*((E5+H5)/30)+I5+K5+M5+N5+O5+P5+Q5</f>
        <v>0</v>
      </c>
      <c r="S5" s="16">
        <f t="shared" ref="S5:S10" si="2">30-D5</f>
        <v>30</v>
      </c>
      <c r="T5" s="9"/>
      <c r="U5" s="9"/>
      <c r="V5" s="22"/>
      <c r="W5" s="29">
        <f t="shared" ref="W5:W10" si="3">R5-V5</f>
        <v>0</v>
      </c>
      <c r="X5" s="9"/>
    </row>
    <row r="6" spans="1:26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9"/>
      <c r="J6" s="9"/>
      <c r="K6" s="27"/>
      <c r="L6" s="9"/>
      <c r="M6" s="22"/>
      <c r="N6" s="9"/>
      <c r="O6" s="9"/>
      <c r="P6" s="9"/>
      <c r="Q6" s="9"/>
      <c r="R6" s="29">
        <f t="shared" si="1"/>
        <v>0</v>
      </c>
      <c r="S6" s="16">
        <f t="shared" si="2"/>
        <v>30</v>
      </c>
      <c r="T6" s="9"/>
      <c r="U6" s="9"/>
      <c r="V6" s="22"/>
      <c r="W6" s="29">
        <f t="shared" si="3"/>
        <v>0</v>
      </c>
      <c r="X6" s="9"/>
    </row>
    <row r="7" spans="1:26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9"/>
      <c r="J7" s="9"/>
      <c r="K7" s="27"/>
      <c r="L7" s="9"/>
      <c r="M7" s="22"/>
      <c r="N7" s="9"/>
      <c r="O7" s="9"/>
      <c r="P7" s="9"/>
      <c r="Q7" s="9"/>
      <c r="R7" s="29">
        <f t="shared" si="1"/>
        <v>0</v>
      </c>
      <c r="S7" s="16">
        <f t="shared" si="2"/>
        <v>30</v>
      </c>
      <c r="T7" s="9"/>
      <c r="U7" s="9"/>
      <c r="V7" s="22"/>
      <c r="W7" s="29">
        <f t="shared" si="3"/>
        <v>0</v>
      </c>
      <c r="X7" s="9"/>
    </row>
    <row r="8" spans="1:26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9"/>
      <c r="J8" s="9"/>
      <c r="K8" s="27"/>
      <c r="L8" s="9"/>
      <c r="M8" s="22"/>
      <c r="N8" s="9"/>
      <c r="O8" s="9"/>
      <c r="P8" s="9"/>
      <c r="Q8" s="9"/>
      <c r="R8" s="29">
        <f t="shared" si="1"/>
        <v>0</v>
      </c>
      <c r="S8" s="16">
        <f t="shared" si="2"/>
        <v>30</v>
      </c>
      <c r="T8" s="9"/>
      <c r="U8" s="9"/>
      <c r="V8" s="22"/>
      <c r="W8" s="29">
        <f t="shared" si="3"/>
        <v>0</v>
      </c>
      <c r="X8" s="9"/>
    </row>
    <row r="9" spans="1:26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9"/>
      <c r="J9" s="9"/>
      <c r="K9" s="27"/>
      <c r="L9" s="9"/>
      <c r="M9" s="22"/>
      <c r="N9" s="9"/>
      <c r="O9" s="9"/>
      <c r="P9" s="9"/>
      <c r="Q9" s="9"/>
      <c r="R9" s="29">
        <f t="shared" si="1"/>
        <v>0</v>
      </c>
      <c r="S9" s="16">
        <f t="shared" si="2"/>
        <v>30</v>
      </c>
      <c r="T9" s="9"/>
      <c r="U9" s="9"/>
      <c r="V9" s="22"/>
      <c r="W9" s="29">
        <f t="shared" si="3"/>
        <v>0</v>
      </c>
      <c r="X9" s="9"/>
    </row>
    <row r="10" spans="1:26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11"/>
      <c r="J10" s="11"/>
      <c r="K10" s="28"/>
      <c r="L10" s="11"/>
      <c r="M10" s="23"/>
      <c r="N10" s="11"/>
      <c r="O10" s="11"/>
      <c r="P10" s="11"/>
      <c r="Q10" s="11"/>
      <c r="R10" s="30">
        <f t="shared" si="1"/>
        <v>0</v>
      </c>
      <c r="S10" s="17">
        <f t="shared" si="2"/>
        <v>30</v>
      </c>
      <c r="T10" s="11"/>
      <c r="U10" s="11"/>
      <c r="V10" s="23"/>
      <c r="W10" s="30">
        <f t="shared" si="3"/>
        <v>0</v>
      </c>
      <c r="X10" s="11"/>
    </row>
  </sheetData>
  <mergeCells count="2">
    <mergeCell ref="J3:K3"/>
    <mergeCell ref="L3:M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7"/>
  <sheetViews>
    <sheetView rightToLeft="1" tabSelected="1" zoomScale="82" zoomScaleNormal="82" workbookViewId="0">
      <selection activeCell="N9" sqref="N9"/>
    </sheetView>
  </sheetViews>
  <sheetFormatPr defaultRowHeight="15.75"/>
  <cols>
    <col min="1" max="1" width="5.42578125" style="6" customWidth="1"/>
    <col min="2" max="2" width="22.85546875" style="1" customWidth="1"/>
    <col min="3" max="3" width="20" style="1" customWidth="1"/>
    <col min="4" max="4" width="9" style="1"/>
    <col min="5" max="5" width="8.140625" style="1" customWidth="1"/>
    <col min="6" max="6" width="9" style="1"/>
    <col min="7" max="9" width="7.7109375" style="1" customWidth="1"/>
    <col min="10" max="11" width="6" style="1" customWidth="1"/>
    <col min="12" max="13" width="5.85546875" style="1" customWidth="1"/>
    <col min="14" max="17" width="7.7109375" style="1" customWidth="1"/>
    <col min="18" max="18" width="9.5703125" style="1" customWidth="1"/>
    <col min="19" max="21" width="7.7109375" style="1" customWidth="1"/>
    <col min="22" max="22" width="8.5703125" style="1" customWidth="1"/>
    <col min="23" max="23" width="11.28515625" style="1" customWidth="1"/>
    <col min="24" max="24" width="11.7109375" style="1" customWidth="1"/>
    <col min="25" max="31" width="9" style="1"/>
  </cols>
  <sheetData>
    <row r="2" spans="1:24">
      <c r="B2" s="1" t="s">
        <v>24</v>
      </c>
    </row>
    <row r="3" spans="1:24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22</v>
      </c>
      <c r="J3" s="34" t="s">
        <v>10</v>
      </c>
      <c r="K3" s="35"/>
      <c r="L3" s="34" t="s">
        <v>11</v>
      </c>
      <c r="M3" s="35"/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18" t="s">
        <v>17</v>
      </c>
      <c r="T3" s="2" t="s">
        <v>18</v>
      </c>
      <c r="U3" s="2" t="s">
        <v>19</v>
      </c>
      <c r="V3" s="20" t="s">
        <v>20</v>
      </c>
      <c r="W3" s="2" t="s">
        <v>21</v>
      </c>
      <c r="X3" s="2" t="s">
        <v>23</v>
      </c>
    </row>
    <row r="4" spans="1:24" ht="22.5" customHeight="1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33">
        <f>IF(D4=5,1*E4/30,D4/5*E4/30)</f>
        <v>950</v>
      </c>
      <c r="J4" s="4">
        <v>0</v>
      </c>
      <c r="K4" s="26">
        <f>J4*16.5</f>
        <v>0</v>
      </c>
      <c r="L4" s="4">
        <v>0</v>
      </c>
      <c r="M4" s="25">
        <f>E4/30*L4</f>
        <v>0</v>
      </c>
      <c r="N4" s="4"/>
      <c r="O4" s="4"/>
      <c r="P4" s="4"/>
      <c r="Q4" s="4"/>
      <c r="R4" s="24">
        <f>D4*((E4+H4)/30)+I4+K4+M4+N4+O4+P4+Q4</f>
        <v>5700</v>
      </c>
      <c r="S4" s="15">
        <f>30-D4</f>
        <v>0</v>
      </c>
      <c r="T4" s="4"/>
      <c r="U4" s="4"/>
      <c r="V4" s="21">
        <f>SUM(T4:U4)</f>
        <v>0</v>
      </c>
      <c r="W4" s="24">
        <f>R4-V4</f>
        <v>5700</v>
      </c>
      <c r="X4" s="4"/>
    </row>
    <row r="5" spans="1:24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33">
        <f t="shared" ref="I5:I10" si="1">IF(D5=5,1*E5/30,D5/5*E5/30)</f>
        <v>0</v>
      </c>
      <c r="J5" s="9"/>
      <c r="K5" s="27"/>
      <c r="L5" s="9"/>
      <c r="M5" s="22"/>
      <c r="N5" s="9"/>
      <c r="O5" s="9"/>
      <c r="P5" s="9"/>
      <c r="Q5" s="9"/>
      <c r="R5" s="29">
        <f t="shared" ref="R5:R10" si="2">D5*((E5+H5)/30)+I5+K5+M5+N5+O5+P5+Q5</f>
        <v>0</v>
      </c>
      <c r="S5" s="16">
        <f t="shared" ref="S5:S10" si="3">30-D5</f>
        <v>30</v>
      </c>
      <c r="T5" s="9"/>
      <c r="U5" s="9"/>
      <c r="V5" s="22"/>
      <c r="W5" s="29">
        <f t="shared" ref="W5:W10" si="4">R5-V5</f>
        <v>0</v>
      </c>
      <c r="X5" s="9"/>
    </row>
    <row r="6" spans="1:24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33">
        <f t="shared" si="1"/>
        <v>0</v>
      </c>
      <c r="J6" s="9"/>
      <c r="K6" s="27"/>
      <c r="L6" s="9"/>
      <c r="M6" s="22"/>
      <c r="N6" s="9"/>
      <c r="O6" s="9"/>
      <c r="P6" s="9"/>
      <c r="Q6" s="9"/>
      <c r="R6" s="29">
        <f t="shared" si="2"/>
        <v>0</v>
      </c>
      <c r="S6" s="16">
        <f t="shared" si="3"/>
        <v>30</v>
      </c>
      <c r="T6" s="9"/>
      <c r="U6" s="9"/>
      <c r="V6" s="22"/>
      <c r="W6" s="29">
        <f t="shared" si="4"/>
        <v>0</v>
      </c>
      <c r="X6" s="9"/>
    </row>
    <row r="7" spans="1:24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33">
        <f t="shared" si="1"/>
        <v>0</v>
      </c>
      <c r="J7" s="9"/>
      <c r="K7" s="27"/>
      <c r="L7" s="9"/>
      <c r="M7" s="22"/>
      <c r="N7" s="9"/>
      <c r="O7" s="9"/>
      <c r="P7" s="9"/>
      <c r="Q7" s="9"/>
      <c r="R7" s="29">
        <f t="shared" si="2"/>
        <v>0</v>
      </c>
      <c r="S7" s="16">
        <f t="shared" si="3"/>
        <v>30</v>
      </c>
      <c r="T7" s="9"/>
      <c r="U7" s="9"/>
      <c r="V7" s="22"/>
      <c r="W7" s="29">
        <f t="shared" si="4"/>
        <v>0</v>
      </c>
      <c r="X7" s="9"/>
    </row>
    <row r="8" spans="1:24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33">
        <f t="shared" si="1"/>
        <v>0</v>
      </c>
      <c r="J8" s="9"/>
      <c r="K8" s="27"/>
      <c r="L8" s="9"/>
      <c r="M8" s="22"/>
      <c r="N8" s="9"/>
      <c r="O8" s="9"/>
      <c r="P8" s="9"/>
      <c r="Q8" s="9"/>
      <c r="R8" s="29">
        <f t="shared" si="2"/>
        <v>0</v>
      </c>
      <c r="S8" s="16">
        <f t="shared" si="3"/>
        <v>30</v>
      </c>
      <c r="T8" s="9"/>
      <c r="U8" s="9"/>
      <c r="V8" s="22"/>
      <c r="W8" s="29">
        <f t="shared" si="4"/>
        <v>0</v>
      </c>
      <c r="X8" s="9"/>
    </row>
    <row r="9" spans="1:24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33">
        <f t="shared" si="1"/>
        <v>0</v>
      </c>
      <c r="J9" s="9"/>
      <c r="K9" s="27"/>
      <c r="L9" s="9"/>
      <c r="M9" s="22"/>
      <c r="N9" s="9"/>
      <c r="O9" s="9"/>
      <c r="P9" s="9"/>
      <c r="Q9" s="9"/>
      <c r="R9" s="29">
        <f t="shared" si="2"/>
        <v>0</v>
      </c>
      <c r="S9" s="16">
        <f t="shared" si="3"/>
        <v>30</v>
      </c>
      <c r="T9" s="9"/>
      <c r="U9" s="9"/>
      <c r="V9" s="22"/>
      <c r="W9" s="29">
        <f t="shared" si="4"/>
        <v>0</v>
      </c>
      <c r="X9" s="9"/>
    </row>
    <row r="10" spans="1:24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33">
        <f t="shared" si="1"/>
        <v>0</v>
      </c>
      <c r="J10" s="11"/>
      <c r="K10" s="28"/>
      <c r="L10" s="11"/>
      <c r="M10" s="23"/>
      <c r="N10" s="11"/>
      <c r="O10" s="11"/>
      <c r="P10" s="11"/>
      <c r="Q10" s="11"/>
      <c r="R10" s="30">
        <f t="shared" si="2"/>
        <v>0</v>
      </c>
      <c r="S10" s="17">
        <f t="shared" si="3"/>
        <v>30</v>
      </c>
      <c r="T10" s="11"/>
      <c r="U10" s="11"/>
      <c r="V10" s="23"/>
      <c r="W10" s="30">
        <f t="shared" si="4"/>
        <v>0</v>
      </c>
      <c r="X10" s="11"/>
    </row>
    <row r="13" spans="1:24">
      <c r="D13" s="36" t="s">
        <v>32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4"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24"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4"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4:17"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</sheetData>
  <mergeCells count="3">
    <mergeCell ref="J3:K3"/>
    <mergeCell ref="L3:M3"/>
    <mergeCell ref="D13:Q17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12</vt:lpstr>
      <vt:lpstr>11</vt:lpstr>
      <vt:lpstr>10</vt:lpstr>
      <vt:lpstr>9</vt:lpstr>
      <vt:lpstr>8</vt:lpstr>
      <vt:lpstr>7</vt:lpstr>
      <vt:lpstr>6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cp:lastPrinted>2018-07-05T15:02:10Z</cp:lastPrinted>
  <dcterms:created xsi:type="dcterms:W3CDTF">2018-07-05T14:34:40Z</dcterms:created>
  <dcterms:modified xsi:type="dcterms:W3CDTF">2018-07-06T21:18:27Z</dcterms:modified>
</cp:coreProperties>
</file>