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720" windowHeight="8055"/>
  </bookViews>
  <sheets>
    <sheet name="إشعار بالخصم" sheetId="1" r:id="rId1"/>
  </sheets>
  <externalReferences>
    <externalReference r:id="rId2"/>
    <externalReference r:id="rId3"/>
  </externalReferences>
  <definedNames>
    <definedName name="Archive">#REF!</definedName>
    <definedName name="ccp">'[1]قاعدة البيانات'!$O$6:$O$10</definedName>
    <definedName name="_xlnm.Print_Area" localSheetId="0">'إشعار بالخصم'!$A$1:$F$40</definedName>
  </definedNames>
  <calcPr calcId="124519"/>
</workbook>
</file>

<file path=xl/calcChain.xml><?xml version="1.0" encoding="utf-8"?>
<calcChain xmlns="http://schemas.openxmlformats.org/spreadsheetml/2006/main">
  <c r="E35" i="1"/>
  <c r="E37" s="1"/>
  <c r="B34"/>
  <c r="B33"/>
  <c r="B32"/>
  <c r="B31"/>
  <c r="B30"/>
  <c r="B29"/>
  <c r="B28"/>
  <c r="B27"/>
  <c r="B26"/>
  <c r="B25"/>
  <c r="B24"/>
  <c r="B23"/>
  <c r="B22"/>
  <c r="C15"/>
  <c r="E9"/>
  <c r="D39"/>
</calcChain>
</file>

<file path=xl/sharedStrings.xml><?xml version="1.0" encoding="utf-8"?>
<sst xmlns="http://schemas.openxmlformats.org/spreadsheetml/2006/main" count="34" uniqueCount="28">
  <si>
    <r>
      <rPr>
        <b/>
        <sz val="18"/>
        <color theme="1"/>
        <rFont val="Times New Roman"/>
        <family val="1"/>
      </rPr>
      <t xml:space="preserve">                        </t>
    </r>
    <r>
      <rPr>
        <b/>
        <u/>
        <sz val="18"/>
        <color theme="1"/>
        <rFont val="Times New Roman"/>
        <family val="1"/>
      </rPr>
      <t>الجمهورية الجزائرية الديمقراطية الشعبية</t>
    </r>
  </si>
  <si>
    <t>مديــرية الاشغــال العمومية</t>
  </si>
  <si>
    <r>
      <t xml:space="preserve">  </t>
    </r>
    <r>
      <rPr>
        <b/>
        <u/>
        <sz val="14"/>
        <color theme="1"/>
        <rFont val="Times New Roman"/>
        <family val="1"/>
      </rPr>
      <t xml:space="preserve"> عنابة في :</t>
    </r>
  </si>
  <si>
    <t>ميزانيـــة الولايــــــــــــــــة</t>
  </si>
  <si>
    <t>لــولايــــــــة عنـــــابـــــــة</t>
  </si>
  <si>
    <t>الجدول رقم :</t>
  </si>
  <si>
    <t>إشعار بالخصم وضع من طرف الأشغال العمومية لفائدة ميزانية الولاية</t>
  </si>
  <si>
    <t>الفصل :</t>
  </si>
  <si>
    <t>904/9040</t>
  </si>
  <si>
    <t>المادة  :</t>
  </si>
  <si>
    <t>الرقم</t>
  </si>
  <si>
    <t>تاريخ الإشعار</t>
  </si>
  <si>
    <t>إسم المدين</t>
  </si>
  <si>
    <t>مبلغ التحصيل</t>
  </si>
  <si>
    <t>ملاحظات</t>
  </si>
  <si>
    <t>لؤي منذر</t>
  </si>
  <si>
    <t>ق.ش.ج عنابة</t>
  </si>
  <si>
    <t>عبيدات ياسر</t>
  </si>
  <si>
    <t>بن طراد صالح</t>
  </si>
  <si>
    <t>هاني عبد المؤمن</t>
  </si>
  <si>
    <t>سامح فاكر</t>
  </si>
  <si>
    <t>عبد الغفور مختار</t>
  </si>
  <si>
    <t>بسيوني أحمد</t>
  </si>
  <si>
    <t>مجموع مبالغ التحصيل</t>
  </si>
  <si>
    <t>المبالغ السابقة</t>
  </si>
  <si>
    <t>المجموع العام</t>
  </si>
  <si>
    <t xml:space="preserve"> •  يختم سند التحصيل بمبلغ :</t>
  </si>
  <si>
    <t>المديـــــر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</si>
</sst>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19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u/>
      <sz val="18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  <charset val="178"/>
      <scheme val="minor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4"/>
      <color theme="1"/>
      <name val="Calibri"/>
      <family val="2"/>
      <charset val="178"/>
      <scheme val="minor"/>
    </font>
    <font>
      <b/>
      <sz val="14"/>
      <color theme="1"/>
      <name val="Calibri"/>
      <family val="2"/>
      <charset val="178"/>
      <scheme val="minor"/>
    </font>
    <font>
      <b/>
      <sz val="13"/>
      <color theme="1"/>
      <name val="Times New Roman"/>
      <family val="1"/>
    </font>
    <font>
      <sz val="16"/>
      <color rgb="FFFF0000"/>
      <name val="Times New Roman"/>
      <family val="1"/>
    </font>
    <font>
      <b/>
      <sz val="16"/>
      <color theme="1"/>
      <name val="Times New Roman"/>
      <family val="1"/>
    </font>
    <font>
      <b/>
      <sz val="13.5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4"/>
      <color theme="1"/>
      <name val="Arial"/>
      <family val="2"/>
    </font>
    <font>
      <sz val="13"/>
      <color theme="1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charset val="178"/>
      <scheme val="minor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6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right" vertical="center" indent="4"/>
    </xf>
    <xf numFmtId="1" fontId="3" fillId="0" borderId="0" xfId="0" applyNumberFormat="1" applyFont="1" applyFill="1" applyAlignment="1">
      <alignment horizontal="center"/>
    </xf>
    <xf numFmtId="1" fontId="0" fillId="0" borderId="0" xfId="0" applyNumberFormat="1" applyFill="1"/>
    <xf numFmtId="0" fontId="6" fillId="0" borderId="0" xfId="0" applyFont="1" applyAlignment="1">
      <alignment horizontal="right" indent="4"/>
    </xf>
    <xf numFmtId="0" fontId="7" fillId="0" borderId="0" xfId="0" applyFont="1" applyAlignment="1">
      <alignment horizontal="right" indent="4"/>
    </xf>
    <xf numFmtId="0" fontId="5" fillId="0" borderId="0" xfId="0" applyFont="1" applyAlignment="1">
      <alignment horizontal="right" indent="9"/>
    </xf>
    <xf numFmtId="164" fontId="5" fillId="0" borderId="0" xfId="0" applyNumberFormat="1" applyFont="1" applyFill="1" applyAlignment="1">
      <alignment horizontal="right" vertical="center"/>
    </xf>
    <xf numFmtId="0" fontId="7" fillId="0" borderId="0" xfId="0" applyFont="1"/>
    <xf numFmtId="0" fontId="8" fillId="0" borderId="0" xfId="0" applyFont="1"/>
    <xf numFmtId="0" fontId="0" fillId="0" borderId="0" xfId="0" applyFill="1"/>
    <xf numFmtId="0" fontId="3" fillId="0" borderId="0" xfId="0" applyFont="1" applyAlignment="1">
      <alignment horizontal="right" vertical="center" indent="6"/>
    </xf>
    <xf numFmtId="0" fontId="3" fillId="0" borderId="0" xfId="0" applyFont="1" applyFill="1" applyAlignment="1">
      <alignment horizontal="right" vertical="center"/>
    </xf>
    <xf numFmtId="0" fontId="0" fillId="0" borderId="0" xfId="0" applyAlignment="1"/>
    <xf numFmtId="0" fontId="5" fillId="0" borderId="0" xfId="0" applyFont="1" applyAlignment="1">
      <alignment horizontal="left" vertical="center"/>
    </xf>
    <xf numFmtId="1" fontId="9" fillId="0" borderId="0" xfId="0" applyNumberFormat="1" applyFont="1" applyFill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9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2" fillId="0" borderId="0" xfId="0" applyFont="1" applyAlignment="1">
      <alignment horizontal="right" vertical="center"/>
    </xf>
    <xf numFmtId="0" fontId="13" fillId="0" borderId="0" xfId="0" applyFont="1"/>
    <xf numFmtId="0" fontId="0" fillId="0" borderId="0" xfId="0" applyBorder="1"/>
    <xf numFmtId="0" fontId="5" fillId="0" borderId="0" xfId="0" applyFont="1" applyAlignment="1">
      <alignment vertical="center"/>
    </xf>
    <xf numFmtId="1" fontId="12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" fillId="0" borderId="0" xfId="0" applyFont="1"/>
    <xf numFmtId="4" fontId="5" fillId="0" borderId="9" xfId="0" applyNumberFormat="1" applyFont="1" applyFill="1" applyBorder="1" applyAlignment="1">
      <alignment horizontal="center"/>
    </xf>
    <xf numFmtId="4" fontId="5" fillId="0" borderId="4" xfId="0" applyNumberFormat="1" applyFont="1" applyFill="1" applyBorder="1" applyAlignment="1">
      <alignment horizontal="center"/>
    </xf>
    <xf numFmtId="0" fontId="5" fillId="0" borderId="0" xfId="0" applyFont="1" applyAlignment="1">
      <alignment horizontal="right" readingOrder="2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 vertical="center" indent="3"/>
    </xf>
    <xf numFmtId="0" fontId="5" fillId="0" borderId="0" xfId="0" applyFont="1" applyAlignment="1">
      <alignment horizontal="right" indent="9" readingOrder="2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9" fillId="0" borderId="0" xfId="0" applyFont="1" applyAlignment="1">
      <alignment horizontal="right" readingOrder="2"/>
    </xf>
    <xf numFmtId="164" fontId="5" fillId="0" borderId="6" xfId="0" applyNumberFormat="1" applyFont="1" applyFill="1" applyBorder="1" applyAlignment="1">
      <alignment horizontal="center" textRotation="90"/>
    </xf>
    <xf numFmtId="164" fontId="5" fillId="0" borderId="6" xfId="0" applyNumberFormat="1" applyFont="1" applyFill="1" applyBorder="1" applyAlignment="1">
      <alignment textRotation="90"/>
    </xf>
    <xf numFmtId="164" fontId="5" fillId="0" borderId="1" xfId="0" applyNumberFormat="1" applyFont="1" applyFill="1" applyBorder="1" applyAlignment="1">
      <alignment horizontal="center" textRotation="90"/>
    </xf>
    <xf numFmtId="0" fontId="14" fillId="2" borderId="4" xfId="0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textRotation="90"/>
    </xf>
    <xf numFmtId="0" fontId="15" fillId="2" borderId="6" xfId="0" applyFont="1" applyFill="1" applyBorder="1" applyAlignment="1">
      <alignment textRotation="90"/>
    </xf>
    <xf numFmtId="0" fontId="9" fillId="2" borderId="4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1" fontId="9" fillId="2" borderId="4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6</xdr:row>
      <xdr:rowOff>127000</xdr:rowOff>
    </xdr:from>
    <xdr:to>
      <xdr:col>15</xdr:col>
      <xdr:colOff>228600</xdr:colOff>
      <xdr:row>18</xdr:row>
      <xdr:rowOff>101600</xdr:rowOff>
    </xdr:to>
    <xdr:sp macro="" textlink="">
      <xdr:nvSpPr>
        <xdr:cNvPr id="3" name="Rectangle à coins arrondis 2"/>
        <xdr:cNvSpPr/>
      </xdr:nvSpPr>
      <xdr:spPr>
        <a:xfrm>
          <a:off x="12472949400" y="1549400"/>
          <a:ext cx="5562600" cy="34798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DZ" sz="18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- السلام عليكم ورحمة</a:t>
          </a:r>
          <a:r>
            <a:rPr lang="ar-DZ" sz="18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الله وبركاته </a:t>
          </a:r>
        </a:p>
        <a:p>
          <a:pPr algn="ctr" rtl="1"/>
          <a:r>
            <a:rPr lang="ar-DZ" sz="18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محتاج كود يظهر لي الجدول فقط بالخلابا المملوئة يعني </a:t>
          </a:r>
          <a:r>
            <a:rPr lang="fr-FR" sz="18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</a:t>
          </a:r>
        </a:p>
        <a:p>
          <a:pPr algn="ctr" rtl="1"/>
          <a:endParaRPr lang="ar-DZ" sz="1800" b="1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 rtl="1"/>
          <a:endParaRPr lang="ar-DZ" sz="1800" b="1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 rtl="1"/>
          <a:r>
            <a:rPr lang="ar-DZ" sz="18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عند طباعة هذه الورقة فان الجدول يطبع فقط بالخلايا المملوة والخلايا الفارغة لا تضهر في الجدول</a:t>
          </a:r>
        </a:p>
        <a:p>
          <a:pPr algn="ctr" rtl="1"/>
          <a:r>
            <a:rPr lang="ar-DZ" sz="18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فهل من احد يساعدني</a:t>
          </a:r>
        </a:p>
        <a:p>
          <a:pPr algn="ctr" rtl="1"/>
          <a:r>
            <a:rPr lang="ar-DZ" sz="18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وفي الخير سلام</a:t>
          </a:r>
        </a:p>
        <a:p>
          <a:pPr algn="ctr" rtl="1"/>
          <a:endParaRPr lang="ar-DZ" sz="1400" b="1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11</xdr:col>
      <xdr:colOff>393700</xdr:colOff>
      <xdr:row>11</xdr:row>
      <xdr:rowOff>139700</xdr:rowOff>
    </xdr:from>
    <xdr:to>
      <xdr:col>12</xdr:col>
      <xdr:colOff>156001</xdr:colOff>
      <xdr:row>12</xdr:row>
      <xdr:rowOff>166140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75307999" y="2921000"/>
          <a:ext cx="524301" cy="2804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eur/Bureau/terhe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ownloads/Compressed/tp-bilou/convert%20number%20to%20alpahb%20for%20excel/BOUSSAID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قاعدة البيانات"/>
      <sheetName val="سند تحصيل"/>
      <sheetName val="إشعار بالخصم"/>
    </sheetNames>
    <sheetDataSet>
      <sheetData sheetId="0">
        <row r="6">
          <cell r="O6" t="str">
            <v>ب.ف.ت ر الطارف</v>
          </cell>
        </row>
        <row r="7">
          <cell r="O7" t="str">
            <v>ب.ف.ت ر بوحجار</v>
          </cell>
        </row>
        <row r="8">
          <cell r="O8" t="str">
            <v>ب.ف.ت.ر الذرعان</v>
          </cell>
        </row>
        <row r="9">
          <cell r="O9" t="str">
            <v>ب.ف.ت.ر البسباس</v>
          </cell>
        </row>
        <row r="10">
          <cell r="O10" t="str">
            <v>ب.ف.ت.ر بن مهيدي</v>
          </cell>
        </row>
      </sheetData>
      <sheetData sheetId="1">
        <row r="12">
          <cell r="H12"/>
        </row>
        <row r="14">
          <cell r="H14"/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ورقة1"/>
      <sheetName val="ورقة2"/>
      <sheetName val="ورقة3"/>
    </sheetNames>
    <definedNames>
      <definedName name="ar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3">
    <tabColor theme="7" tint="0.59999389629810485"/>
  </sheetPr>
  <dimension ref="A2:O40"/>
  <sheetViews>
    <sheetView showGridLines="0" rightToLeft="1" tabSelected="1" topLeftCell="A3" zoomScale="75" zoomScaleNormal="75" zoomScaleSheetLayoutView="80" workbookViewId="0">
      <selection activeCell="N21" sqref="N21"/>
    </sheetView>
  </sheetViews>
  <sheetFormatPr baseColWidth="10" defaultColWidth="11.42578125" defaultRowHeight="15"/>
  <cols>
    <col min="1" max="1" width="13" customWidth="1"/>
    <col min="2" max="2" width="9.85546875" customWidth="1"/>
    <col min="3" max="3" width="14.85546875" customWidth="1"/>
    <col min="4" max="4" width="22" customWidth="1"/>
    <col min="5" max="5" width="25" customWidth="1"/>
    <col min="6" max="6" width="20.85546875" customWidth="1"/>
    <col min="8" max="8" width="11.42578125" customWidth="1"/>
  </cols>
  <sheetData>
    <row r="2" spans="1:15" ht="23.25">
      <c r="B2" s="1" t="s">
        <v>0</v>
      </c>
      <c r="C2" s="1"/>
      <c r="D2" s="2"/>
      <c r="E2" s="2"/>
      <c r="I2" s="3"/>
      <c r="K2" s="4"/>
    </row>
    <row r="3" spans="1:15">
      <c r="H3" s="5"/>
    </row>
    <row r="5" spans="1:15" ht="21" customHeight="1">
      <c r="A5" s="6" t="s">
        <v>1</v>
      </c>
      <c r="B5" s="6"/>
      <c r="C5" s="6"/>
      <c r="D5" s="7"/>
      <c r="E5" s="8" t="s">
        <v>2</v>
      </c>
      <c r="F5" s="9">
        <v>43325</v>
      </c>
    </row>
    <row r="6" spans="1:15" ht="23.25" customHeight="1">
      <c r="A6" s="6" t="s">
        <v>3</v>
      </c>
      <c r="B6" s="6"/>
      <c r="C6" s="6"/>
      <c r="D6" s="6"/>
      <c r="E6" s="10"/>
      <c r="F6" s="11"/>
      <c r="G6" s="10"/>
    </row>
    <row r="7" spans="1:15" ht="23.25" customHeight="1">
      <c r="A7" s="6" t="s">
        <v>4</v>
      </c>
      <c r="B7" s="6"/>
      <c r="C7" s="6"/>
      <c r="D7" s="6"/>
      <c r="E7" s="10"/>
      <c r="F7" s="10"/>
      <c r="G7" s="10"/>
      <c r="K7" s="58"/>
      <c r="L7" s="59"/>
      <c r="M7" s="59"/>
      <c r="N7" s="59"/>
      <c r="O7" s="59"/>
    </row>
    <row r="8" spans="1:15" ht="18.75">
      <c r="A8" s="10"/>
      <c r="B8" s="10"/>
      <c r="C8" s="10"/>
      <c r="D8" s="10"/>
      <c r="E8" s="10"/>
      <c r="F8" s="10"/>
      <c r="G8" s="10"/>
      <c r="K8" s="59"/>
      <c r="L8" s="59"/>
      <c r="M8" s="59"/>
      <c r="N8" s="59"/>
      <c r="O8" s="59"/>
    </row>
    <row r="9" spans="1:15" ht="24.75" customHeight="1">
      <c r="A9" s="12"/>
      <c r="D9" s="13" t="s">
        <v>5</v>
      </c>
      <c r="E9" s="14" t="str">
        <f ca="1">YEAR(TODAY())&amp;"/"&amp;'[1]سند تحصيل'!H12</f>
        <v>2018/</v>
      </c>
      <c r="J9" s="15"/>
      <c r="K9" s="59"/>
      <c r="L9" s="59"/>
      <c r="M9" s="59"/>
      <c r="N9" s="59"/>
      <c r="O9" s="59"/>
    </row>
    <row r="10" spans="1:15">
      <c r="K10" s="59"/>
      <c r="L10" s="59"/>
      <c r="M10" s="59"/>
      <c r="N10" s="59"/>
      <c r="O10" s="59"/>
    </row>
    <row r="11" spans="1:15" ht="24.75" customHeight="1">
      <c r="A11" s="3" t="s">
        <v>6</v>
      </c>
      <c r="B11" s="16"/>
      <c r="C11" s="16"/>
      <c r="D11" s="17"/>
      <c r="F11" s="18"/>
      <c r="G11" s="19"/>
      <c r="K11" s="59"/>
      <c r="L11" s="59"/>
      <c r="M11" s="59"/>
      <c r="N11" s="59"/>
      <c r="O11" s="59"/>
    </row>
    <row r="12" spans="1:15" ht="20.25">
      <c r="A12" s="16" t="s">
        <v>7</v>
      </c>
      <c r="B12" s="20" t="s">
        <v>8</v>
      </c>
      <c r="C12" s="21"/>
      <c r="D12" s="22"/>
      <c r="F12" s="23"/>
      <c r="G12" s="23"/>
      <c r="H12" s="23"/>
      <c r="I12" s="23"/>
      <c r="J12" s="23"/>
      <c r="K12" s="59"/>
      <c r="L12" s="59"/>
      <c r="M12" s="59"/>
      <c r="N12" s="59"/>
      <c r="O12" s="59"/>
    </row>
    <row r="13" spans="1:15" ht="25.5" customHeight="1">
      <c r="A13" s="16" t="s">
        <v>9</v>
      </c>
      <c r="B13" s="25">
        <v>739</v>
      </c>
      <c r="C13" s="17"/>
      <c r="D13" s="26"/>
      <c r="E13" s="17"/>
      <c r="K13" s="59"/>
      <c r="L13" s="59"/>
      <c r="M13" s="59"/>
      <c r="N13" s="59"/>
      <c r="O13" s="59"/>
    </row>
    <row r="14" spans="1:15" s="27" customFormat="1" ht="30.75" customHeight="1">
      <c r="A14"/>
      <c r="B14" s="28" t="s">
        <v>10</v>
      </c>
      <c r="C14" s="29" t="s">
        <v>11</v>
      </c>
      <c r="D14" s="28" t="s">
        <v>12</v>
      </c>
      <c r="E14" s="30" t="s">
        <v>13</v>
      </c>
      <c r="F14" s="31" t="s">
        <v>14</v>
      </c>
      <c r="G14" s="32"/>
      <c r="K14" s="59"/>
      <c r="L14" s="59"/>
      <c r="M14" s="59"/>
      <c r="N14" s="59"/>
      <c r="O14" s="59"/>
    </row>
    <row r="15" spans="1:15" ht="22.5" customHeight="1">
      <c r="B15" s="33">
        <v>10</v>
      </c>
      <c r="C15" s="50">
        <f>$F$5</f>
        <v>43325</v>
      </c>
      <c r="D15" s="33" t="s">
        <v>15</v>
      </c>
      <c r="E15" s="33">
        <v>720.33</v>
      </c>
      <c r="F15" s="33" t="s">
        <v>16</v>
      </c>
      <c r="K15" s="59"/>
      <c r="L15" s="59"/>
      <c r="M15" s="59"/>
      <c r="N15" s="59"/>
      <c r="O15" s="59"/>
    </row>
    <row r="16" spans="1:15" ht="22.5" customHeight="1">
      <c r="B16" s="33">
        <v>11</v>
      </c>
      <c r="C16" s="48"/>
      <c r="D16" s="33" t="s">
        <v>17</v>
      </c>
      <c r="E16" s="33">
        <v>721.33</v>
      </c>
      <c r="F16" s="33" t="s">
        <v>16</v>
      </c>
      <c r="G16" s="24"/>
      <c r="K16" s="59"/>
      <c r="L16" s="59"/>
      <c r="M16" s="59"/>
      <c r="N16" s="59"/>
      <c r="O16" s="59"/>
    </row>
    <row r="17" spans="2:7" ht="22.5" customHeight="1">
      <c r="B17" s="33">
        <v>12</v>
      </c>
      <c r="C17" s="48"/>
      <c r="D17" s="33" t="s">
        <v>18</v>
      </c>
      <c r="E17" s="33">
        <v>722.33</v>
      </c>
      <c r="F17" s="33" t="s">
        <v>16</v>
      </c>
      <c r="G17" s="24"/>
    </row>
    <row r="18" spans="2:7" ht="22.5" customHeight="1">
      <c r="B18" s="33">
        <v>13</v>
      </c>
      <c r="C18" s="48"/>
      <c r="D18" s="33" t="s">
        <v>19</v>
      </c>
      <c r="E18" s="33">
        <v>723.33</v>
      </c>
      <c r="F18" s="33" t="s">
        <v>16</v>
      </c>
    </row>
    <row r="19" spans="2:7" ht="22.5" customHeight="1">
      <c r="B19" s="33">
        <v>14</v>
      </c>
      <c r="C19" s="48"/>
      <c r="D19" s="33" t="s">
        <v>20</v>
      </c>
      <c r="E19" s="33">
        <v>724.33</v>
      </c>
      <c r="F19" s="33" t="s">
        <v>16</v>
      </c>
    </row>
    <row r="20" spans="2:7" ht="22.5" customHeight="1">
      <c r="B20" s="33">
        <v>15</v>
      </c>
      <c r="C20" s="48"/>
      <c r="D20" s="33" t="s">
        <v>21</v>
      </c>
      <c r="E20" s="33">
        <v>725.33</v>
      </c>
      <c r="F20" s="33" t="s">
        <v>16</v>
      </c>
      <c r="G20" s="34"/>
    </row>
    <row r="21" spans="2:7" ht="22.5" customHeight="1">
      <c r="B21" s="33">
        <v>16</v>
      </c>
      <c r="C21" s="49"/>
      <c r="D21" s="33" t="s">
        <v>22</v>
      </c>
      <c r="E21" s="33">
        <v>726.33</v>
      </c>
      <c r="F21" s="33" t="s">
        <v>16</v>
      </c>
    </row>
    <row r="22" spans="2:7" ht="22.5" customHeight="1">
      <c r="B22" s="51" t="str">
        <f>IF(AND($F22&lt;&gt;"",$D22&lt;&gt;""),ROWS($B$15:$B22)+'[1]سند تحصيل'!$H$14-1,"")</f>
        <v/>
      </c>
      <c r="C22" s="52"/>
      <c r="D22" s="51"/>
      <c r="E22" s="51"/>
      <c r="F22" s="51"/>
    </row>
    <row r="23" spans="2:7" ht="21.75" customHeight="1">
      <c r="B23" s="51" t="str">
        <f>IF(AND($F23&lt;&gt;"",$D23&lt;&gt;""),ROWS($B$15:$B23)+'[1]سند تحصيل'!$H$14-1,"")</f>
        <v/>
      </c>
      <c r="C23" s="52"/>
      <c r="D23" s="51"/>
      <c r="E23" s="51"/>
      <c r="F23" s="51"/>
    </row>
    <row r="24" spans="2:7" ht="22.5" customHeight="1">
      <c r="B24" s="51" t="str">
        <f>IF(AND($F24&lt;&gt;"",$D24&lt;&gt;""),ROWS($B$15:$B24)+'[1]سند تحصيل'!$H$14-1,"")</f>
        <v/>
      </c>
      <c r="C24" s="53"/>
      <c r="D24" s="54"/>
      <c r="E24" s="55"/>
      <c r="F24" s="51"/>
    </row>
    <row r="25" spans="2:7" ht="22.5" customHeight="1">
      <c r="B25" s="56" t="str">
        <f>IF(AND($F25&lt;&gt;"",$D25&lt;&gt;""),ROWS($B$15:$B25)+'[1]سند تحصيل'!$H$14-1,"")</f>
        <v/>
      </c>
      <c r="C25" s="53"/>
      <c r="D25" s="54"/>
      <c r="E25" s="55"/>
      <c r="F25" s="57"/>
    </row>
    <row r="26" spans="2:7" ht="22.5" customHeight="1">
      <c r="B26" s="56" t="str">
        <f>IF(AND($F26&lt;&gt;"",$D26&lt;&gt;""),ROWS($B$15:$B26)+'[1]سند تحصيل'!$H$14-1,"")</f>
        <v/>
      </c>
      <c r="C26" s="53"/>
      <c r="D26" s="54"/>
      <c r="E26" s="55"/>
      <c r="F26" s="57"/>
    </row>
    <row r="27" spans="2:7" ht="22.5" customHeight="1">
      <c r="B27" s="56" t="str">
        <f>IF(AND($F27&lt;&gt;"",$D27&lt;&gt;""),ROWS($B$15:$B27)+'[1]سند تحصيل'!$H$14-1,"")</f>
        <v/>
      </c>
      <c r="C27" s="53"/>
      <c r="D27" s="54"/>
      <c r="E27" s="55"/>
      <c r="F27" s="57"/>
    </row>
    <row r="28" spans="2:7" ht="22.5" customHeight="1">
      <c r="B28" s="56" t="str">
        <f>IF(AND($F28&lt;&gt;"",$D28&lt;&gt;""),ROWS($B$15:$B28)+'[1]سند تحصيل'!$H$14-1,"")</f>
        <v/>
      </c>
      <c r="C28" s="53"/>
      <c r="D28" s="54"/>
      <c r="E28" s="55"/>
      <c r="F28" s="57"/>
    </row>
    <row r="29" spans="2:7" ht="22.5" customHeight="1">
      <c r="B29" s="56" t="str">
        <f>IF(AND($F29&lt;&gt;"",$D29&lt;&gt;""),ROWS($B$15:$B29)+'[1]سند تحصيل'!$H$14-1,"")</f>
        <v/>
      </c>
      <c r="C29" s="53"/>
      <c r="D29" s="54"/>
      <c r="E29" s="55"/>
      <c r="F29" s="57"/>
    </row>
    <row r="30" spans="2:7" ht="22.5" customHeight="1">
      <c r="B30" s="56" t="str">
        <f>IF(AND($F30&lt;&gt;"",$D30&lt;&gt;""),ROWS($B$15:$B30)+'[1]سند تحصيل'!$H$14-1,"")</f>
        <v/>
      </c>
      <c r="C30" s="53"/>
      <c r="D30" s="54"/>
      <c r="E30" s="55"/>
      <c r="F30" s="57"/>
    </row>
    <row r="31" spans="2:7" ht="22.5" customHeight="1">
      <c r="B31" s="56" t="str">
        <f>IF(AND($F31&lt;&gt;"",$D31&lt;&gt;""),ROWS($B$15:$B31)+'[1]سند تحصيل'!$H$14-1,"")</f>
        <v/>
      </c>
      <c r="C31" s="53"/>
      <c r="D31" s="54"/>
      <c r="E31" s="55"/>
      <c r="F31" s="57"/>
    </row>
    <row r="32" spans="2:7" ht="25.5" customHeight="1">
      <c r="B32" s="56" t="str">
        <f>IF(AND($F32&lt;&gt;"",$D32&lt;&gt;""),ROWS($B$15:$B32)+'[1]سند تحصيل'!$H$14-1,"")</f>
        <v/>
      </c>
      <c r="C32" s="53"/>
      <c r="D32" s="54"/>
      <c r="E32" s="55"/>
      <c r="F32" s="57"/>
    </row>
    <row r="33" spans="2:6" ht="25.5" customHeight="1">
      <c r="B33" s="56" t="str">
        <f>IF(AND($F33&lt;&gt;"",$D33&lt;&gt;""),ROWS($B$15:$B33)+'[1]سند تحصيل'!$H$14-1,"")</f>
        <v/>
      </c>
      <c r="C33" s="53"/>
      <c r="D33" s="54"/>
      <c r="E33" s="55"/>
      <c r="F33" s="57"/>
    </row>
    <row r="34" spans="2:6" ht="25.5" customHeight="1">
      <c r="B34" s="56" t="str">
        <f>IF(AND($F34&lt;&gt;"",$D34&lt;&gt;""),ROWS($B$15:$B34)+'[1]سند تحصيل'!$H$14-1,"")</f>
        <v/>
      </c>
      <c r="C34" s="53"/>
      <c r="D34" s="54"/>
      <c r="E34" s="55"/>
      <c r="F34" s="57"/>
    </row>
    <row r="35" spans="2:6" ht="25.5" customHeight="1">
      <c r="B35" s="41" t="s">
        <v>23</v>
      </c>
      <c r="C35" s="42"/>
      <c r="D35" s="43"/>
      <c r="E35" s="35">
        <f>SUM(E15:E34)</f>
        <v>5063.3100000000004</v>
      </c>
      <c r="F35" s="44"/>
    </row>
    <row r="36" spans="2:6" ht="25.5" customHeight="1">
      <c r="B36" s="41" t="s">
        <v>24</v>
      </c>
      <c r="C36" s="42"/>
      <c r="D36" s="43"/>
      <c r="E36" s="36">
        <v>550020.23</v>
      </c>
      <c r="F36" s="45"/>
    </row>
    <row r="37" spans="2:6" ht="25.5" customHeight="1">
      <c r="B37" s="41" t="s">
        <v>25</v>
      </c>
      <c r="C37" s="42"/>
      <c r="D37" s="43"/>
      <c r="E37" s="35">
        <f>E36+E35</f>
        <v>555083.54</v>
      </c>
      <c r="F37" s="46"/>
    </row>
    <row r="39" spans="2:6" ht="18.75">
      <c r="B39" s="37" t="s">
        <v>26</v>
      </c>
      <c r="C39" s="38"/>
      <c r="D39" s="47" t="str">
        <f>[2]!ar(E35)</f>
        <v>خمسة آلاف وثلاثة وستون دينار جزائري وواحد وثلاثون سنتيم</v>
      </c>
      <c r="E39" s="47"/>
      <c r="F39" s="47"/>
    </row>
    <row r="40" spans="2:6" ht="18.75">
      <c r="B40" s="39"/>
      <c r="F40" s="40" t="s">
        <v>27</v>
      </c>
    </row>
  </sheetData>
  <mergeCells count="6">
    <mergeCell ref="D39:F39"/>
    <mergeCell ref="C15:C20"/>
    <mergeCell ref="B35:D35"/>
    <mergeCell ref="F35:F37"/>
    <mergeCell ref="B36:D36"/>
    <mergeCell ref="B37:D37"/>
  </mergeCells>
  <printOptions horizontalCentered="1" verticalCentered="1"/>
  <pageMargins left="0.70866141732283472" right="0.35433070866141736" top="0.35433070866141736" bottom="0.74803149606299213" header="3.937007874015748E-2" footer="0.31496062992125984"/>
  <pageSetup paperSize="9" scale="86" orientation="portrait" horizontalDpi="300" verticalDpi="300" r:id="rId1"/>
  <colBreaks count="1" manualBreakCount="1">
    <brk id="6" max="3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إشعار بالخصم</vt:lpstr>
      <vt:lpstr>'إشعار بالخصم'!Zone_d_impression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cp:lastPrinted>2018-08-13T06:20:03Z</cp:lastPrinted>
  <dcterms:created xsi:type="dcterms:W3CDTF">2018-08-13T06:14:56Z</dcterms:created>
  <dcterms:modified xsi:type="dcterms:W3CDTF">2018-08-13T06:38:42Z</dcterms:modified>
</cp:coreProperties>
</file>