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5480" windowHeight="7875"/>
  </bookViews>
  <sheets>
    <sheet name="تجهيز" sheetId="12" r:id="rId1"/>
    <sheet name="الشغل" sheetId="13" r:id="rId2"/>
  </sheets>
  <definedNames>
    <definedName name="data">تجهيز!$A$3:$G$1150</definedName>
    <definedName name="_xlnm.Print_Area" localSheetId="1">الشغل!$C$1:$N$897</definedName>
    <definedName name="sa">تجهيز!$G$3:$G$1700</definedName>
  </definedNames>
  <calcPr calcId="145621"/>
</workbook>
</file>

<file path=xl/calcChain.xml><?xml version="1.0" encoding="utf-8"?>
<calcChain xmlns="http://schemas.openxmlformats.org/spreadsheetml/2006/main">
  <c r="A47" i="13" l="1" a="1"/>
  <c r="A47" i="13" s="1"/>
  <c r="A48" i="13" a="1"/>
  <c r="A48" i="13" s="1"/>
  <c r="A12" i="13" l="1" a="1"/>
  <c r="A12" i="13" s="1"/>
  <c r="A13" i="13" a="1"/>
  <c r="A13" i="13"/>
  <c r="A14" i="13" a="1"/>
  <c r="A14" i="13" s="1"/>
  <c r="A15" i="13" a="1"/>
  <c r="A15" i="13" s="1"/>
  <c r="A16" i="13" a="1"/>
  <c r="A16" i="13" s="1"/>
  <c r="A17" i="13" a="1"/>
  <c r="A17" i="13"/>
  <c r="A18" i="13" a="1"/>
  <c r="A18" i="13" s="1"/>
  <c r="A19" i="13" a="1"/>
  <c r="A19" i="13" s="1"/>
  <c r="A20" i="13" a="1"/>
  <c r="A20" i="13" s="1"/>
  <c r="A21" i="13" a="1"/>
  <c r="A21" i="13"/>
  <c r="A22" i="13" a="1"/>
  <c r="A22" i="13" s="1"/>
  <c r="A23" i="13" a="1"/>
  <c r="A23" i="13" s="1"/>
  <c r="A24" i="13" a="1"/>
  <c r="A24" i="13" s="1"/>
  <c r="A25" i="13" a="1"/>
  <c r="A25" i="13"/>
  <c r="A26" i="13" a="1"/>
  <c r="A26" i="13" s="1"/>
  <c r="A27" i="13" a="1"/>
  <c r="A27" i="13" s="1"/>
  <c r="A28" i="13" a="1"/>
  <c r="A28" i="13" s="1"/>
  <c r="A29" i="13" a="1"/>
  <c r="A29" i="13"/>
  <c r="A30" i="13" a="1"/>
  <c r="A30" i="13" s="1"/>
  <c r="A31" i="13" a="1"/>
  <c r="A31" i="13" s="1"/>
  <c r="A32" i="13" a="1"/>
  <c r="A32" i="13" s="1"/>
  <c r="A33" i="13" a="1"/>
  <c r="A33" i="13"/>
  <c r="A34" i="13" a="1"/>
  <c r="A34" i="13" s="1"/>
  <c r="A35" i="13" a="1"/>
  <c r="A35" i="13" s="1"/>
  <c r="A36" i="13" a="1"/>
  <c r="A36" i="13" s="1"/>
  <c r="A37" i="13" a="1"/>
  <c r="A37" i="13" s="1"/>
  <c r="C36" i="13" s="1"/>
  <c r="A38" i="13" a="1"/>
  <c r="A38" i="13" s="1"/>
  <c r="A39" i="13" a="1"/>
  <c r="A39" i="13"/>
  <c r="A40" i="13" a="1"/>
  <c r="A40" i="13" s="1"/>
  <c r="A41" i="13" a="1"/>
  <c r="A41" i="13" s="1"/>
  <c r="A42" i="13" a="1"/>
  <c r="A42" i="13" s="1"/>
  <c r="A43" i="13" a="1"/>
  <c r="A43" i="13"/>
  <c r="A44" i="13" a="1"/>
  <c r="A44" i="13" s="1"/>
  <c r="A45" i="13" a="1"/>
  <c r="A45" i="13" s="1"/>
  <c r="A46" i="13" a="1"/>
  <c r="A46" i="13" s="1"/>
  <c r="A49" i="13" a="1"/>
  <c r="A49" i="13" s="1"/>
  <c r="A50" i="13" a="1"/>
  <c r="A50" i="13" s="1"/>
  <c r="A51" i="13" a="1"/>
  <c r="A51" i="13" s="1"/>
  <c r="A52" i="13" a="1"/>
  <c r="A52" i="13"/>
  <c r="A53" i="13" a="1"/>
  <c r="A53" i="13" s="1"/>
  <c r="A54" i="13" a="1"/>
  <c r="A54" i="13" s="1"/>
  <c r="A55" i="13" a="1"/>
  <c r="A55" i="13" s="1"/>
  <c r="A56" i="13" a="1"/>
  <c r="A56" i="13"/>
  <c r="A57" i="13" a="1"/>
  <c r="A57" i="13" s="1"/>
  <c r="A58" i="13" a="1"/>
  <c r="A58" i="13" s="1"/>
  <c r="A59" i="13" a="1"/>
  <c r="A59" i="13" s="1"/>
  <c r="A60" i="13" a="1"/>
  <c r="A60" i="13"/>
  <c r="A61" i="13" a="1"/>
  <c r="A61" i="13" s="1"/>
  <c r="A62" i="13" a="1"/>
  <c r="A62" i="13" s="1"/>
  <c r="A63" i="13" a="1"/>
  <c r="A63" i="13" s="1"/>
  <c r="A64" i="13" a="1"/>
  <c r="A64" i="13"/>
  <c r="A65" i="13" a="1"/>
  <c r="A65" i="13" s="1"/>
  <c r="A66" i="13" a="1"/>
  <c r="A66" i="13" s="1"/>
  <c r="A67" i="13" a="1"/>
  <c r="A67" i="13" s="1"/>
  <c r="A68" i="13" a="1"/>
  <c r="A68" i="13"/>
  <c r="A69" i="13" a="1"/>
  <c r="A69" i="13" s="1"/>
  <c r="A70" i="13" a="1"/>
  <c r="A70" i="13" s="1"/>
  <c r="A71" i="13" a="1"/>
  <c r="A71" i="13" s="1"/>
  <c r="A72" i="13" a="1"/>
  <c r="A72" i="13"/>
  <c r="A73" i="13" a="1"/>
  <c r="A73" i="13" s="1"/>
  <c r="A74" i="13" a="1"/>
  <c r="A74" i="13" s="1"/>
  <c r="A75" i="13" a="1"/>
  <c r="A75" i="13" s="1"/>
  <c r="A76" i="13" a="1"/>
  <c r="A76" i="13"/>
  <c r="A77" i="13" a="1"/>
  <c r="A77" i="13" s="1"/>
  <c r="A78" i="13" a="1"/>
  <c r="A78" i="13" s="1"/>
  <c r="A79" i="13" a="1"/>
  <c r="A79" i="13" s="1"/>
  <c r="A80" i="13" a="1"/>
  <c r="A80" i="13"/>
  <c r="A81" i="13" a="1"/>
  <c r="A81" i="13" s="1"/>
  <c r="A82" i="13" a="1"/>
  <c r="A82" i="13" s="1"/>
  <c r="A83" i="13" a="1"/>
  <c r="A83" i="13" s="1"/>
  <c r="A84" i="13" a="1"/>
  <c r="A84" i="13"/>
  <c r="A85" i="13" a="1"/>
  <c r="A85" i="13" s="1"/>
  <c r="A86" i="13" a="1"/>
  <c r="A86" i="13" s="1"/>
  <c r="A87" i="13" a="1"/>
  <c r="A87" i="13" s="1"/>
  <c r="A88" i="13" a="1"/>
  <c r="A88" i="13"/>
  <c r="A89" i="13" a="1"/>
  <c r="A89" i="13" s="1"/>
  <c r="A90" i="13" a="1"/>
  <c r="A90" i="13" s="1"/>
  <c r="A91" i="13" a="1"/>
  <c r="A91" i="13" s="1"/>
  <c r="A92" i="13" a="1"/>
  <c r="A92" i="13"/>
  <c r="A93" i="13" a="1"/>
  <c r="A93" i="13" s="1"/>
  <c r="A94" i="13" a="1"/>
  <c r="A94" i="13" s="1"/>
  <c r="A95" i="13" a="1"/>
  <c r="A95" i="13" s="1"/>
  <c r="A96" i="13" a="1"/>
  <c r="A96" i="13"/>
  <c r="A97" i="13" a="1"/>
  <c r="A97" i="13" s="1"/>
  <c r="A98" i="13" a="1"/>
  <c r="A98" i="13" s="1"/>
  <c r="A99" i="13" a="1"/>
  <c r="A99" i="13" s="1"/>
  <c r="A100" i="13" a="1"/>
  <c r="A100" i="13"/>
  <c r="A101" i="13" a="1"/>
  <c r="A101" i="13" s="1"/>
  <c r="A102" i="13" a="1"/>
  <c r="A102" i="13" s="1"/>
  <c r="A103" i="13" a="1"/>
  <c r="A103" i="13" s="1"/>
  <c r="A104" i="13" a="1"/>
  <c r="A104" i="13"/>
  <c r="A105" i="13" a="1"/>
  <c r="A105" i="13" s="1"/>
  <c r="A106" i="13" a="1"/>
  <c r="A106" i="13" s="1"/>
  <c r="A107" i="13" a="1"/>
  <c r="A107" i="13" s="1"/>
  <c r="A108" i="13" a="1"/>
  <c r="A108" i="13"/>
  <c r="A109" i="13" a="1"/>
  <c r="A109" i="13" s="1"/>
  <c r="A110" i="13" a="1"/>
  <c r="A110" i="13" s="1"/>
  <c r="A111" i="13" a="1"/>
  <c r="A111" i="13" s="1"/>
  <c r="A112" i="13" a="1"/>
  <c r="A112" i="13" s="1"/>
  <c r="A113" i="13" a="1"/>
  <c r="A113" i="13" s="1"/>
  <c r="A114" i="13" a="1"/>
  <c r="A114" i="13" s="1"/>
  <c r="A115" i="13" a="1"/>
  <c r="A115" i="13" s="1"/>
  <c r="A116" i="13" a="1"/>
  <c r="A116" i="13" s="1"/>
  <c r="A117" i="13" a="1"/>
  <c r="A117" i="13" s="1"/>
  <c r="A118" i="13" a="1"/>
  <c r="A118" i="13"/>
  <c r="A119" i="13" a="1"/>
  <c r="A119" i="13" s="1"/>
  <c r="A120" i="13" a="1"/>
  <c r="A120" i="13" s="1"/>
  <c r="A121" i="13" a="1"/>
  <c r="A121" i="13" s="1"/>
  <c r="A122" i="13" a="1"/>
  <c r="A122" i="13" s="1"/>
  <c r="A123" i="13" a="1"/>
  <c r="A123" i="13" s="1"/>
  <c r="A124" i="13" a="1"/>
  <c r="A124" i="13" s="1"/>
  <c r="A125" i="13" a="1"/>
  <c r="A125" i="13" s="1"/>
  <c r="A126" i="13" a="1"/>
  <c r="A126" i="13" s="1"/>
  <c r="A127" i="13" a="1"/>
  <c r="A127" i="13" s="1"/>
  <c r="A128" i="13" a="1"/>
  <c r="A128" i="13" s="1"/>
  <c r="A129" i="13" a="1"/>
  <c r="A129" i="13" s="1"/>
  <c r="A130" i="13" a="1"/>
  <c r="A130" i="13" s="1"/>
  <c r="A131" i="13" a="1"/>
  <c r="A131" i="13" s="1"/>
  <c r="A132" i="13" a="1"/>
  <c r="A132" i="13" s="1"/>
  <c r="A133" i="13" a="1"/>
  <c r="A133" i="13" s="1"/>
  <c r="A134" i="13" a="1"/>
  <c r="A134" i="13" s="1"/>
  <c r="A135" i="13" a="1"/>
  <c r="A135" i="13" s="1"/>
  <c r="A136" i="13" a="1"/>
  <c r="A136" i="13" s="1"/>
  <c r="A137" i="13" a="1"/>
  <c r="A137" i="13" s="1"/>
  <c r="A138" i="13" a="1"/>
  <c r="A138" i="13" s="1"/>
  <c r="A139" i="13" a="1"/>
  <c r="A139" i="13" s="1"/>
  <c r="A140" i="13" a="1"/>
  <c r="A140" i="13" s="1"/>
  <c r="A141" i="13" a="1"/>
  <c r="A141" i="13" s="1"/>
  <c r="A142" i="13" a="1"/>
  <c r="A142" i="13" s="1"/>
  <c r="A143" i="13" a="1"/>
  <c r="A143" i="13" s="1"/>
  <c r="A144" i="13" a="1"/>
  <c r="A144" i="13" s="1"/>
  <c r="A145" i="13" a="1"/>
  <c r="A145" i="13" s="1"/>
  <c r="A146" i="13" a="1"/>
  <c r="A146" i="13" s="1"/>
  <c r="A147" i="13" a="1"/>
  <c r="A147" i="13" s="1"/>
  <c r="A148" i="13" a="1"/>
  <c r="A148" i="13" s="1"/>
  <c r="A149" i="13" a="1"/>
  <c r="A149" i="13" s="1"/>
  <c r="A150" i="13" a="1"/>
  <c r="A150" i="13"/>
  <c r="A151" i="13" a="1"/>
  <c r="A151" i="13" s="1"/>
  <c r="A152" i="13" a="1"/>
  <c r="A152" i="13" s="1"/>
  <c r="A153" i="13" a="1"/>
  <c r="A153" i="13" s="1"/>
  <c r="A154" i="13" a="1"/>
  <c r="A154" i="13" s="1"/>
  <c r="A155" i="13" a="1"/>
  <c r="A155" i="13" s="1"/>
  <c r="A156" i="13" a="1"/>
  <c r="A156" i="13" s="1"/>
  <c r="A157" i="13" a="1"/>
  <c r="A157" i="13" s="1"/>
  <c r="A158" i="13" a="1"/>
  <c r="A158" i="13" s="1"/>
  <c r="A159" i="13" a="1"/>
  <c r="A159" i="13" s="1"/>
  <c r="A160" i="13" a="1"/>
  <c r="A160" i="13" s="1"/>
  <c r="A161" i="13" a="1"/>
  <c r="A161" i="13" s="1"/>
  <c r="A162" i="13" a="1"/>
  <c r="A162" i="13" s="1"/>
  <c r="A163" i="13" a="1"/>
  <c r="A163" i="13" s="1"/>
  <c r="A164" i="13" a="1"/>
  <c r="A164" i="13" s="1"/>
  <c r="A165" i="13" a="1"/>
  <c r="A165" i="13" s="1"/>
  <c r="A166" i="13" a="1"/>
  <c r="A166" i="13" s="1"/>
  <c r="A167" i="13" a="1"/>
  <c r="A167" i="13" s="1"/>
  <c r="A168" i="13" a="1"/>
  <c r="A168" i="13" s="1"/>
  <c r="A169" i="13" a="1"/>
  <c r="A169" i="13" s="1"/>
  <c r="A170" i="13" a="1"/>
  <c r="A170" i="13" s="1"/>
  <c r="A171" i="13" a="1"/>
  <c r="A171" i="13" s="1"/>
  <c r="A172" i="13" a="1"/>
  <c r="A172" i="13" s="1"/>
  <c r="A173" i="13" a="1"/>
  <c r="A173" i="13" s="1"/>
  <c r="A174" i="13" a="1"/>
  <c r="A174" i="13" s="1"/>
  <c r="A175" i="13" a="1"/>
  <c r="A175" i="13" s="1"/>
  <c r="A176" i="13" a="1"/>
  <c r="A176" i="13" s="1"/>
  <c r="A177" i="13" a="1"/>
  <c r="A177" i="13" s="1"/>
  <c r="A178" i="13" a="1"/>
  <c r="A178" i="13" s="1"/>
  <c r="A179" i="13" a="1"/>
  <c r="A179" i="13" s="1"/>
  <c r="A180" i="13" a="1"/>
  <c r="A180" i="13" s="1"/>
  <c r="A181" i="13" a="1"/>
  <c r="A181" i="13" s="1"/>
  <c r="A182" i="13" a="1"/>
  <c r="A182" i="13"/>
  <c r="A183" i="13" a="1"/>
  <c r="A183" i="13" s="1"/>
  <c r="A184" i="13" a="1"/>
  <c r="A184" i="13" s="1"/>
  <c r="A185" i="13" a="1"/>
  <c r="A185" i="13" s="1"/>
  <c r="A186" i="13" a="1"/>
  <c r="A186" i="13" s="1"/>
  <c r="A187" i="13" a="1"/>
  <c r="A187" i="13" s="1"/>
  <c r="A188" i="13" a="1"/>
  <c r="A188" i="13" s="1"/>
  <c r="A189" i="13" a="1"/>
  <c r="A189" i="13" s="1"/>
  <c r="A190" i="13" a="1"/>
  <c r="A190" i="13" s="1"/>
  <c r="A191" i="13" a="1"/>
  <c r="A191" i="13" s="1"/>
  <c r="A192" i="13" a="1"/>
  <c r="A192" i="13" s="1"/>
  <c r="A193" i="13" a="1"/>
  <c r="A193" i="13" s="1"/>
  <c r="A194" i="13" a="1"/>
  <c r="A194" i="13" s="1"/>
  <c r="A195" i="13" a="1"/>
  <c r="A195" i="13" s="1"/>
  <c r="A196" i="13" a="1"/>
  <c r="A196" i="13" s="1"/>
  <c r="A197" i="13" a="1"/>
  <c r="A197" i="13" s="1"/>
  <c r="A198" i="13" a="1"/>
  <c r="A198" i="13" s="1"/>
  <c r="A199" i="13" a="1"/>
  <c r="A199" i="13" s="1"/>
  <c r="A200" i="13" a="1"/>
  <c r="A200" i="13" s="1"/>
  <c r="A201" i="13" a="1"/>
  <c r="A201" i="13" s="1"/>
  <c r="A202" i="13" a="1"/>
  <c r="A202" i="13" s="1"/>
  <c r="A203" i="13" a="1"/>
  <c r="A203" i="13" s="1"/>
  <c r="A204" i="13" a="1"/>
  <c r="A204" i="13"/>
  <c r="A205" i="13" a="1"/>
  <c r="A205" i="13" s="1"/>
  <c r="A206" i="13" a="1"/>
  <c r="A206" i="13" s="1"/>
  <c r="A207" i="13" a="1"/>
  <c r="A207" i="13" s="1"/>
  <c r="A208" i="13" a="1"/>
  <c r="A208" i="13" s="1"/>
  <c r="A209" i="13" a="1"/>
  <c r="A209" i="13" s="1"/>
  <c r="A210" i="13" a="1"/>
  <c r="A210" i="13" s="1"/>
  <c r="A211" i="13" a="1"/>
  <c r="A211" i="13" s="1"/>
  <c r="A212" i="13" a="1"/>
  <c r="A212" i="13" s="1"/>
  <c r="A213" i="13" a="1"/>
  <c r="A213" i="13" s="1"/>
  <c r="A214" i="13" a="1"/>
  <c r="A214" i="13"/>
  <c r="A215" i="13" a="1"/>
  <c r="A215" i="13" s="1"/>
  <c r="A216" i="13" a="1"/>
  <c r="A216" i="13" s="1"/>
  <c r="A217" i="13" a="1"/>
  <c r="A217" i="13" s="1"/>
  <c r="A218" i="13" a="1"/>
  <c r="A218" i="13" s="1"/>
  <c r="A219" i="13" a="1"/>
  <c r="A219" i="13" s="1"/>
  <c r="A220" i="13" a="1"/>
  <c r="A220" i="13" s="1"/>
  <c r="A221" i="13" a="1"/>
  <c r="A221" i="13" s="1"/>
  <c r="A222" i="13" a="1"/>
  <c r="A222" i="13" s="1"/>
  <c r="A223" i="13" a="1"/>
  <c r="A223" i="13" s="1"/>
  <c r="A224" i="13" a="1"/>
  <c r="A224" i="13" s="1"/>
  <c r="A225" i="13" a="1"/>
  <c r="A225" i="13" s="1"/>
  <c r="A226" i="13" a="1"/>
  <c r="A226" i="13"/>
  <c r="A227" i="13" a="1"/>
  <c r="A227" i="13" s="1"/>
  <c r="A228" i="13" a="1"/>
  <c r="A228" i="13" s="1"/>
  <c r="A229" i="13" a="1"/>
  <c r="A229" i="13" s="1"/>
  <c r="A230" i="13" a="1"/>
  <c r="A230" i="13" s="1"/>
  <c r="A231" i="13" a="1"/>
  <c r="A231" i="13" s="1"/>
  <c r="A232" i="13" a="1"/>
  <c r="A232" i="13" s="1"/>
  <c r="A233" i="13" a="1"/>
  <c r="A233" i="13" s="1"/>
  <c r="A234" i="13" a="1"/>
  <c r="A234" i="13" s="1"/>
  <c r="A235" i="13" a="1"/>
  <c r="A235" i="13" s="1"/>
  <c r="A236" i="13" a="1"/>
  <c r="A236" i="13" s="1"/>
  <c r="A237" i="13" a="1"/>
  <c r="A237" i="13" s="1"/>
  <c r="A238" i="13" a="1"/>
  <c r="A238" i="13" s="1"/>
  <c r="A239" i="13" a="1"/>
  <c r="A239" i="13" s="1"/>
  <c r="A240" i="13" a="1"/>
  <c r="A240" i="13" s="1"/>
  <c r="A241" i="13" a="1"/>
  <c r="A241" i="13" s="1"/>
  <c r="A242" i="13" a="1"/>
  <c r="A242" i="13" s="1"/>
  <c r="A243" i="13" a="1"/>
  <c r="A243" i="13" s="1"/>
  <c r="A244" i="13" a="1"/>
  <c r="A244" i="13" s="1"/>
  <c r="A245" i="13" a="1"/>
  <c r="A245" i="13" s="1"/>
  <c r="A246" i="13" a="1"/>
  <c r="A246" i="13"/>
  <c r="A247" i="13" a="1"/>
  <c r="A247" i="13" s="1"/>
  <c r="A248" i="13" a="1"/>
  <c r="A248" i="13" s="1"/>
  <c r="A249" i="13" a="1"/>
  <c r="A249" i="13" s="1"/>
  <c r="A250" i="13" a="1"/>
  <c r="A250" i="13" s="1"/>
  <c r="A251" i="13" a="1"/>
  <c r="A251" i="13" s="1"/>
  <c r="A252" i="13" a="1"/>
  <c r="A252" i="13" s="1"/>
  <c r="A253" i="13" a="1"/>
  <c r="A253" i="13" s="1"/>
  <c r="A254" i="13" a="1"/>
  <c r="A254" i="13" s="1"/>
  <c r="A255" i="13" a="1"/>
  <c r="A255" i="13" s="1"/>
  <c r="A256" i="13" a="1"/>
  <c r="A256" i="13" s="1"/>
  <c r="A257" i="13" a="1"/>
  <c r="A257" i="13" s="1"/>
  <c r="A258" i="13" a="1"/>
  <c r="A258" i="13"/>
  <c r="A259" i="13" a="1"/>
  <c r="A259" i="13" s="1"/>
  <c r="A260" i="13" a="1"/>
  <c r="A260" i="13" s="1"/>
  <c r="A261" i="13" a="1"/>
  <c r="A261" i="13" s="1"/>
  <c r="A262" i="13" a="1"/>
  <c r="A262" i="13" s="1"/>
  <c r="A263" i="13" a="1"/>
  <c r="A263" i="13" s="1"/>
  <c r="A264" i="13" a="1"/>
  <c r="A264" i="13" s="1"/>
  <c r="A265" i="13" a="1"/>
  <c r="A265" i="13" s="1"/>
  <c r="A266" i="13" a="1"/>
  <c r="A266" i="13" s="1"/>
  <c r="A267" i="13" a="1"/>
  <c r="A267" i="13" s="1"/>
  <c r="A268" i="13" a="1"/>
  <c r="A268" i="13" s="1"/>
  <c r="A269" i="13" a="1"/>
  <c r="A269" i="13" s="1"/>
  <c r="A270" i="13" a="1"/>
  <c r="A270" i="13" s="1"/>
  <c r="A271" i="13" a="1"/>
  <c r="A271" i="13" s="1"/>
  <c r="A272" i="13" a="1"/>
  <c r="A272" i="13" s="1"/>
  <c r="A273" i="13" a="1"/>
  <c r="A273" i="13" s="1"/>
  <c r="A274" i="13" a="1"/>
  <c r="A274" i="13" s="1"/>
  <c r="A275" i="13" a="1"/>
  <c r="A275" i="13" s="1"/>
  <c r="A276" i="13" a="1"/>
  <c r="A276" i="13" s="1"/>
  <c r="A277" i="13" a="1"/>
  <c r="A277" i="13" s="1"/>
  <c r="A278" i="13" a="1"/>
  <c r="A278" i="13"/>
  <c r="A279" i="13" a="1"/>
  <c r="A279" i="13" s="1"/>
  <c r="A280" i="13" a="1"/>
  <c r="A280" i="13" s="1"/>
  <c r="A281" i="13" a="1"/>
  <c r="A281" i="13" s="1"/>
  <c r="A282" i="13" a="1"/>
  <c r="A282" i="13" s="1"/>
  <c r="A283" i="13" a="1"/>
  <c r="A283" i="13" s="1"/>
  <c r="A284" i="13" a="1"/>
  <c r="A284" i="13" s="1"/>
  <c r="A285" i="13" a="1"/>
  <c r="A285" i="13" s="1"/>
  <c r="A286" i="13" a="1"/>
  <c r="A286" i="13" s="1"/>
  <c r="A287" i="13" a="1"/>
  <c r="A287" i="13" s="1"/>
  <c r="A288" i="13" a="1"/>
  <c r="A288" i="13" s="1"/>
  <c r="A289" i="13" a="1"/>
  <c r="A289" i="13" s="1"/>
  <c r="A290" i="13" a="1"/>
  <c r="A290" i="13" s="1"/>
  <c r="A291" i="13" a="1"/>
  <c r="A291" i="13" s="1"/>
  <c r="A292" i="13" a="1"/>
  <c r="A292" i="13" s="1"/>
  <c r="A293" i="13" a="1"/>
  <c r="A293" i="13" s="1"/>
  <c r="A294" i="13" a="1"/>
  <c r="A294" i="13"/>
  <c r="A295" i="13" a="1"/>
  <c r="A295" i="13" s="1"/>
  <c r="A296" i="13" a="1"/>
  <c r="A296" i="13" s="1"/>
  <c r="A297" i="13" a="1"/>
  <c r="A297" i="13" s="1"/>
  <c r="A298" i="13" a="1"/>
  <c r="A298" i="13" s="1"/>
  <c r="A299" i="13" a="1"/>
  <c r="A299" i="13" s="1"/>
  <c r="A300" i="13" a="1"/>
  <c r="A300" i="13" s="1"/>
  <c r="A301" i="13" a="1"/>
  <c r="A301" i="13" s="1"/>
  <c r="A302" i="13" a="1"/>
  <c r="A302" i="13" s="1"/>
  <c r="A303" i="13" a="1"/>
  <c r="A303" i="13" s="1"/>
  <c r="A304" i="13" a="1"/>
  <c r="A304" i="13" s="1"/>
  <c r="A305" i="13" a="1"/>
  <c r="A305" i="13" s="1"/>
  <c r="A306" i="13" a="1"/>
  <c r="A306" i="13" s="1"/>
  <c r="A307" i="13" a="1"/>
  <c r="A307" i="13" s="1"/>
  <c r="A308" i="13" a="1"/>
  <c r="A308" i="13" s="1"/>
  <c r="A309" i="13" a="1"/>
  <c r="A309" i="13" s="1"/>
  <c r="A310" i="13" a="1"/>
  <c r="A310" i="13"/>
  <c r="A311" i="13" a="1"/>
  <c r="A311" i="13" s="1"/>
  <c r="A312" i="13" a="1"/>
  <c r="A312" i="13" s="1"/>
  <c r="A313" i="13" a="1"/>
  <c r="A313" i="13" s="1"/>
  <c r="A314" i="13" a="1"/>
  <c r="A314" i="13" s="1"/>
  <c r="A315" i="13" a="1"/>
  <c r="A315" i="13" s="1"/>
  <c r="A316" i="13" a="1"/>
  <c r="A316" i="13" s="1"/>
  <c r="A317" i="13" a="1"/>
  <c r="A317" i="13" s="1"/>
  <c r="A318" i="13" a="1"/>
  <c r="A318" i="13" s="1"/>
  <c r="A319" i="13" a="1"/>
  <c r="A319" i="13" s="1"/>
  <c r="A320" i="13" a="1"/>
  <c r="A320" i="13" s="1"/>
  <c r="A321" i="13" a="1"/>
  <c r="A321" i="13" s="1"/>
  <c r="A322" i="13" a="1"/>
  <c r="A322" i="13"/>
  <c r="A323" i="13" a="1"/>
  <c r="A323" i="13" s="1"/>
  <c r="A324" i="13" a="1"/>
  <c r="A324" i="13" s="1"/>
  <c r="A325" i="13" a="1"/>
  <c r="A325" i="13" s="1"/>
  <c r="A326" i="13" a="1"/>
  <c r="A326" i="13" s="1"/>
  <c r="A327" i="13" a="1"/>
  <c r="A327" i="13" s="1"/>
  <c r="A328" i="13" a="1"/>
  <c r="A328" i="13" s="1"/>
  <c r="A329" i="13" a="1"/>
  <c r="A329" i="13" s="1"/>
  <c r="A330" i="13" a="1"/>
  <c r="A330" i="13" s="1"/>
  <c r="A331" i="13" a="1"/>
  <c r="A331" i="13" s="1"/>
  <c r="A332" i="13" a="1"/>
  <c r="A332" i="13" s="1"/>
  <c r="A333" i="13" a="1"/>
  <c r="A333" i="13" s="1"/>
  <c r="A334" i="13" a="1"/>
  <c r="A334" i="13" s="1"/>
  <c r="A335" i="13" a="1"/>
  <c r="A335" i="13" s="1"/>
  <c r="A336" i="13" a="1"/>
  <c r="A336" i="13" s="1"/>
  <c r="A337" i="13" a="1"/>
  <c r="A337" i="13" s="1"/>
  <c r="A338" i="13" a="1"/>
  <c r="A338" i="13" s="1"/>
  <c r="A339" i="13" a="1"/>
  <c r="A339" i="13" s="1"/>
  <c r="A340" i="13" a="1"/>
  <c r="A340" i="13"/>
  <c r="A341" i="13" a="1"/>
  <c r="A341" i="13" s="1"/>
  <c r="A342" i="13" a="1"/>
  <c r="A342" i="13" s="1"/>
  <c r="A343" i="13" a="1"/>
  <c r="A343" i="13" s="1"/>
  <c r="A344" i="13" a="1"/>
  <c r="A344" i="13" s="1"/>
  <c r="A345" i="13" a="1"/>
  <c r="A345" i="13" s="1"/>
  <c r="A346" i="13" a="1"/>
  <c r="A346" i="13"/>
  <c r="A347" i="13" a="1"/>
  <c r="A347" i="13" s="1"/>
  <c r="A348" i="13" a="1"/>
  <c r="A348" i="13" s="1"/>
  <c r="A349" i="13" a="1"/>
  <c r="A349" i="13" s="1"/>
  <c r="A350" i="13" a="1"/>
  <c r="A350" i="13" s="1"/>
  <c r="A351" i="13" a="1"/>
  <c r="A351" i="13" s="1"/>
  <c r="A352" i="13" a="1"/>
  <c r="A352" i="13" s="1"/>
  <c r="A353" i="13" a="1"/>
  <c r="A353" i="13" s="1"/>
  <c r="A354" i="13" a="1"/>
  <c r="A354" i="13"/>
  <c r="A355" i="13" a="1"/>
  <c r="A355" i="13" s="1"/>
  <c r="A356" i="13" a="1"/>
  <c r="A356" i="13" s="1"/>
  <c r="A357" i="13" a="1"/>
  <c r="A357" i="13" s="1"/>
  <c r="A358" i="13" a="1"/>
  <c r="A358" i="13" s="1"/>
  <c r="A359" i="13" a="1"/>
  <c r="A359" i="13" s="1"/>
  <c r="A360" i="13" a="1"/>
  <c r="A360" i="13" s="1"/>
  <c r="A361" i="13" a="1"/>
  <c r="A361" i="13" s="1"/>
  <c r="A362" i="13" a="1"/>
  <c r="A362" i="13" s="1"/>
  <c r="A363" i="13" a="1"/>
  <c r="A363" i="13" s="1"/>
  <c r="A364" i="13" a="1"/>
  <c r="A364" i="13" s="1"/>
  <c r="A365" i="13" a="1"/>
  <c r="A365" i="13" s="1"/>
  <c r="A366" i="13" a="1"/>
  <c r="A366" i="13" s="1"/>
  <c r="A367" i="13" a="1"/>
  <c r="A367" i="13" s="1"/>
  <c r="A368" i="13" a="1"/>
  <c r="A368" i="13" s="1"/>
  <c r="A369" i="13" a="1"/>
  <c r="A369" i="13" s="1"/>
  <c r="A370" i="13" a="1"/>
  <c r="A370" i="13" s="1"/>
  <c r="A371" i="13" a="1"/>
  <c r="A371" i="13" s="1"/>
  <c r="A372" i="13" a="1"/>
  <c r="A372" i="13" s="1"/>
  <c r="A373" i="13" a="1"/>
  <c r="A373" i="13" s="1"/>
  <c r="A374" i="13" a="1"/>
  <c r="A374" i="13"/>
  <c r="A375" i="13" a="1"/>
  <c r="A375" i="13" s="1"/>
  <c r="A376" i="13" a="1"/>
  <c r="A376" i="13" s="1"/>
  <c r="A377" i="13" a="1"/>
  <c r="A377" i="13" s="1"/>
  <c r="A378" i="13" a="1"/>
  <c r="A378" i="13" s="1"/>
  <c r="A379" i="13" a="1"/>
  <c r="A379" i="13" s="1"/>
  <c r="A380" i="13" a="1"/>
  <c r="A380" i="13" s="1"/>
  <c r="A381" i="13" a="1"/>
  <c r="A381" i="13" s="1"/>
  <c r="A382" i="13" a="1"/>
  <c r="A382" i="13"/>
  <c r="A383" i="13" a="1"/>
  <c r="A383" i="13" s="1"/>
  <c r="A384" i="13" a="1"/>
  <c r="A384" i="13" s="1"/>
  <c r="A385" i="13" a="1"/>
  <c r="A385" i="13" s="1"/>
  <c r="A386" i="13" a="1"/>
  <c r="A386" i="13" s="1"/>
  <c r="A387" i="13" a="1"/>
  <c r="A387" i="13" s="1"/>
  <c r="A388" i="13" a="1"/>
  <c r="A388" i="13"/>
  <c r="A389" i="13" a="1"/>
  <c r="A389" i="13" s="1"/>
  <c r="A390" i="13" a="1"/>
  <c r="A390" i="13" s="1"/>
  <c r="A391" i="13" a="1"/>
  <c r="A391" i="13" s="1"/>
  <c r="A392" i="13" a="1"/>
  <c r="A392" i="13" s="1"/>
  <c r="A393" i="13" a="1"/>
  <c r="A393" i="13" s="1"/>
  <c r="A394" i="13" a="1"/>
  <c r="A394" i="13"/>
  <c r="A395" i="13" a="1"/>
  <c r="A395" i="13" s="1"/>
  <c r="A396" i="13" a="1"/>
  <c r="A396" i="13" s="1"/>
  <c r="A397" i="13" a="1"/>
  <c r="A397" i="13" s="1"/>
  <c r="A398" i="13" a="1"/>
  <c r="A398" i="13" s="1"/>
  <c r="A399" i="13" a="1"/>
  <c r="A399" i="13" s="1"/>
  <c r="A400" i="13" a="1"/>
  <c r="A400" i="13" s="1"/>
  <c r="A401" i="13" a="1"/>
  <c r="A401" i="13" s="1"/>
  <c r="A402" i="13" a="1"/>
  <c r="A402" i="13" s="1"/>
  <c r="A403" i="13" a="1"/>
  <c r="A403" i="13" s="1"/>
  <c r="A404" i="13" a="1"/>
  <c r="A404" i="13"/>
  <c r="A405" i="13" a="1"/>
  <c r="A405" i="13" s="1"/>
  <c r="A406" i="13" a="1"/>
  <c r="A406" i="13" s="1"/>
  <c r="A407" i="13" a="1"/>
  <c r="A407" i="13" s="1"/>
  <c r="A408" i="13" a="1"/>
  <c r="A408" i="13" s="1"/>
  <c r="A409" i="13" a="1"/>
  <c r="A409" i="13" s="1"/>
  <c r="A410" i="13" a="1"/>
  <c r="A410" i="13"/>
  <c r="A411" i="13" a="1"/>
  <c r="A411" i="13" s="1"/>
  <c r="A412" i="13" a="1"/>
  <c r="A412" i="13" s="1"/>
  <c r="A413" i="13" a="1"/>
  <c r="A413" i="13" s="1"/>
  <c r="A414" i="13" a="1"/>
  <c r="A414" i="13" s="1"/>
  <c r="A415" i="13" a="1"/>
  <c r="A415" i="13" s="1"/>
  <c r="A416" i="13" a="1"/>
  <c r="A416" i="13" s="1"/>
  <c r="A417" i="13" a="1"/>
  <c r="A417" i="13" s="1"/>
  <c r="A418" i="13" a="1"/>
  <c r="A418" i="13"/>
  <c r="A419" i="13" a="1"/>
  <c r="A419" i="13" s="1"/>
  <c r="A420" i="13" a="1"/>
  <c r="A420" i="13" s="1"/>
  <c r="A421" i="13" a="1"/>
  <c r="A421" i="13" s="1"/>
  <c r="A422" i="13" a="1"/>
  <c r="A422" i="13" s="1"/>
  <c r="A423" i="13" a="1"/>
  <c r="A423" i="13" s="1"/>
  <c r="A424" i="13" a="1"/>
  <c r="A424" i="13" s="1"/>
  <c r="A425" i="13" a="1"/>
  <c r="A425" i="13" s="1"/>
  <c r="A426" i="13" a="1"/>
  <c r="A426" i="13" s="1"/>
  <c r="A427" i="13" a="1"/>
  <c r="A427" i="13" s="1"/>
  <c r="A428" i="13" a="1"/>
  <c r="A428" i="13" s="1"/>
  <c r="A429" i="13" a="1"/>
  <c r="A429" i="13" s="1"/>
  <c r="A430" i="13" a="1"/>
  <c r="A430" i="13"/>
  <c r="A431" i="13" a="1"/>
  <c r="A431" i="13" s="1"/>
  <c r="A432" i="13" a="1"/>
  <c r="A432" i="13" s="1"/>
  <c r="A433" i="13" a="1"/>
  <c r="A433" i="13" s="1"/>
  <c r="A434" i="13" a="1"/>
  <c r="A434" i="13" s="1"/>
  <c r="A435" i="13" a="1"/>
  <c r="A435" i="13" s="1"/>
  <c r="A436" i="13" a="1"/>
  <c r="A436" i="13" s="1"/>
  <c r="A437" i="13" a="1"/>
  <c r="A437" i="13" s="1"/>
  <c r="A438" i="13" a="1"/>
  <c r="A438" i="13"/>
  <c r="A439" i="13" a="1"/>
  <c r="A439" i="13" s="1"/>
  <c r="A440" i="13" a="1"/>
  <c r="A440" i="13" s="1"/>
  <c r="A441" i="13" a="1"/>
  <c r="A441" i="13" s="1"/>
  <c r="A442" i="13" a="1"/>
  <c r="A442" i="13" s="1"/>
  <c r="A443" i="13" a="1"/>
  <c r="A443" i="13" s="1"/>
  <c r="A444" i="13" a="1"/>
  <c r="A444" i="13"/>
  <c r="A445" i="13" a="1"/>
  <c r="A445" i="13" s="1"/>
  <c r="A446" i="13" a="1"/>
  <c r="A446" i="13" s="1"/>
  <c r="A447" i="13" a="1"/>
  <c r="A447" i="13" s="1"/>
  <c r="A448" i="13" a="1"/>
  <c r="A448" i="13" s="1"/>
  <c r="A449" i="13" a="1"/>
  <c r="A449" i="13" s="1"/>
  <c r="A450" i="13" a="1"/>
  <c r="A450" i="13" s="1"/>
  <c r="A451" i="13" a="1"/>
  <c r="A451" i="13" s="1"/>
  <c r="A452" i="13" a="1"/>
  <c r="A452" i="13" s="1"/>
  <c r="A453" i="13" a="1"/>
  <c r="A453" i="13" s="1"/>
  <c r="A454" i="13" a="1"/>
  <c r="A454" i="13" s="1"/>
  <c r="A455" i="13" a="1"/>
  <c r="A455" i="13" s="1"/>
  <c r="A456" i="13" a="1"/>
  <c r="A456" i="13" s="1"/>
  <c r="A457" i="13" a="1"/>
  <c r="A457" i="13" s="1"/>
  <c r="A458" i="13" a="1"/>
  <c r="A458" i="13" s="1"/>
  <c r="A459" i="13" a="1"/>
  <c r="A459" i="13" s="1"/>
  <c r="A460" i="13" a="1"/>
  <c r="A460" i="13"/>
  <c r="A461" i="13" a="1"/>
  <c r="A461" i="13" s="1"/>
  <c r="A462" i="13" a="1"/>
  <c r="A462" i="13" s="1"/>
  <c r="A463" i="13" a="1"/>
  <c r="A463" i="13" s="1"/>
  <c r="A464" i="13" a="1"/>
  <c r="A464" i="13" s="1"/>
  <c r="A465" i="13" a="1"/>
  <c r="A465" i="13" s="1"/>
  <c r="A466" i="13" a="1"/>
  <c r="A466" i="13"/>
  <c r="A467" i="13" a="1"/>
  <c r="A467" i="13" s="1"/>
  <c r="A468" i="13" a="1"/>
  <c r="A468" i="13" s="1"/>
  <c r="A469" i="13" a="1"/>
  <c r="A469" i="13" s="1"/>
  <c r="A470" i="13" a="1"/>
  <c r="A470" i="13"/>
  <c r="A471" i="13" a="1"/>
  <c r="A471" i="13" s="1"/>
  <c r="A472" i="13" a="1"/>
  <c r="A472" i="13" s="1"/>
  <c r="A473" i="13" a="1"/>
  <c r="A473" i="13" s="1"/>
  <c r="A474" i="13" a="1"/>
  <c r="A474" i="13" s="1"/>
  <c r="A475" i="13" a="1"/>
  <c r="A475" i="13" s="1"/>
  <c r="A476" i="13" a="1"/>
  <c r="A476" i="13"/>
  <c r="A477" i="13" a="1"/>
  <c r="A477" i="13" s="1"/>
  <c r="A478" i="13" a="1"/>
  <c r="A478" i="13" s="1"/>
  <c r="A479" i="13" a="1"/>
  <c r="A479" i="13" s="1"/>
  <c r="A480" i="13" a="1"/>
  <c r="A480" i="13" s="1"/>
  <c r="A481" i="13" a="1"/>
  <c r="A481" i="13" s="1"/>
  <c r="A482" i="13" a="1"/>
  <c r="A482" i="13" s="1"/>
  <c r="A483" i="13" a="1"/>
  <c r="A483" i="13" s="1"/>
  <c r="A484" i="13" a="1"/>
  <c r="A484" i="13" s="1"/>
  <c r="A485" i="13" a="1"/>
  <c r="A485" i="13" s="1"/>
  <c r="A486" i="13" a="1"/>
  <c r="A486" i="13"/>
  <c r="A487" i="13" a="1"/>
  <c r="A487" i="13" s="1"/>
  <c r="A488" i="13" a="1"/>
  <c r="A488" i="13" s="1"/>
  <c r="A489" i="13" a="1"/>
  <c r="A489" i="13" s="1"/>
  <c r="A490" i="13" a="1"/>
  <c r="A490" i="13" s="1"/>
  <c r="A491" i="13" a="1"/>
  <c r="A491" i="13" s="1"/>
  <c r="A492" i="13" a="1"/>
  <c r="A492" i="13" s="1"/>
  <c r="A493" i="13" a="1"/>
  <c r="A493" i="13" s="1"/>
  <c r="A494" i="13" a="1"/>
  <c r="A494" i="13" s="1"/>
  <c r="A495" i="13" a="1"/>
  <c r="A495" i="13" s="1"/>
  <c r="A496" i="13" a="1"/>
  <c r="A496" i="13" s="1"/>
  <c r="A497" i="13" a="1"/>
  <c r="A497" i="13" s="1"/>
  <c r="A498" i="13" a="1"/>
  <c r="A498" i="13" s="1"/>
  <c r="A499" i="13" a="1"/>
  <c r="A499" i="13" s="1"/>
  <c r="A500" i="13" a="1"/>
  <c r="A500" i="13"/>
  <c r="A501" i="13" a="1"/>
  <c r="A501" i="13" s="1"/>
  <c r="A502" i="13" a="1"/>
  <c r="A502" i="13" s="1"/>
  <c r="A503" i="13" a="1"/>
  <c r="A503" i="13" s="1"/>
  <c r="A504" i="13" a="1"/>
  <c r="A504" i="13" s="1"/>
  <c r="A505" i="13" a="1"/>
  <c r="A505" i="13" s="1"/>
  <c r="A506" i="13" a="1"/>
  <c r="A506" i="13" s="1"/>
  <c r="A507" i="13" a="1"/>
  <c r="A507" i="13" s="1"/>
  <c r="A508" i="13" a="1"/>
  <c r="A508" i="13" s="1"/>
  <c r="A509" i="13" a="1"/>
  <c r="A509" i="13" s="1"/>
  <c r="A510" i="13" a="1"/>
  <c r="A510" i="13"/>
  <c r="A511" i="13" a="1"/>
  <c r="A511" i="13" s="1"/>
  <c r="A512" i="13" a="1"/>
  <c r="A512" i="13" s="1"/>
  <c r="A513" i="13" a="1"/>
  <c r="A513" i="13" s="1"/>
  <c r="A514" i="13" a="1"/>
  <c r="A514" i="13" s="1"/>
  <c r="A515" i="13" a="1"/>
  <c r="A515" i="13" s="1"/>
  <c r="A516" i="13" a="1"/>
  <c r="A516" i="13" s="1"/>
  <c r="A517" i="13" a="1"/>
  <c r="A517" i="13" s="1"/>
  <c r="A518" i="13" a="1"/>
  <c r="A518" i="13"/>
  <c r="A519" i="13" a="1"/>
  <c r="A519" i="13" s="1"/>
  <c r="A520" i="13" a="1"/>
  <c r="A520" i="13" s="1"/>
  <c r="A521" i="13" a="1"/>
  <c r="A521" i="13" s="1"/>
  <c r="A522" i="13" a="1"/>
  <c r="A522" i="13" s="1"/>
  <c r="A523" i="13" a="1"/>
  <c r="A523" i="13" s="1"/>
  <c r="A524" i="13" a="1"/>
  <c r="A524" i="13"/>
  <c r="A525" i="13" a="1"/>
  <c r="A525" i="13" s="1"/>
  <c r="A526" i="13" a="1"/>
  <c r="A526" i="13" s="1"/>
  <c r="A527" i="13" a="1"/>
  <c r="A527" i="13" s="1"/>
  <c r="A528" i="13" a="1"/>
  <c r="A528" i="13" s="1"/>
  <c r="A529" i="13" a="1"/>
  <c r="A529" i="13" s="1"/>
  <c r="A530" i="13" a="1"/>
  <c r="A530" i="13" s="1"/>
  <c r="A531" i="13" a="1"/>
  <c r="A531" i="13" s="1"/>
  <c r="A532" i="13" a="1"/>
  <c r="A532" i="13" s="1"/>
  <c r="A533" i="13" a="1"/>
  <c r="A533" i="13" s="1"/>
  <c r="A534" i="13" a="1"/>
  <c r="A534" i="13"/>
  <c r="A535" i="13" a="1"/>
  <c r="A535" i="13" s="1"/>
  <c r="A536" i="13" a="1"/>
  <c r="A536" i="13" s="1"/>
  <c r="A537" i="13" a="1"/>
  <c r="A537" i="13" s="1"/>
  <c r="A538" i="13" a="1"/>
  <c r="A538" i="13" s="1"/>
  <c r="A539" i="13" a="1"/>
  <c r="A539" i="13" s="1"/>
  <c r="A540" i="13" a="1"/>
  <c r="A540" i="13" s="1"/>
  <c r="A541" i="13" a="1"/>
  <c r="A541" i="13" s="1"/>
  <c r="A542" i="13" a="1"/>
  <c r="A542" i="13"/>
  <c r="A543" i="13" a="1"/>
  <c r="A543" i="13" s="1"/>
  <c r="A544" i="13" a="1"/>
  <c r="A544" i="13" s="1"/>
  <c r="A545" i="13" a="1"/>
  <c r="A545" i="13" s="1"/>
  <c r="A546" i="13" a="1"/>
  <c r="A546" i="13" s="1"/>
  <c r="A547" i="13" a="1"/>
  <c r="A547" i="13" s="1"/>
  <c r="A548" i="13" a="1"/>
  <c r="A548" i="13" s="1"/>
  <c r="A549" i="13" a="1"/>
  <c r="A549" i="13" s="1"/>
  <c r="A550" i="13" a="1"/>
  <c r="A550" i="13"/>
  <c r="A551" i="13" a="1"/>
  <c r="A551" i="13" s="1"/>
  <c r="A552" i="13" a="1"/>
  <c r="A552" i="13" s="1"/>
  <c r="A553" i="13" a="1"/>
  <c r="A553" i="13" s="1"/>
  <c r="A554" i="13" a="1"/>
  <c r="A554" i="13" s="1"/>
  <c r="A555" i="13" a="1"/>
  <c r="A555" i="13" s="1"/>
  <c r="A556" i="13" a="1"/>
  <c r="A556" i="13" s="1"/>
  <c r="A557" i="13" a="1"/>
  <c r="A557" i="13" s="1"/>
  <c r="A558" i="13" a="1"/>
  <c r="A558" i="13" s="1"/>
  <c r="A559" i="13" a="1"/>
  <c r="A559" i="13" s="1"/>
  <c r="A560" i="13" a="1"/>
  <c r="A560" i="13" s="1"/>
  <c r="A561" i="13" a="1"/>
  <c r="A561" i="13" s="1"/>
  <c r="A562" i="13" a="1"/>
  <c r="A562" i="13" s="1"/>
  <c r="A563" i="13" a="1"/>
  <c r="A563" i="13" s="1"/>
  <c r="A564" i="13" a="1"/>
  <c r="A564" i="13" s="1"/>
  <c r="A565" i="13" a="1"/>
  <c r="A565" i="13" s="1"/>
  <c r="A566" i="13" a="1"/>
  <c r="A566" i="13" s="1"/>
  <c r="A567" i="13" a="1"/>
  <c r="A567" i="13" s="1"/>
  <c r="A568" i="13" a="1"/>
  <c r="A568" i="13" s="1"/>
  <c r="A569" i="13" a="1"/>
  <c r="A569" i="13"/>
  <c r="A570" i="13" a="1"/>
  <c r="A570" i="13" s="1"/>
  <c r="A571" i="13" a="1"/>
  <c r="A571" i="13" s="1"/>
  <c r="A572" i="13" a="1"/>
  <c r="A572" i="13" s="1"/>
  <c r="A573" i="13" a="1"/>
  <c r="A573" i="13" s="1"/>
  <c r="A574" i="13" a="1"/>
  <c r="A574" i="13" s="1"/>
  <c r="A575" i="13" a="1"/>
  <c r="A575" i="13" s="1"/>
  <c r="A576" i="13" a="1"/>
  <c r="A576" i="13" s="1"/>
  <c r="A577" i="13" a="1"/>
  <c r="A577" i="13" s="1"/>
  <c r="A578" i="13" a="1"/>
  <c r="A578" i="13" s="1"/>
  <c r="A579" i="13" a="1"/>
  <c r="A579" i="13" s="1"/>
  <c r="A580" i="13" a="1"/>
  <c r="A580" i="13" s="1"/>
  <c r="A581" i="13" a="1"/>
  <c r="A581" i="13"/>
  <c r="A582" i="13" a="1"/>
  <c r="A582" i="13" s="1"/>
  <c r="A583" i="13" a="1"/>
  <c r="A583" i="13" s="1"/>
  <c r="A584" i="13" a="1"/>
  <c r="A584" i="13" s="1"/>
  <c r="A585" i="13" a="1"/>
  <c r="A585" i="13" s="1"/>
  <c r="A586" i="13" a="1"/>
  <c r="A586" i="13" s="1"/>
  <c r="A587" i="13" a="1"/>
  <c r="A587" i="13" s="1"/>
  <c r="A588" i="13" a="1"/>
  <c r="A588" i="13" s="1"/>
  <c r="A589" i="13" a="1"/>
  <c r="A589" i="13" s="1"/>
  <c r="A590" i="13" a="1"/>
  <c r="A590" i="13" s="1"/>
  <c r="A591" i="13" a="1"/>
  <c r="A591" i="13" s="1"/>
  <c r="A592" i="13" a="1"/>
  <c r="A592" i="13" s="1"/>
  <c r="A593" i="13" a="1"/>
  <c r="A593" i="13" s="1"/>
  <c r="A594" i="13" a="1"/>
  <c r="A594" i="13" s="1"/>
  <c r="A595" i="13" a="1"/>
  <c r="A595" i="13" s="1"/>
  <c r="A596" i="13" a="1"/>
  <c r="A596" i="13" s="1"/>
  <c r="A597" i="13" a="1"/>
  <c r="A597" i="13"/>
  <c r="A598" i="13" a="1"/>
  <c r="A598" i="13" s="1"/>
  <c r="A599" i="13" a="1"/>
  <c r="A599" i="13" s="1"/>
  <c r="A600" i="13" a="1"/>
  <c r="A600" i="13" s="1"/>
  <c r="A601" i="13" a="1"/>
  <c r="A601" i="13" s="1"/>
  <c r="A602" i="13" a="1"/>
  <c r="A602" i="13" s="1"/>
  <c r="A603" i="13" a="1"/>
  <c r="A603" i="13" s="1"/>
  <c r="A604" i="13" a="1"/>
  <c r="A604" i="13" s="1"/>
  <c r="A605" i="13" a="1"/>
  <c r="A605" i="13" s="1"/>
  <c r="A606" i="13" a="1"/>
  <c r="A606" i="13" s="1"/>
  <c r="A607" i="13" a="1"/>
  <c r="A607" i="13" s="1"/>
  <c r="A608" i="13" a="1"/>
  <c r="A608" i="13" s="1"/>
  <c r="A609" i="13" a="1"/>
  <c r="A609" i="13" s="1"/>
  <c r="A610" i="13" a="1"/>
  <c r="A610" i="13" s="1"/>
  <c r="A611" i="13" a="1"/>
  <c r="A611" i="13" s="1"/>
  <c r="A612" i="13" a="1"/>
  <c r="A612" i="13" s="1"/>
  <c r="A613" i="13" a="1"/>
  <c r="A613" i="13" s="1"/>
  <c r="A614" i="13" a="1"/>
  <c r="A614" i="13" s="1"/>
  <c r="A615" i="13" a="1"/>
  <c r="A615" i="13" s="1"/>
  <c r="A616" i="13" a="1"/>
  <c r="A616" i="13" s="1"/>
  <c r="A617" i="13" a="1"/>
  <c r="A617" i="13"/>
  <c r="A618" i="13" a="1"/>
  <c r="A618" i="13" s="1"/>
  <c r="A619" i="13" a="1"/>
  <c r="A619" i="13" s="1"/>
  <c r="A620" i="13" a="1"/>
  <c r="A620" i="13" s="1"/>
  <c r="A621" i="13" a="1"/>
  <c r="A621" i="13" s="1"/>
  <c r="A622" i="13" a="1"/>
  <c r="A622" i="13" s="1"/>
  <c r="A623" i="13" a="1"/>
  <c r="A623" i="13" s="1"/>
  <c r="A624" i="13" a="1"/>
  <c r="A624" i="13" s="1"/>
  <c r="A625" i="13" a="1"/>
  <c r="A625" i="13" s="1"/>
  <c r="A626" i="13" a="1"/>
  <c r="A626" i="13" s="1"/>
  <c r="A627" i="13" a="1"/>
  <c r="A627" i="13" s="1"/>
  <c r="A628" i="13" a="1"/>
  <c r="A628" i="13" s="1"/>
  <c r="A629" i="13" a="1"/>
  <c r="A629" i="13" s="1"/>
  <c r="A630" i="13" a="1"/>
  <c r="A630" i="13" s="1"/>
  <c r="A631" i="13" a="1"/>
  <c r="A631" i="13" s="1"/>
  <c r="A632" i="13" a="1"/>
  <c r="A632" i="13" s="1"/>
  <c r="A633" i="13" a="1"/>
  <c r="A633" i="13" s="1"/>
  <c r="A634" i="13" a="1"/>
  <c r="A634" i="13" s="1"/>
  <c r="A635" i="13" a="1"/>
  <c r="A635" i="13" s="1"/>
  <c r="A636" i="13" a="1"/>
  <c r="A636" i="13" s="1"/>
  <c r="A637" i="13" a="1"/>
  <c r="A637" i="13"/>
  <c r="A638" i="13" a="1"/>
  <c r="A638" i="13" s="1"/>
  <c r="A639" i="13" a="1"/>
  <c r="A639" i="13" s="1"/>
  <c r="A640" i="13" a="1"/>
  <c r="A640" i="13" s="1"/>
  <c r="A641" i="13" a="1"/>
  <c r="A641" i="13" s="1"/>
  <c r="A642" i="13" a="1"/>
  <c r="A642" i="13" s="1"/>
  <c r="A643" i="13" a="1"/>
  <c r="A643" i="13" s="1"/>
  <c r="A644" i="13" a="1"/>
  <c r="A644" i="13" s="1"/>
  <c r="A645" i="13" a="1"/>
  <c r="A645" i="13" s="1"/>
  <c r="A646" i="13" a="1"/>
  <c r="A646" i="13" s="1"/>
  <c r="A647" i="13" a="1"/>
  <c r="A647" i="13" s="1"/>
  <c r="A648" i="13" a="1"/>
  <c r="A648" i="13" s="1"/>
  <c r="A649" i="13" a="1"/>
  <c r="A649" i="13" s="1"/>
  <c r="A650" i="13" a="1"/>
  <c r="A650" i="13" s="1"/>
  <c r="A651" i="13" a="1"/>
  <c r="A651" i="13" s="1"/>
  <c r="A652" i="13" a="1"/>
  <c r="A652" i="13" s="1"/>
  <c r="A653" i="13" a="1"/>
  <c r="A653" i="13"/>
  <c r="A654" i="13" a="1"/>
  <c r="A654" i="13" s="1"/>
  <c r="A655" i="13" a="1"/>
  <c r="A655" i="13" s="1"/>
  <c r="A656" i="13" a="1"/>
  <c r="A656" i="13" s="1"/>
  <c r="A657" i="13" a="1"/>
  <c r="A657" i="13" s="1"/>
  <c r="A658" i="13" a="1"/>
  <c r="A658" i="13" s="1"/>
  <c r="A659" i="13" a="1"/>
  <c r="A659" i="13" s="1"/>
  <c r="A660" i="13" a="1"/>
  <c r="A660" i="13" s="1"/>
  <c r="A661" i="13" a="1"/>
  <c r="A661" i="13" s="1"/>
  <c r="A662" i="13" a="1"/>
  <c r="A662" i="13" s="1"/>
  <c r="A663" i="13" a="1"/>
  <c r="A663" i="13" s="1"/>
  <c r="A664" i="13" a="1"/>
  <c r="A664" i="13" s="1"/>
  <c r="A665" i="13" a="1"/>
  <c r="A665" i="13" s="1"/>
  <c r="A666" i="13" a="1"/>
  <c r="A666" i="13" s="1"/>
  <c r="A667" i="13" a="1"/>
  <c r="A667" i="13" s="1"/>
  <c r="A668" i="13" a="1"/>
  <c r="A668" i="13" s="1"/>
  <c r="A669" i="13" a="1"/>
  <c r="A669" i="13"/>
  <c r="A670" i="13" a="1"/>
  <c r="A670" i="13" s="1"/>
  <c r="A671" i="13" a="1"/>
  <c r="A671" i="13" s="1"/>
  <c r="A672" i="13" a="1"/>
  <c r="A672" i="13" s="1"/>
  <c r="A673" i="13" a="1"/>
  <c r="A673" i="13" s="1"/>
  <c r="A674" i="13" a="1"/>
  <c r="A674" i="13" s="1"/>
  <c r="A675" i="13" a="1"/>
  <c r="A675" i="13" s="1"/>
  <c r="A676" i="13" a="1"/>
  <c r="A676" i="13" s="1"/>
  <c r="A677" i="13" a="1"/>
  <c r="A677" i="13" s="1"/>
  <c r="A678" i="13" a="1"/>
  <c r="A678" i="13" s="1"/>
  <c r="A679" i="13" a="1"/>
  <c r="A679" i="13" s="1"/>
  <c r="A680" i="13" a="1"/>
  <c r="A680" i="13" s="1"/>
  <c r="A681" i="13" a="1"/>
  <c r="A681" i="13" s="1"/>
  <c r="A682" i="13" a="1"/>
  <c r="A682" i="13" s="1"/>
  <c r="A683" i="13" a="1"/>
  <c r="A683" i="13" s="1"/>
  <c r="A684" i="13" a="1"/>
  <c r="A684" i="13" s="1"/>
  <c r="A685" i="13" a="1"/>
  <c r="A685" i="13"/>
  <c r="A686" i="13" a="1"/>
  <c r="A686" i="13" s="1"/>
  <c r="A687" i="13" a="1"/>
  <c r="A687" i="13" s="1"/>
  <c r="A688" i="13" a="1"/>
  <c r="A688" i="13" s="1"/>
  <c r="A689" i="13" a="1"/>
  <c r="A689" i="13" s="1"/>
  <c r="A690" i="13" a="1"/>
  <c r="A690" i="13" s="1"/>
  <c r="A691" i="13" a="1"/>
  <c r="A691" i="13" s="1"/>
  <c r="A692" i="13" a="1"/>
  <c r="A692" i="13" s="1"/>
  <c r="A693" i="13" a="1"/>
  <c r="A693" i="13" s="1"/>
  <c r="A694" i="13" a="1"/>
  <c r="A694" i="13" s="1"/>
  <c r="A695" i="13" a="1"/>
  <c r="A695" i="13" s="1"/>
  <c r="A696" i="13" a="1"/>
  <c r="A696" i="13" s="1"/>
  <c r="A697" i="13" a="1"/>
  <c r="A697" i="13" s="1"/>
  <c r="A698" i="13" a="1"/>
  <c r="A698" i="13" s="1"/>
  <c r="A699" i="13" a="1"/>
  <c r="A699" i="13" s="1"/>
  <c r="A700" i="13" a="1"/>
  <c r="A700" i="13" s="1"/>
  <c r="A701" i="13" a="1"/>
  <c r="A701" i="13"/>
  <c r="A702" i="13" a="1"/>
  <c r="A702" i="13" s="1"/>
  <c r="A703" i="13" a="1"/>
  <c r="A703" i="13" s="1"/>
  <c r="A704" i="13" a="1"/>
  <c r="A704" i="13" s="1"/>
  <c r="A705" i="13" a="1"/>
  <c r="A705" i="13" s="1"/>
  <c r="A706" i="13" a="1"/>
  <c r="A706" i="13" s="1"/>
  <c r="A707" i="13" a="1"/>
  <c r="A707" i="13" s="1"/>
  <c r="A708" i="13" a="1"/>
  <c r="A708" i="13" s="1"/>
  <c r="A709" i="13" a="1"/>
  <c r="A709" i="13" s="1"/>
  <c r="A710" i="13" a="1"/>
  <c r="A710" i="13" s="1"/>
  <c r="A711" i="13" a="1"/>
  <c r="A711" i="13" s="1"/>
  <c r="A712" i="13" a="1"/>
  <c r="A712" i="13" s="1"/>
  <c r="A713" i="13" a="1"/>
  <c r="A713" i="13" s="1"/>
  <c r="A714" i="13" a="1"/>
  <c r="A714" i="13" s="1"/>
  <c r="A715" i="13" a="1"/>
  <c r="A715" i="13" s="1"/>
  <c r="A716" i="13" a="1"/>
  <c r="A716" i="13" s="1"/>
  <c r="A717" i="13" a="1"/>
  <c r="A717" i="13"/>
  <c r="A718" i="13" a="1"/>
  <c r="A718" i="13" s="1"/>
  <c r="A719" i="13" a="1"/>
  <c r="A719" i="13" s="1"/>
  <c r="A720" i="13" a="1"/>
  <c r="A720" i="13" s="1"/>
  <c r="A721" i="13" a="1"/>
  <c r="A721" i="13" s="1"/>
  <c r="A722" i="13" a="1"/>
  <c r="A722" i="13" s="1"/>
  <c r="A723" i="13" a="1"/>
  <c r="A723" i="13" s="1"/>
  <c r="A724" i="13" a="1"/>
  <c r="A724" i="13" s="1"/>
  <c r="A725" i="13" a="1"/>
  <c r="A725" i="13" s="1"/>
  <c r="A726" i="13" a="1"/>
  <c r="A726" i="13" s="1"/>
  <c r="A727" i="13" a="1"/>
  <c r="A727" i="13" s="1"/>
  <c r="A728" i="13" a="1"/>
  <c r="A728" i="13" s="1"/>
  <c r="A729" i="13" a="1"/>
  <c r="A729" i="13" s="1"/>
  <c r="A730" i="13" a="1"/>
  <c r="A730" i="13" s="1"/>
  <c r="A731" i="13" a="1"/>
  <c r="A731" i="13" s="1"/>
  <c r="A732" i="13" a="1"/>
  <c r="A732" i="13" s="1"/>
  <c r="A733" i="13" a="1"/>
  <c r="A733" i="13"/>
  <c r="A734" i="13" a="1"/>
  <c r="A734" i="13" s="1"/>
  <c r="A735" i="13" a="1"/>
  <c r="A735" i="13" s="1"/>
  <c r="A736" i="13" a="1"/>
  <c r="A736" i="13" s="1"/>
  <c r="A737" i="13" a="1"/>
  <c r="A737" i="13" s="1"/>
  <c r="A738" i="13" a="1"/>
  <c r="A738" i="13" s="1"/>
  <c r="A739" i="13" a="1"/>
  <c r="A739" i="13" s="1"/>
  <c r="A740" i="13" a="1"/>
  <c r="A740" i="13" s="1"/>
  <c r="A741" i="13" a="1"/>
  <c r="A741" i="13" s="1"/>
  <c r="A742" i="13" a="1"/>
  <c r="A742" i="13" s="1"/>
  <c r="A743" i="13" a="1"/>
  <c r="A743" i="13" s="1"/>
  <c r="A744" i="13" a="1"/>
  <c r="A744" i="13" s="1"/>
  <c r="A745" i="13" a="1"/>
  <c r="A745" i="13" s="1"/>
  <c r="A746" i="13" a="1"/>
  <c r="A746" i="13" s="1"/>
  <c r="A747" i="13" a="1"/>
  <c r="A747" i="13" s="1"/>
  <c r="A748" i="13" a="1"/>
  <c r="A748" i="13" s="1"/>
  <c r="A749" i="13" a="1"/>
  <c r="A749" i="13"/>
  <c r="A750" i="13" a="1"/>
  <c r="A750" i="13" s="1"/>
  <c r="A751" i="13" a="1"/>
  <c r="A751" i="13" s="1"/>
  <c r="A752" i="13" a="1"/>
  <c r="A752" i="13" s="1"/>
  <c r="A753" i="13" a="1"/>
  <c r="A753" i="13" s="1"/>
  <c r="A754" i="13" a="1"/>
  <c r="A754" i="13" s="1"/>
  <c r="A755" i="13" a="1"/>
  <c r="A755" i="13" s="1"/>
  <c r="A756" i="13" a="1"/>
  <c r="A756" i="13" s="1"/>
  <c r="A757" i="13" a="1"/>
  <c r="A757" i="13" s="1"/>
  <c r="A758" i="13" a="1"/>
  <c r="A758" i="13" s="1"/>
  <c r="A759" i="13" a="1"/>
  <c r="A759" i="13" s="1"/>
  <c r="A760" i="13" a="1"/>
  <c r="A760" i="13" s="1"/>
  <c r="A761" i="13" a="1"/>
  <c r="A761" i="13" s="1"/>
  <c r="A762" i="13" a="1"/>
  <c r="A762" i="13" s="1"/>
  <c r="A763" i="13" a="1"/>
  <c r="A763" i="13" s="1"/>
  <c r="A764" i="13" a="1"/>
  <c r="A764" i="13" s="1"/>
  <c r="A765" i="13" a="1"/>
  <c r="A765" i="13"/>
  <c r="A766" i="13" a="1"/>
  <c r="A766" i="13" s="1"/>
  <c r="A767" i="13" a="1"/>
  <c r="A767" i="13" s="1"/>
  <c r="A768" i="13" a="1"/>
  <c r="A768" i="13" s="1"/>
  <c r="A769" i="13" a="1"/>
  <c r="A769" i="13" s="1"/>
  <c r="A770" i="13" a="1"/>
  <c r="A770" i="13" s="1"/>
  <c r="A771" i="13" a="1"/>
  <c r="A771" i="13" s="1"/>
  <c r="A772" i="13" a="1"/>
  <c r="A772" i="13" s="1"/>
  <c r="A773" i="13" a="1"/>
  <c r="A773" i="13" s="1"/>
  <c r="A774" i="13" a="1"/>
  <c r="A774" i="13" s="1"/>
  <c r="A775" i="13" a="1"/>
  <c r="A775" i="13" s="1"/>
  <c r="A776" i="13" a="1"/>
  <c r="A776" i="13" s="1"/>
  <c r="A777" i="13" a="1"/>
  <c r="A777" i="13" s="1"/>
  <c r="A778" i="13" a="1"/>
  <c r="A778" i="13" s="1"/>
  <c r="A779" i="13" a="1"/>
  <c r="A779" i="13" s="1"/>
  <c r="A780" i="13" a="1"/>
  <c r="A780" i="13" s="1"/>
  <c r="A781" i="13" a="1"/>
  <c r="A781" i="13"/>
  <c r="A782" i="13" a="1"/>
  <c r="A782" i="13" s="1"/>
  <c r="A783" i="13" a="1"/>
  <c r="A783" i="13" s="1"/>
  <c r="A784" i="13" a="1"/>
  <c r="A784" i="13" s="1"/>
  <c r="A785" i="13" a="1"/>
  <c r="A785" i="13" s="1"/>
  <c r="A786" i="13" a="1"/>
  <c r="A786" i="13" s="1"/>
  <c r="A787" i="13" a="1"/>
  <c r="A787" i="13" s="1"/>
  <c r="A788" i="13" a="1"/>
  <c r="A788" i="13" s="1"/>
  <c r="A789" i="13" a="1"/>
  <c r="A789" i="13" s="1"/>
  <c r="A790" i="13" a="1"/>
  <c r="A790" i="13" s="1"/>
  <c r="A791" i="13" a="1"/>
  <c r="A791" i="13" s="1"/>
  <c r="A792" i="13" a="1"/>
  <c r="A792" i="13" s="1"/>
  <c r="A793" i="13" a="1"/>
  <c r="A793" i="13" s="1"/>
  <c r="A794" i="13" a="1"/>
  <c r="A794" i="13" s="1"/>
  <c r="A795" i="13" a="1"/>
  <c r="A795" i="13" s="1"/>
  <c r="A796" i="13" a="1"/>
  <c r="A796" i="13" s="1"/>
  <c r="A797" i="13" a="1"/>
  <c r="A797" i="13"/>
  <c r="A798" i="13" a="1"/>
  <c r="A798" i="13" s="1"/>
  <c r="A799" i="13" a="1"/>
  <c r="A799" i="13" s="1"/>
  <c r="A800" i="13" a="1"/>
  <c r="A800" i="13" s="1"/>
  <c r="A801" i="13" a="1"/>
  <c r="A801" i="13" s="1"/>
  <c r="A802" i="13" a="1"/>
  <c r="A802" i="13" s="1"/>
  <c r="A803" i="13" a="1"/>
  <c r="A803" i="13" s="1"/>
  <c r="A804" i="13" a="1"/>
  <c r="A804" i="13" s="1"/>
  <c r="A805" i="13" a="1"/>
  <c r="A805" i="13" s="1"/>
  <c r="A806" i="13" a="1"/>
  <c r="A806" i="13" s="1"/>
  <c r="A807" i="13" a="1"/>
  <c r="A807" i="13" s="1"/>
  <c r="A808" i="13" a="1"/>
  <c r="A808" i="13" s="1"/>
  <c r="A809" i="13" a="1"/>
  <c r="A809" i="13" s="1"/>
  <c r="A810" i="13" a="1"/>
  <c r="A810" i="13" s="1"/>
  <c r="A811" i="13" a="1"/>
  <c r="A811" i="13" s="1"/>
  <c r="A812" i="13" a="1"/>
  <c r="A812" i="13" s="1"/>
  <c r="A813" i="13" a="1"/>
  <c r="A813" i="13"/>
  <c r="A814" i="13" a="1"/>
  <c r="A814" i="13" s="1"/>
  <c r="A815" i="13" a="1"/>
  <c r="A815" i="13" s="1"/>
  <c r="A816" i="13" a="1"/>
  <c r="A816" i="13" s="1"/>
  <c r="A817" i="13" a="1"/>
  <c r="A817" i="13" s="1"/>
  <c r="A818" i="13" a="1"/>
  <c r="A818" i="13" s="1"/>
  <c r="A819" i="13" a="1"/>
  <c r="A819" i="13" s="1"/>
  <c r="A820" i="13" a="1"/>
  <c r="A820" i="13" s="1"/>
  <c r="A821" i="13" a="1"/>
  <c r="A821" i="13" s="1"/>
  <c r="A822" i="13" a="1"/>
  <c r="A822" i="13" s="1"/>
  <c r="A823" i="13" a="1"/>
  <c r="A823" i="13" s="1"/>
  <c r="A824" i="13" a="1"/>
  <c r="A824" i="13" s="1"/>
  <c r="A825" i="13" a="1"/>
  <c r="A825" i="13" s="1"/>
  <c r="A826" i="13" a="1"/>
  <c r="A826" i="13" s="1"/>
  <c r="A827" i="13" a="1"/>
  <c r="A827" i="13" s="1"/>
  <c r="A828" i="13" a="1"/>
  <c r="A828" i="13" s="1"/>
  <c r="A829" i="13" a="1"/>
  <c r="A829" i="13"/>
  <c r="A830" i="13" a="1"/>
  <c r="A830" i="13" s="1"/>
  <c r="A831" i="13" a="1"/>
  <c r="A831" i="13" s="1"/>
  <c r="A832" i="13" a="1"/>
  <c r="A832" i="13" s="1"/>
  <c r="A833" i="13" a="1"/>
  <c r="A833" i="13" s="1"/>
  <c r="A834" i="13" a="1"/>
  <c r="A834" i="13" s="1"/>
  <c r="A835" i="13" a="1"/>
  <c r="A835" i="13" s="1"/>
  <c r="A836" i="13" a="1"/>
  <c r="A836" i="13" s="1"/>
  <c r="A837" i="13" a="1"/>
  <c r="A837" i="13" s="1"/>
  <c r="A838" i="13" a="1"/>
  <c r="A838" i="13" s="1"/>
  <c r="A839" i="13" a="1"/>
  <c r="A839" i="13" s="1"/>
  <c r="A840" i="13" a="1"/>
  <c r="A840" i="13" s="1"/>
  <c r="A841" i="13" a="1"/>
  <c r="A841" i="13"/>
  <c r="A842" i="13" a="1"/>
  <c r="A842" i="13" s="1"/>
  <c r="A843" i="13" a="1"/>
  <c r="A843" i="13" s="1"/>
  <c r="A844" i="13" a="1"/>
  <c r="A844" i="13" s="1"/>
  <c r="A845" i="13" a="1"/>
  <c r="A845" i="13" s="1"/>
  <c r="A846" i="13" a="1"/>
  <c r="A846" i="13" s="1"/>
  <c r="A847" i="13" a="1"/>
  <c r="A847" i="13" s="1"/>
  <c r="A848" i="13" a="1"/>
  <c r="A848" i="13" s="1"/>
  <c r="A849" i="13" a="1"/>
  <c r="A849" i="13"/>
  <c r="A850" i="13" a="1"/>
  <c r="A850" i="13" s="1"/>
  <c r="A851" i="13" a="1"/>
  <c r="A851" i="13" s="1"/>
  <c r="A852" i="13" a="1"/>
  <c r="A852" i="13" s="1"/>
  <c r="A853" i="13" a="1"/>
  <c r="A853" i="13" s="1"/>
  <c r="A854" i="13" a="1"/>
  <c r="A854" i="13" s="1"/>
  <c r="A855" i="13" a="1"/>
  <c r="A855" i="13" s="1"/>
  <c r="A856" i="13" a="1"/>
  <c r="A856" i="13" s="1"/>
  <c r="A857" i="13" a="1"/>
  <c r="A857" i="13" s="1"/>
  <c r="A858" i="13" a="1"/>
  <c r="A858" i="13" s="1"/>
  <c r="A859" i="13" a="1"/>
  <c r="A859" i="13" s="1"/>
  <c r="A860" i="13" a="1"/>
  <c r="A860" i="13" s="1"/>
  <c r="A861" i="13" a="1"/>
  <c r="A861" i="13"/>
  <c r="A862" i="13" a="1"/>
  <c r="A862" i="13" s="1"/>
  <c r="A863" i="13" a="1"/>
  <c r="A863" i="13" s="1"/>
  <c r="A864" i="13" a="1"/>
  <c r="A864" i="13" s="1"/>
  <c r="A865" i="13" a="1"/>
  <c r="A865" i="13" s="1"/>
  <c r="A866" i="13" a="1"/>
  <c r="A866" i="13" s="1"/>
  <c r="A867" i="13" a="1"/>
  <c r="A867" i="13" s="1"/>
  <c r="A868" i="13" a="1"/>
  <c r="A868" i="13" s="1"/>
  <c r="A869" i="13" a="1"/>
  <c r="A869" i="13" s="1"/>
  <c r="A870" i="13" a="1"/>
  <c r="A870" i="13" s="1"/>
  <c r="A871" i="13" a="1"/>
  <c r="A871" i="13" s="1"/>
  <c r="A872" i="13" a="1"/>
  <c r="A872" i="13" s="1"/>
  <c r="A873" i="13" a="1"/>
  <c r="A873" i="13" s="1"/>
  <c r="A874" i="13" a="1"/>
  <c r="A874" i="13" s="1"/>
  <c r="A875" i="13" a="1"/>
  <c r="A875" i="13"/>
  <c r="A876" i="13" a="1"/>
  <c r="A876" i="13" s="1"/>
  <c r="A877" i="13" a="1"/>
  <c r="A877" i="13" s="1"/>
  <c r="A878" i="13" a="1"/>
  <c r="A878" i="13" s="1"/>
  <c r="A879" i="13" a="1"/>
  <c r="A879" i="13" s="1"/>
  <c r="A880" i="13" a="1"/>
  <c r="A880" i="13" s="1"/>
  <c r="A881" i="13" a="1"/>
  <c r="A881" i="13" s="1"/>
  <c r="A882" i="13" a="1"/>
  <c r="A882" i="13" s="1"/>
  <c r="A883" i="13" a="1"/>
  <c r="A883" i="13" s="1"/>
  <c r="A884" i="13" a="1"/>
  <c r="A884" i="13" s="1"/>
  <c r="A885" i="13" a="1"/>
  <c r="A885" i="13" s="1"/>
  <c r="A886" i="13" a="1"/>
  <c r="A886" i="13" s="1"/>
  <c r="A887" i="13" a="1"/>
  <c r="A887" i="13" s="1"/>
  <c r="A888" i="13" a="1"/>
  <c r="A888" i="13" s="1"/>
  <c r="A889" i="13" a="1"/>
  <c r="A889" i="13" s="1"/>
  <c r="A890" i="13" a="1"/>
  <c r="A890" i="13" s="1"/>
  <c r="A891" i="13" a="1"/>
  <c r="A891" i="13"/>
  <c r="A892" i="13" a="1"/>
  <c r="A892" i="13" s="1"/>
  <c r="A893" i="13" a="1"/>
  <c r="A893" i="13" s="1"/>
  <c r="A894" i="13" a="1"/>
  <c r="A894" i="13" s="1"/>
  <c r="A895" i="13" a="1"/>
  <c r="A895" i="13"/>
  <c r="A896" i="13" a="1"/>
  <c r="A896" i="13" s="1"/>
  <c r="A11" i="13" a="1"/>
  <c r="A11" i="13" s="1"/>
  <c r="L20" i="13"/>
  <c r="Z19" i="13" s="1"/>
  <c r="J21" i="13"/>
  <c r="I22" i="13" a="1"/>
  <c r="I22" i="13" s="1"/>
  <c r="I24" i="13" a="1"/>
  <c r="I24" i="13" s="1"/>
  <c r="K25" i="13"/>
  <c r="Y24" i="13" s="1"/>
  <c r="L15" i="13"/>
  <c r="Z14" i="13" s="1"/>
  <c r="K15" i="13"/>
  <c r="I21" i="13" a="1"/>
  <c r="I21" i="13" s="1"/>
  <c r="M21" i="13"/>
  <c r="I25" i="13" a="1"/>
  <c r="I25" i="13" s="1"/>
  <c r="M25" i="13"/>
  <c r="N38" i="13"/>
  <c r="C37" i="13"/>
  <c r="H38" i="13"/>
  <c r="S40" i="13"/>
  <c r="T40" i="13"/>
  <c r="U40" i="13"/>
  <c r="Y40" i="13"/>
  <c r="Z40" i="13"/>
  <c r="AA40" i="13"/>
  <c r="A897" i="13" a="1"/>
  <c r="A897" i="13" s="1"/>
  <c r="AA8" i="13"/>
  <c r="Z8" i="13"/>
  <c r="Y8" i="13"/>
  <c r="U8" i="13"/>
  <c r="T8" i="13"/>
  <c r="S8" i="13"/>
  <c r="J23" i="13" l="1"/>
  <c r="K23" i="13"/>
  <c r="L19" i="13"/>
  <c r="Z18" i="13" s="1"/>
  <c r="M19" i="13"/>
  <c r="I19" i="13" a="1"/>
  <c r="I19" i="13" s="1"/>
  <c r="V40" i="13"/>
  <c r="K38" i="13"/>
  <c r="I38" i="13" a="1"/>
  <c r="I38" i="13" s="1"/>
  <c r="L38" i="13"/>
  <c r="Z36" i="13" s="1"/>
  <c r="M38" i="13"/>
  <c r="J38" i="13"/>
  <c r="J34" i="13"/>
  <c r="K34" i="13"/>
  <c r="Y33" i="13" s="1"/>
  <c r="I34" i="13" a="1"/>
  <c r="I34" i="13" s="1"/>
  <c r="L34" i="13"/>
  <c r="M34" i="13"/>
  <c r="M30" i="13"/>
  <c r="AA29" i="13" s="1"/>
  <c r="J30" i="13"/>
  <c r="K30" i="13"/>
  <c r="I30" i="13" a="1"/>
  <c r="I30" i="13" s="1"/>
  <c r="L30" i="13"/>
  <c r="Z29" i="13" s="1"/>
  <c r="J13" i="13"/>
  <c r="K13" i="13"/>
  <c r="Y12" i="13" s="1"/>
  <c r="I13" i="13" a="1"/>
  <c r="I13" i="13" s="1"/>
  <c r="L13" i="13"/>
  <c r="Z12" i="13" s="1"/>
  <c r="M13" i="13"/>
  <c r="C39" i="13"/>
  <c r="G38" i="13"/>
  <c r="D38" i="13"/>
  <c r="E38" i="13"/>
  <c r="F38" i="13"/>
  <c r="M17" i="13"/>
  <c r="L17" i="13"/>
  <c r="Z16" i="13" s="1"/>
  <c r="I17" i="13" a="1"/>
  <c r="I17" i="13" s="1"/>
  <c r="K17" i="13"/>
  <c r="M37" i="13"/>
  <c r="J37" i="13"/>
  <c r="K37" i="13"/>
  <c r="I37" i="13" a="1"/>
  <c r="I37" i="13" s="1"/>
  <c r="L37" i="13"/>
  <c r="I33" i="13" a="1"/>
  <c r="I33" i="13" s="1"/>
  <c r="L33" i="13"/>
  <c r="M33" i="13"/>
  <c r="J33" i="13"/>
  <c r="K33" i="13"/>
  <c r="Y32" i="13" s="1"/>
  <c r="K29" i="13"/>
  <c r="I29" i="13" a="1"/>
  <c r="I29" i="13" s="1"/>
  <c r="L29" i="13"/>
  <c r="M29" i="13"/>
  <c r="AA28" i="13" s="1"/>
  <c r="J29" i="13"/>
  <c r="L12" i="13"/>
  <c r="Z11" i="13" s="1"/>
  <c r="I12" i="13" a="1"/>
  <c r="I12" i="13" s="1"/>
  <c r="M12" i="13"/>
  <c r="J12" i="13"/>
  <c r="K12" i="13"/>
  <c r="G37" i="13"/>
  <c r="D37" i="13"/>
  <c r="E37" i="13"/>
  <c r="C38" i="13"/>
  <c r="F37" i="13"/>
  <c r="K36" i="13"/>
  <c r="L36" i="13"/>
  <c r="I36" i="13" a="1"/>
  <c r="I36" i="13" s="1"/>
  <c r="M36" i="13"/>
  <c r="AA35" i="13" s="1"/>
  <c r="J36" i="13"/>
  <c r="J32" i="13"/>
  <c r="K32" i="13"/>
  <c r="L32" i="13"/>
  <c r="I32" i="13" a="1"/>
  <c r="I32" i="13" s="1"/>
  <c r="M32" i="13"/>
  <c r="I28" i="13" a="1"/>
  <c r="I28" i="13" s="1"/>
  <c r="M28" i="13"/>
  <c r="AA27" i="13" s="1"/>
  <c r="J28" i="13"/>
  <c r="K28" i="13"/>
  <c r="L28" i="13"/>
  <c r="I11" i="13" a="1"/>
  <c r="I11" i="13" s="1"/>
  <c r="M11" i="13"/>
  <c r="J11" i="13"/>
  <c r="K11" i="13"/>
  <c r="Y10" i="13" s="1"/>
  <c r="L11" i="13"/>
  <c r="Z10" i="13" s="1"/>
  <c r="I39" i="13" a="1"/>
  <c r="I39" i="13" s="1"/>
  <c r="L39" i="13"/>
  <c r="M39" i="13"/>
  <c r="J39" i="13"/>
  <c r="K39" i="13"/>
  <c r="Y38" i="13" s="1"/>
  <c r="I35" i="13" a="1"/>
  <c r="I35" i="13" s="1"/>
  <c r="L35" i="13"/>
  <c r="M35" i="13"/>
  <c r="J35" i="13"/>
  <c r="K35" i="13"/>
  <c r="Y34" i="13" s="1"/>
  <c r="K31" i="13"/>
  <c r="Y30" i="13" s="1"/>
  <c r="I31" i="13" a="1"/>
  <c r="I31" i="13" s="1"/>
  <c r="L31" i="13"/>
  <c r="Z30" i="13" s="1"/>
  <c r="M31" i="13"/>
  <c r="J31" i="13"/>
  <c r="J27" i="13"/>
  <c r="K27" i="13"/>
  <c r="Y26" i="13" s="1"/>
  <c r="I27" i="13" a="1"/>
  <c r="I27" i="13" s="1"/>
  <c r="L27" i="13"/>
  <c r="Z26" i="13" s="1"/>
  <c r="M27" i="13"/>
  <c r="F39" i="13"/>
  <c r="T38" i="13" s="1"/>
  <c r="G39" i="13"/>
  <c r="D39" i="13"/>
  <c r="L10" i="13"/>
  <c r="Z9" i="13" s="1"/>
  <c r="E39" i="13"/>
  <c r="S38" i="13" s="1"/>
  <c r="J25" i="13"/>
  <c r="M23" i="13"/>
  <c r="I23" i="13" a="1"/>
  <c r="I23" i="13" s="1"/>
  <c r="K21" i="13"/>
  <c r="L23" i="13"/>
  <c r="K22" i="13"/>
  <c r="K19" i="13"/>
  <c r="L25" i="13"/>
  <c r="Z24" i="13" s="1"/>
  <c r="L24" i="13"/>
  <c r="L21" i="13"/>
  <c r="K20" i="13"/>
  <c r="J15" i="13"/>
  <c r="M26" i="13"/>
  <c r="J26" i="13"/>
  <c r="K26" i="13"/>
  <c r="Y25" i="13" s="1"/>
  <c r="I26" i="13" a="1"/>
  <c r="I26" i="13" s="1"/>
  <c r="L26" i="13"/>
  <c r="K24" i="13"/>
  <c r="Y23" i="13" s="1"/>
  <c r="J22" i="13"/>
  <c r="J20" i="13"/>
  <c r="J24" i="13"/>
  <c r="M22" i="13"/>
  <c r="AA21" i="13" s="1"/>
  <c r="M20" i="13"/>
  <c r="AA19" i="13" s="1"/>
  <c r="I20" i="13" a="1"/>
  <c r="I20" i="13" s="1"/>
  <c r="M24" i="13"/>
  <c r="L22" i="13"/>
  <c r="J16" i="13"/>
  <c r="K16" i="13"/>
  <c r="Y15" i="13" s="1"/>
  <c r="L16" i="13"/>
  <c r="I16" i="13" a="1"/>
  <c r="I16" i="13" s="1"/>
  <c r="M16" i="13"/>
  <c r="AA15" i="13" s="1"/>
  <c r="J18" i="13"/>
  <c r="K18" i="13"/>
  <c r="I18" i="13" a="1"/>
  <c r="I18" i="13" s="1"/>
  <c r="L18" i="13"/>
  <c r="M18" i="13"/>
  <c r="AA17" i="13" s="1"/>
  <c r="I14" i="13" a="1"/>
  <c r="I14" i="13" s="1"/>
  <c r="L14" i="13"/>
  <c r="Z13" i="13" s="1"/>
  <c r="M14" i="13"/>
  <c r="AA13" i="13" s="1"/>
  <c r="J14" i="13"/>
  <c r="K14" i="13"/>
  <c r="J19" i="13"/>
  <c r="J17" i="13"/>
  <c r="M15" i="13"/>
  <c r="AA14" i="13" s="1"/>
  <c r="I15" i="13" a="1"/>
  <c r="I15" i="13" s="1"/>
  <c r="Z38" i="13"/>
  <c r="Y36" i="13"/>
  <c r="Z23" i="13"/>
  <c r="AB40" i="13"/>
  <c r="Z15" i="13"/>
  <c r="Z33" i="13"/>
  <c r="AA18" i="13"/>
  <c r="AA11" i="13"/>
  <c r="AA30" i="13"/>
  <c r="Y16" i="13"/>
  <c r="Z31" i="13"/>
  <c r="Z25" i="13"/>
  <c r="Y19" i="13"/>
  <c r="AB19" i="13" s="1"/>
  <c r="N20" i="13" s="1"/>
  <c r="AA12" i="13"/>
  <c r="J10" i="13"/>
  <c r="Y28" i="13"/>
  <c r="AA16" i="13"/>
  <c r="Y29" i="13"/>
  <c r="AB8" i="13"/>
  <c r="AA36" i="13"/>
  <c r="AA33" i="13"/>
  <c r="Z17" i="13"/>
  <c r="Y21" i="13"/>
  <c r="Z35" i="13"/>
  <c r="Y31" i="13"/>
  <c r="Y17" i="13"/>
  <c r="Y14" i="13"/>
  <c r="AA38" i="13"/>
  <c r="Y35" i="13"/>
  <c r="AA24" i="13"/>
  <c r="Z28" i="13"/>
  <c r="AA25" i="13"/>
  <c r="Y18" i="13"/>
  <c r="Y13" i="13"/>
  <c r="Y11" i="13"/>
  <c r="AA31" i="13"/>
  <c r="AA10" i="13"/>
  <c r="AB10" i="13" s="1"/>
  <c r="N11" i="13" s="1"/>
  <c r="K10" i="13"/>
  <c r="I10" i="13" a="1"/>
  <c r="I10" i="13" s="1"/>
  <c r="M10" i="13"/>
  <c r="AA9" i="13" s="1"/>
  <c r="Y22" i="13"/>
  <c r="Z22" i="13"/>
  <c r="AA22" i="13"/>
  <c r="Y20" i="13"/>
  <c r="Z32" i="13"/>
  <c r="Z34" i="13"/>
  <c r="AA20" i="13"/>
  <c r="AA23" i="13"/>
  <c r="AB23" i="13" s="1"/>
  <c r="N24" i="13" s="1"/>
  <c r="Y27" i="13"/>
  <c r="AA32" i="13"/>
  <c r="Z27" i="13"/>
  <c r="Z20" i="13"/>
  <c r="AA26" i="13"/>
  <c r="AA34" i="13"/>
  <c r="Z21" i="13"/>
  <c r="C25" i="13"/>
  <c r="D25" i="13"/>
  <c r="E25" i="13"/>
  <c r="S24" i="13" s="1"/>
  <c r="F25" i="13"/>
  <c r="T24" i="13" s="1"/>
  <c r="G25" i="13"/>
  <c r="U24" i="13" s="1"/>
  <c r="C26" i="13"/>
  <c r="D26" i="13"/>
  <c r="E26" i="13"/>
  <c r="S25" i="13" s="1"/>
  <c r="F26" i="13"/>
  <c r="T25" i="13" s="1"/>
  <c r="G26" i="13"/>
  <c r="U25" i="13" s="1"/>
  <c r="C27" i="13"/>
  <c r="D27" i="13"/>
  <c r="E27" i="13"/>
  <c r="S26" i="13" s="1"/>
  <c r="F27" i="13"/>
  <c r="T26" i="13" s="1"/>
  <c r="G27" i="13"/>
  <c r="U26" i="13" s="1"/>
  <c r="C28" i="13"/>
  <c r="D28" i="13"/>
  <c r="E28" i="13"/>
  <c r="S27" i="13" s="1"/>
  <c r="F28" i="13"/>
  <c r="T27" i="13" s="1"/>
  <c r="G28" i="13"/>
  <c r="U27" i="13" s="1"/>
  <c r="C29" i="13"/>
  <c r="D29" i="13"/>
  <c r="E29" i="13"/>
  <c r="S28" i="13" s="1"/>
  <c r="F29" i="13"/>
  <c r="T28" i="13" s="1"/>
  <c r="G29" i="13"/>
  <c r="U28" i="13" s="1"/>
  <c r="C30" i="13"/>
  <c r="D30" i="13"/>
  <c r="E30" i="13"/>
  <c r="S29" i="13" s="1"/>
  <c r="F30" i="13"/>
  <c r="T29" i="13" s="1"/>
  <c r="G30" i="13"/>
  <c r="U29" i="13" s="1"/>
  <c r="C31" i="13"/>
  <c r="D31" i="13"/>
  <c r="E31" i="13"/>
  <c r="S30" i="13" s="1"/>
  <c r="F31" i="13"/>
  <c r="T30" i="13" s="1"/>
  <c r="G31" i="13"/>
  <c r="U30" i="13" s="1"/>
  <c r="C32" i="13"/>
  <c r="D32" i="13"/>
  <c r="E32" i="13"/>
  <c r="S31" i="13" s="1"/>
  <c r="F32" i="13"/>
  <c r="T31" i="13" s="1"/>
  <c r="G32" i="13"/>
  <c r="U31" i="13" s="1"/>
  <c r="C33" i="13"/>
  <c r="D33" i="13"/>
  <c r="E33" i="13"/>
  <c r="S32" i="13" s="1"/>
  <c r="F33" i="13"/>
  <c r="T32" i="13" s="1"/>
  <c r="G33" i="13"/>
  <c r="U32" i="13" s="1"/>
  <c r="C34" i="13"/>
  <c r="D34" i="13"/>
  <c r="E34" i="13"/>
  <c r="S33" i="13" s="1"/>
  <c r="F34" i="13"/>
  <c r="T33" i="13" s="1"/>
  <c r="G34" i="13"/>
  <c r="U33" i="13" s="1"/>
  <c r="C35" i="13"/>
  <c r="D35" i="13"/>
  <c r="E35" i="13"/>
  <c r="S34" i="13" s="1"/>
  <c r="F35" i="13"/>
  <c r="T34" i="13" s="1"/>
  <c r="G35" i="13"/>
  <c r="U34" i="13" s="1"/>
  <c r="D36" i="13"/>
  <c r="E36" i="13"/>
  <c r="S35" i="13" s="1"/>
  <c r="F36" i="13"/>
  <c r="T35" i="13" s="1"/>
  <c r="G36" i="13"/>
  <c r="U35" i="13" s="1"/>
  <c r="S36" i="13"/>
  <c r="T36" i="13"/>
  <c r="U36" i="13"/>
  <c r="U38" i="13"/>
  <c r="A10" i="13" a="1"/>
  <c r="A10" i="13" s="1"/>
  <c r="D10" i="13"/>
  <c r="F12" i="13"/>
  <c r="T11" i="13" s="1"/>
  <c r="E13" i="13"/>
  <c r="S12" i="13" s="1"/>
  <c r="D14" i="13"/>
  <c r="C15" i="13"/>
  <c r="F16" i="13"/>
  <c r="T15" i="13" s="1"/>
  <c r="E17" i="13"/>
  <c r="S16" i="13" s="1"/>
  <c r="D18" i="13"/>
  <c r="C19" i="13"/>
  <c r="F20" i="13"/>
  <c r="T19" i="13" s="1"/>
  <c r="E21" i="13"/>
  <c r="S20" i="13" s="1"/>
  <c r="D22" i="13"/>
  <c r="C23" i="13"/>
  <c r="F24" i="13"/>
  <c r="T23" i="13" s="1"/>
  <c r="AB24" i="13" l="1"/>
  <c r="N25" i="13" s="1"/>
  <c r="AB30" i="13"/>
  <c r="N31" i="13" s="1"/>
  <c r="AB16" i="13"/>
  <c r="N17" i="13" s="1"/>
  <c r="AB11" i="13"/>
  <c r="N12" i="13" s="1"/>
  <c r="AB35" i="13"/>
  <c r="N36" i="13" s="1"/>
  <c r="AB13" i="13"/>
  <c r="N14" i="13" s="1"/>
  <c r="AB15" i="13"/>
  <c r="N16" i="13" s="1"/>
  <c r="AB33" i="13"/>
  <c r="N34" i="13" s="1"/>
  <c r="AB29" i="13"/>
  <c r="N30" i="13" s="1"/>
  <c r="AB18" i="13"/>
  <c r="N19" i="13" s="1"/>
  <c r="AB36" i="13"/>
  <c r="N37" i="13" s="1"/>
  <c r="AB14" i="13"/>
  <c r="N15" i="13" s="1"/>
  <c r="AB34" i="13"/>
  <c r="N35" i="13" s="1"/>
  <c r="AB38" i="13"/>
  <c r="N39" i="13" s="1"/>
  <c r="AB25" i="13"/>
  <c r="N26" i="13" s="1"/>
  <c r="AB17" i="13"/>
  <c r="N18" i="13" s="1"/>
  <c r="AB28" i="13"/>
  <c r="N29" i="13" s="1"/>
  <c r="V38" i="13"/>
  <c r="H39" i="13" s="1"/>
  <c r="AB27" i="13"/>
  <c r="N28" i="13" s="1"/>
  <c r="AB12" i="13"/>
  <c r="N13" i="13" s="1"/>
  <c r="AB31" i="13"/>
  <c r="N32" i="13" s="1"/>
  <c r="Y9" i="13"/>
  <c r="M40" i="13"/>
  <c r="AA39" i="13" s="1"/>
  <c r="L40" i="13"/>
  <c r="Z39" i="13" s="1"/>
  <c r="K40" i="13"/>
  <c r="Y39" i="13" s="1"/>
  <c r="AB32" i="13"/>
  <c r="N33" i="13" s="1"/>
  <c r="AB26" i="13"/>
  <c r="N27" i="13" s="1"/>
  <c r="AB9" i="13"/>
  <c r="F10" i="13"/>
  <c r="T9" i="13" s="1"/>
  <c r="AB21" i="13"/>
  <c r="N22" i="13" s="1"/>
  <c r="AB20" i="13"/>
  <c r="N21" i="13" s="1"/>
  <c r="AB22" i="13"/>
  <c r="N23" i="13" s="1"/>
  <c r="C11" i="13"/>
  <c r="G11" i="13"/>
  <c r="U10" i="13" s="1"/>
  <c r="D11" i="13"/>
  <c r="E11" i="13"/>
  <c r="S10" i="13" s="1"/>
  <c r="F11" i="13"/>
  <c r="T10" i="13" s="1"/>
  <c r="E10" i="13"/>
  <c r="E24" i="13"/>
  <c r="S23" i="13" s="1"/>
  <c r="F23" i="13"/>
  <c r="T22" i="13" s="1"/>
  <c r="G22" i="13"/>
  <c r="U21" i="13" s="1"/>
  <c r="C22" i="13"/>
  <c r="D21" i="13"/>
  <c r="E20" i="13"/>
  <c r="S19" i="13" s="1"/>
  <c r="F19" i="13"/>
  <c r="T18" i="13" s="1"/>
  <c r="G18" i="13"/>
  <c r="U17" i="13" s="1"/>
  <c r="C18" i="13"/>
  <c r="D17" i="13"/>
  <c r="E16" i="13"/>
  <c r="S15" i="13" s="1"/>
  <c r="F15" i="13"/>
  <c r="T14" i="13" s="1"/>
  <c r="G14" i="13"/>
  <c r="U13" i="13" s="1"/>
  <c r="C14" i="13"/>
  <c r="D13" i="13"/>
  <c r="E12" i="13"/>
  <c r="S11" i="13" s="1"/>
  <c r="D24" i="13"/>
  <c r="E23" i="13"/>
  <c r="S22" i="13" s="1"/>
  <c r="F22" i="13"/>
  <c r="T21" i="13" s="1"/>
  <c r="G21" i="13"/>
  <c r="U20" i="13" s="1"/>
  <c r="C21" i="13"/>
  <c r="D20" i="13"/>
  <c r="E19" i="13"/>
  <c r="S18" i="13" s="1"/>
  <c r="F18" i="13"/>
  <c r="T17" i="13" s="1"/>
  <c r="G17" i="13"/>
  <c r="U16" i="13" s="1"/>
  <c r="C17" i="13"/>
  <c r="D16" i="13"/>
  <c r="E15" i="13"/>
  <c r="S14" i="13" s="1"/>
  <c r="F14" i="13"/>
  <c r="T13" i="13" s="1"/>
  <c r="G13" i="13"/>
  <c r="U12" i="13" s="1"/>
  <c r="C13" i="13"/>
  <c r="D12" i="13"/>
  <c r="C10" i="13"/>
  <c r="G10" i="13"/>
  <c r="U9" i="13" s="1"/>
  <c r="G24" i="13"/>
  <c r="U23" i="13" s="1"/>
  <c r="C24" i="13"/>
  <c r="D23" i="13"/>
  <c r="E22" i="13"/>
  <c r="S21" i="13" s="1"/>
  <c r="F21" i="13"/>
  <c r="T20" i="13" s="1"/>
  <c r="G20" i="13"/>
  <c r="U19" i="13" s="1"/>
  <c r="C20" i="13"/>
  <c r="D19" i="13"/>
  <c r="E18" i="13"/>
  <c r="S17" i="13" s="1"/>
  <c r="F17" i="13"/>
  <c r="T16" i="13" s="1"/>
  <c r="G16" i="13"/>
  <c r="U15" i="13" s="1"/>
  <c r="C16" i="13"/>
  <c r="D15" i="13"/>
  <c r="E14" i="13"/>
  <c r="S13" i="13" s="1"/>
  <c r="F13" i="13"/>
  <c r="T12" i="13" s="1"/>
  <c r="G12" i="13"/>
  <c r="U11" i="13" s="1"/>
  <c r="C12" i="13"/>
  <c r="G23" i="13"/>
  <c r="U22" i="13" s="1"/>
  <c r="G19" i="13"/>
  <c r="U18" i="13" s="1"/>
  <c r="G15" i="13"/>
  <c r="U14" i="13" s="1"/>
  <c r="J6" i="12"/>
  <c r="J5" i="12"/>
  <c r="J4" i="12"/>
  <c r="AB39" i="13" l="1"/>
  <c r="N40" i="13" s="1"/>
  <c r="S9" i="13"/>
  <c r="F40" i="13"/>
  <c r="T39" i="13" s="1"/>
  <c r="E40" i="13"/>
  <c r="S39" i="13" s="1"/>
  <c r="G40" i="13"/>
  <c r="U39" i="13" s="1"/>
  <c r="N10" i="13"/>
  <c r="V35" i="13"/>
  <c r="H36" i="13" s="1"/>
  <c r="V33" i="13"/>
  <c r="H34" i="13" s="1"/>
  <c r="V31" i="13"/>
  <c r="H32" i="13" s="1"/>
  <c r="V29" i="13"/>
  <c r="H30" i="13" s="1"/>
  <c r="V27" i="13"/>
  <c r="H28" i="13" s="1"/>
  <c r="V25" i="13"/>
  <c r="H26" i="13" s="1"/>
  <c r="V36" i="13"/>
  <c r="H37" i="13" s="1"/>
  <c r="V34" i="13"/>
  <c r="H35" i="13" s="1"/>
  <c r="V32" i="13"/>
  <c r="H33" i="13" s="1"/>
  <c r="V30" i="13"/>
  <c r="H31" i="13" s="1"/>
  <c r="V28" i="13"/>
  <c r="H29" i="13" s="1"/>
  <c r="V26" i="13"/>
  <c r="H27" i="13" s="1"/>
  <c r="V24" i="13"/>
  <c r="H25" i="13" s="1"/>
  <c r="V22" i="13"/>
  <c r="H23" i="13" s="1"/>
  <c r="V20" i="13"/>
  <c r="H21" i="13" s="1"/>
  <c r="V18" i="13"/>
  <c r="H19" i="13" s="1"/>
  <c r="V16" i="13"/>
  <c r="H17" i="13" s="1"/>
  <c r="V14" i="13"/>
  <c r="H15" i="13" s="1"/>
  <c r="V12" i="13"/>
  <c r="H13" i="13" s="1"/>
  <c r="V10" i="13"/>
  <c r="H11" i="13" s="1"/>
  <c r="V23" i="13"/>
  <c r="H24" i="13" s="1"/>
  <c r="V21" i="13"/>
  <c r="H22" i="13" s="1"/>
  <c r="V19" i="13"/>
  <c r="H20" i="13" s="1"/>
  <c r="V17" i="13"/>
  <c r="H18" i="13" s="1"/>
  <c r="V15" i="13"/>
  <c r="H16" i="13" s="1"/>
  <c r="V13" i="13"/>
  <c r="H14" i="13" s="1"/>
  <c r="V11" i="13"/>
  <c r="H12" i="13" s="1"/>
  <c r="V9" i="13"/>
  <c r="H10" i="13" s="1"/>
  <c r="V8" i="13"/>
  <c r="H9" i="13" s="1"/>
  <c r="N9" i="13"/>
  <c r="V39" i="13" l="1"/>
  <c r="H40" i="13" s="1"/>
</calcChain>
</file>

<file path=xl/sharedStrings.xml><?xml version="1.0" encoding="utf-8"?>
<sst xmlns="http://schemas.openxmlformats.org/spreadsheetml/2006/main" count="709" uniqueCount="690">
  <si>
    <t>رقم العضوية</t>
  </si>
  <si>
    <t>ط</t>
  </si>
  <si>
    <t>ف</t>
  </si>
  <si>
    <t>محمد عز الرجال محمد</t>
  </si>
  <si>
    <t>محمود اسماعيل سليمان</t>
  </si>
  <si>
    <t>على مسلم ابراهيم</t>
  </si>
  <si>
    <t>سوسن فوزى على</t>
  </si>
  <si>
    <t>اعتماد الديدامونى اسماعيل</t>
  </si>
  <si>
    <t>غريب محمد حفنى</t>
  </si>
  <si>
    <t>زايد عوده منصور</t>
  </si>
  <si>
    <t>منصور محمدى السواح</t>
  </si>
  <si>
    <t>السيد جمعه عطوه</t>
  </si>
  <si>
    <t>رمضان صالح الصادق</t>
  </si>
  <si>
    <t>السيد محمد الرويعى</t>
  </si>
  <si>
    <t>إسم الحائز</t>
  </si>
  <si>
    <t>المساحة</t>
  </si>
  <si>
    <t>ما قبـــــــــــــله</t>
  </si>
  <si>
    <t>الإجمــــــــــــــالـى</t>
  </si>
  <si>
    <t>محمد أحمد محمد شتى</t>
  </si>
  <si>
    <t>حفيظة سعد حسن</t>
  </si>
  <si>
    <t>حماد ابراهيم على</t>
  </si>
  <si>
    <t>شعبان محمد أحمد حسن</t>
  </si>
  <si>
    <t>و/ حسن محمدى السواح</t>
  </si>
  <si>
    <t>سعدية محمود عبدالمقصود</t>
  </si>
  <si>
    <t>و/ تهامى غريب عيسى</t>
  </si>
  <si>
    <t>فاطمة فهمى خالد محمد</t>
  </si>
  <si>
    <t>غالية عبده أحمد محمد</t>
  </si>
  <si>
    <t>السيد عبده عبدالهادى</t>
  </si>
  <si>
    <t>و/ محمد التهامى محمد عبدالجليل</t>
  </si>
  <si>
    <t>زينب السيد عبدالجواد</t>
  </si>
  <si>
    <t>فاطمة عبدالرحمن عبدالغنى</t>
  </si>
  <si>
    <t>عبده أحمد منصور مرسى</t>
  </si>
  <si>
    <t>الباز حسن ابراهيم عزاز</t>
  </si>
  <si>
    <t>و/ أحمد محجوب كيلانى</t>
  </si>
  <si>
    <t>جمال أحمد محمد على</t>
  </si>
  <si>
    <t>أمينة سيد أحمد على</t>
  </si>
  <si>
    <t>أمينة الشوادفى عبدالمطلب</t>
  </si>
  <si>
    <t>السيد ابراهيم على العوضى</t>
  </si>
  <si>
    <t>أحمد ابراهيم أحمد عطيه</t>
  </si>
  <si>
    <t>و/ محمد يوسف أبو المعاطى</t>
  </si>
  <si>
    <t>و/ حموده محمد مطير</t>
  </si>
  <si>
    <t>عبدالمنعم سليمان عبدالله</t>
  </si>
  <si>
    <t>محمد أحمد عبدالعال يوسف</t>
  </si>
  <si>
    <t>الهادى سعيد أحمد</t>
  </si>
  <si>
    <t>مهدى سعيد أحمد</t>
  </si>
  <si>
    <t>خضرة السيد محمد شلبى</t>
  </si>
  <si>
    <t>و/ فاطمة يوسف سالم</t>
  </si>
  <si>
    <t>الجرايحى حسن ابراهيم</t>
  </si>
  <si>
    <t>أمير صلاح محمد السيد</t>
  </si>
  <si>
    <t>منصور عبدالسلام حسن</t>
  </si>
  <si>
    <t>محمد حسن محمد</t>
  </si>
  <si>
    <t>ابراهيم على مطير</t>
  </si>
  <si>
    <t>محمود محمد على العوضى</t>
  </si>
  <si>
    <t>عبدالبديع فرج سليم</t>
  </si>
  <si>
    <t>محمد عبدالله محمد عبدالله</t>
  </si>
  <si>
    <t>و/ ابراهيم يوسف أبو المعاطى</t>
  </si>
  <si>
    <t>و/ يوسف أبو المعاطى سليمان</t>
  </si>
  <si>
    <t>شوق على عبدالله</t>
  </si>
  <si>
    <t>محمد محمد سليمان سويلم</t>
  </si>
  <si>
    <t>و/عبد المنعم احمد مصطفى</t>
  </si>
  <si>
    <t>جمعه محمد سليمان سويلم</t>
  </si>
  <si>
    <t>و/ الشوادفى عبدالمطلب ابراهيم</t>
  </si>
  <si>
    <t>مصطفى السيد اسماعيل محمد</t>
  </si>
  <si>
    <t>هانم سالم عطيه</t>
  </si>
  <si>
    <t>و/ أحمد عبدالعال يوسف</t>
  </si>
  <si>
    <t>محمود كمال عبداللطيف</t>
  </si>
  <si>
    <t>محمد منصور حسن على</t>
  </si>
  <si>
    <t>مستوره حسين ابراهيم موسى</t>
  </si>
  <si>
    <t>وجاهه عبد المقصود محمد</t>
  </si>
  <si>
    <t>عبده ابراهيم عزاز</t>
  </si>
  <si>
    <t>موسى اسماعيل على موسى</t>
  </si>
  <si>
    <t>خضرة جمعه ابراهيم شرف</t>
  </si>
  <si>
    <t>عبدالمعز سعيد أحمد</t>
  </si>
  <si>
    <t>و/ منصور حسن على</t>
  </si>
  <si>
    <t>ابراهيم سعيد نجم</t>
  </si>
  <si>
    <t>على السيد سالم عيد</t>
  </si>
  <si>
    <t>و/ ابراهيم محمد منصور</t>
  </si>
  <si>
    <t>سميرة يوسف أبو المعاطى</t>
  </si>
  <si>
    <t>رضا زين العابدين عبدالسلام</t>
  </si>
  <si>
    <t>محمد عبدالسميع فهمى على</t>
  </si>
  <si>
    <t>عبدالله عبدالجواد عبدالله</t>
  </si>
  <si>
    <t>أحمد محمد السيد الصباغ</t>
  </si>
  <si>
    <t>حسين حسن على منصور</t>
  </si>
  <si>
    <t>فكرى عبدالسميع فهمى</t>
  </si>
  <si>
    <t>طارق عبدالسميع فهمى</t>
  </si>
  <si>
    <t>هانى محمد التهامى محمد</t>
  </si>
  <si>
    <t>محمود سعيد أحمد</t>
  </si>
  <si>
    <t>فاطمة محمد عبدالعال يوسف</t>
  </si>
  <si>
    <t>حسن زايد عوده منصور</t>
  </si>
  <si>
    <t>عبدالله محمد عبدالله</t>
  </si>
  <si>
    <t>على محمد على</t>
  </si>
  <si>
    <t>محمد محمد على محمد</t>
  </si>
  <si>
    <t>محسن متولى ابراهيم على</t>
  </si>
  <si>
    <t>محمد ابراهيم محمود جوهر</t>
  </si>
  <si>
    <t>عبدالحميد غانم مصطفى</t>
  </si>
  <si>
    <t>عبدالحفيظ عيداروس محمد عبدالجواد</t>
  </si>
  <si>
    <t>الحسين سعيد أحمد برعى</t>
  </si>
  <si>
    <t>عبدالفتاح حسن حسين</t>
  </si>
  <si>
    <t>شوقى أحمد عبدالعال يوسف</t>
  </si>
  <si>
    <t>رجب محمد أبو العزم عبدالرازق</t>
  </si>
  <si>
    <t>عبدالهادى السيد يوسف</t>
  </si>
  <si>
    <t>محمد عبدالسلام ابراهيم هليل</t>
  </si>
  <si>
    <t>و/ محمود رمضان أحمد</t>
  </si>
  <si>
    <t>روايح محمد حسانين</t>
  </si>
  <si>
    <t>صلاح طه عبدالله سالم</t>
  </si>
  <si>
    <t>صالح منصور محمد</t>
  </si>
  <si>
    <t>شحاته نصرالله عسر</t>
  </si>
  <si>
    <t>و/ سعيد عبدالجواد أحمد</t>
  </si>
  <si>
    <t>و/ جمعه عطوه عطية</t>
  </si>
  <si>
    <t>و/ أحمد السيد أحمد قابيل</t>
  </si>
  <si>
    <t>و/ توفيق عطيه على</t>
  </si>
  <si>
    <t>و/ عبدالصادق محمد حسن</t>
  </si>
  <si>
    <t>ابراهيم العدوى ابراهيم</t>
  </si>
  <si>
    <t>السيد محمود محمد ابراهيم</t>
  </si>
  <si>
    <t>و/ فوزى محمد حسين</t>
  </si>
  <si>
    <t>منصور أحمد منصور مرسى</t>
  </si>
  <si>
    <t>عبدالجليل سيد أحمد الخضراوى</t>
  </si>
  <si>
    <t>ماهر أحمد منصور مرسى</t>
  </si>
  <si>
    <t>و/ عيد حسين عيد</t>
  </si>
  <si>
    <t>جمال فوزى محمد حسين</t>
  </si>
  <si>
    <t>عبدالحليم عبدالرحمن ضيف</t>
  </si>
  <si>
    <t>السيد أحمد السيد الوزير</t>
  </si>
  <si>
    <t>محمد متولى مسلم</t>
  </si>
  <si>
    <t>و/ متولى مسلم ابراهيم</t>
  </si>
  <si>
    <t>فتحى محمد عبدالله</t>
  </si>
  <si>
    <t>اسماعيل عبدالله عبدالعزيز صقر</t>
  </si>
  <si>
    <t>أحمد محمد الصغير أحمد</t>
  </si>
  <si>
    <t>السيد حسن محمد</t>
  </si>
  <si>
    <t>محمود مصطفى الشعراوى</t>
  </si>
  <si>
    <t>فاروق منصور متولى</t>
  </si>
  <si>
    <t>محمد عبدالقادر سالم</t>
  </si>
  <si>
    <t>سعيد محمد سليمان</t>
  </si>
  <si>
    <t>و/ منصور رويشد سليمان</t>
  </si>
  <si>
    <t>و/ سعودى محمد هليل</t>
  </si>
  <si>
    <t>ابراهيم اسماعيل محمد</t>
  </si>
  <si>
    <t>عبدالستار منصور محمد</t>
  </si>
  <si>
    <t>السيد محمد حسن</t>
  </si>
  <si>
    <t>و/ فتحى على هاشم</t>
  </si>
  <si>
    <t>و/ محمود محمد ابراهيم هليل</t>
  </si>
  <si>
    <t>محمد على حسن</t>
  </si>
  <si>
    <t>درية أحمد على</t>
  </si>
  <si>
    <t xml:space="preserve">و/ عبده أحمد محمد على </t>
  </si>
  <si>
    <t>عطيات جبريل ابراهيم</t>
  </si>
  <si>
    <t>و/ عبدالقادر سالم عيسى</t>
  </si>
  <si>
    <t>السيد عبدالغنى مبروك</t>
  </si>
  <si>
    <t>و/ رئيفة محمد ابراهيم</t>
  </si>
  <si>
    <t>محمد أبو العزم عبدالرازق</t>
  </si>
  <si>
    <t>أحمد محمد حسان</t>
  </si>
  <si>
    <t>عطا عبدالسلام سالم</t>
  </si>
  <si>
    <t>محمد باز أحمد</t>
  </si>
  <si>
    <t>سعد عباس حسن</t>
  </si>
  <si>
    <t>عبدالعليم متولى أحمد</t>
  </si>
  <si>
    <t>و/ محمد على هاشم</t>
  </si>
  <si>
    <t>عبدالمنعم أحمد عطيه</t>
  </si>
  <si>
    <t>عطيه عبدالله أحمد داؤد</t>
  </si>
  <si>
    <t>على على محمد السيد</t>
  </si>
  <si>
    <t>عبدالحميد على يوسف</t>
  </si>
  <si>
    <t>عبدالسلام عبدالحميد حسن</t>
  </si>
  <si>
    <t>عبدالرحمن محمد أحمد</t>
  </si>
  <si>
    <t>سعيد عبدالفتاح أحمد حسن</t>
  </si>
  <si>
    <t>زينب أحمد على</t>
  </si>
  <si>
    <t>و| عبالعال على محمد</t>
  </si>
  <si>
    <t>شعبان الشوادفى عبدالمطلب</t>
  </si>
  <si>
    <t>أحمد محمد عبده السنتيهى</t>
  </si>
  <si>
    <t>و| على دسوقى متولى</t>
  </si>
  <si>
    <t>عبدالنبى الشوادفى عبدالمطلب</t>
  </si>
  <si>
    <t>السيد أحمد الصاوى محمد</t>
  </si>
  <si>
    <t>محمود محمد ابراهيم هاشم</t>
  </si>
  <si>
    <t>عبدالفتاح محمد محمد الجمل</t>
  </si>
  <si>
    <t>ابراهيم متولى ابراهيم</t>
  </si>
  <si>
    <t>و| متولى ابراهيم على</t>
  </si>
  <si>
    <t>محمد عبداللطيف سيد أحمد</t>
  </si>
  <si>
    <t>عبدالرحمن محمد ابراهيم هاشم</t>
  </si>
  <si>
    <t>و| السيد محمد ابراهيم هاشم</t>
  </si>
  <si>
    <t>ابراهيم محمود عبدالفتاح</t>
  </si>
  <si>
    <t>و| عبدالحميد محمد أحمد</t>
  </si>
  <si>
    <t>و| محفوظة أحمد عبدالله</t>
  </si>
  <si>
    <t>فتحية اسماعيل بنوى</t>
  </si>
  <si>
    <t>و| مرغنى على حاكم</t>
  </si>
  <si>
    <t>أحمد السعيد ابراهيم</t>
  </si>
  <si>
    <t>صلاح جوده أبو المعاطى سليمان</t>
  </si>
  <si>
    <t>و| عبدالمنعم يوسف سالم</t>
  </si>
  <si>
    <t>فرج عبدالسلام عبدالعزيز</t>
  </si>
  <si>
    <t>صبرى أحمد محمد عليوه</t>
  </si>
  <si>
    <t>ربيع محمد عبده السنتيهى</t>
  </si>
  <si>
    <t>محمد عطا الطويل</t>
  </si>
  <si>
    <t>أحسان حامد عبسى عمر</t>
  </si>
  <si>
    <t>و| سليم سالم اسماعيل</t>
  </si>
  <si>
    <t>و| عبدالرحمن عبدالسلام أحمد</t>
  </si>
  <si>
    <t>و| فتحى عطيه محمود</t>
  </si>
  <si>
    <t>و| عبدالسميع فهمى على</t>
  </si>
  <si>
    <t>و| أحمد محمد عليوه</t>
  </si>
  <si>
    <t>صباح عبدالعاطى محمد</t>
  </si>
  <si>
    <t>أحمد محمد محمدمرسى</t>
  </si>
  <si>
    <t>و| محمد محمد مرسى رمضان</t>
  </si>
  <si>
    <t>أحمد سعيد أحمد برعى</t>
  </si>
  <si>
    <t>و| فاطمة على حسين</t>
  </si>
  <si>
    <t>عزيزة عوض سالم</t>
  </si>
  <si>
    <t>حلمى عبداللطيف سيد أحمد</t>
  </si>
  <si>
    <t>محمد عبدالحميد إدريس مبارك</t>
  </si>
  <si>
    <t>أحمد السيد عبدالمقصود سالم</t>
  </si>
  <si>
    <t>أحمد ابراهيم عزاز</t>
  </si>
  <si>
    <t>شعبان أحمد الصاوى محمد</t>
  </si>
  <si>
    <t>شعبان يوسف سيد أحمد</t>
  </si>
  <si>
    <t>ابراهيم يوسف سالم</t>
  </si>
  <si>
    <t>السيد محمد سليمان سويلم</t>
  </si>
  <si>
    <t>صباح سليمان عياد</t>
  </si>
  <si>
    <t>و| غانم مصطفى ضيف الله</t>
  </si>
  <si>
    <t>و| شريفة ابراهيم على</t>
  </si>
  <si>
    <t>عبدالسلام غانم مصطفى</t>
  </si>
  <si>
    <t>سعيد أحمد برعى الحداد</t>
  </si>
  <si>
    <t>فايقه عبد الحميد اسماعيل</t>
  </si>
  <si>
    <t>محمد على بنوي</t>
  </si>
  <si>
    <t>عزيز محمود هلال مرسى</t>
  </si>
  <si>
    <t>عبد القوى محمد عطا الله</t>
  </si>
  <si>
    <t>محمد ابراهيم عطيه</t>
  </si>
  <si>
    <t>جمال محمود محمد ابراهيم</t>
  </si>
  <si>
    <t>عبد العال ابراهيم على العوضى</t>
  </si>
  <si>
    <t>فتحى عطيه شريف</t>
  </si>
  <si>
    <t>و| عبدالعزيز اسماعيل مصطفى</t>
  </si>
  <si>
    <t>فاطمة أحمد عبدالعال يوسف</t>
  </si>
  <si>
    <t>فتحى سعيد عبدالله</t>
  </si>
  <si>
    <t>عبدالسلام محمد عبدالسلام</t>
  </si>
  <si>
    <t>عبد الحميد صالح احمد الصيفى</t>
  </si>
  <si>
    <t>عبدالسلام عبداللع عبدالسلام</t>
  </si>
  <si>
    <t>محمد أحمد عطيه</t>
  </si>
  <si>
    <t>ابراهيم السيد ابراهيم هليل</t>
  </si>
  <si>
    <t>عبد الحميد محمد ابراهيم هاشم</t>
  </si>
  <si>
    <t>محمود عبد الحميد محمد</t>
  </si>
  <si>
    <t>محمد عبد الحميد محمد</t>
  </si>
  <si>
    <t>و/محمد اسماعيل بنوى</t>
  </si>
  <si>
    <t>محمد حسن أمين</t>
  </si>
  <si>
    <t>جمال كمال عبد اللطيف</t>
  </si>
  <si>
    <t>احمد المتولى على ابو المعاطى</t>
  </si>
  <si>
    <t>حمدى عبدالبديع مرسى</t>
  </si>
  <si>
    <t>و| محمد مسعود سالم</t>
  </si>
  <si>
    <t>عبدالفتاح أحمد حسن</t>
  </si>
  <si>
    <t>عثمان السيد موافى</t>
  </si>
  <si>
    <t>صلاح حسن على حسين سكران</t>
  </si>
  <si>
    <t>حسن سامى حسن على</t>
  </si>
  <si>
    <t>و| عبدالبديع مرسى عبدالهادى</t>
  </si>
  <si>
    <t>و| موافى السيد موافى</t>
  </si>
  <si>
    <t>جمال السيد ابراهيم</t>
  </si>
  <si>
    <t>و| جلال سعيد شلبى</t>
  </si>
  <si>
    <t>و| سالم عطيه سليمان</t>
  </si>
  <si>
    <t>جمعه السيد أبو المعاطى</t>
  </si>
  <si>
    <t>محمد عبدالرحمن موسى</t>
  </si>
  <si>
    <t>السيد عبدالرحمن موسى</t>
  </si>
  <si>
    <t>سعيد محمود بندارى</t>
  </si>
  <si>
    <t>عبدالله محمود جمعه</t>
  </si>
  <si>
    <t>رضا أنور محمد بلاسى</t>
  </si>
  <si>
    <t>و| أنور محمد بلاسى</t>
  </si>
  <si>
    <t>شحاته على درويش</t>
  </si>
  <si>
    <t>و| عبدالعال عبدالرحمن موسى</t>
  </si>
  <si>
    <t>على محمد عبدالهادى محمد</t>
  </si>
  <si>
    <t>ابراهيم محمد سالم</t>
  </si>
  <si>
    <t>السيد ابراهيم محمد سالم</t>
  </si>
  <si>
    <t>و| سليمان عياد غنيم</t>
  </si>
  <si>
    <t>على عبدالبديع السيد</t>
  </si>
  <si>
    <t>عبدالفتاح محمد عبدالهادى</t>
  </si>
  <si>
    <t>عبدالمنعم محمد أحمد</t>
  </si>
  <si>
    <t>عباللطيف طلبه عطيه</t>
  </si>
  <si>
    <t>عبدالعال على حسن</t>
  </si>
  <si>
    <t>عبدالهادى السيد اسماعيل</t>
  </si>
  <si>
    <t>سلامه بلاسى محمد</t>
  </si>
  <si>
    <t>و| أحمد على وهبه</t>
  </si>
  <si>
    <t>صلاح ابراهيم محمود جوهر</t>
  </si>
  <si>
    <t>ابراهيم سليمان الشافعى</t>
  </si>
  <si>
    <t>و| عبدالعزيز محمد عبدالهادى</t>
  </si>
  <si>
    <t>عبدالمعطى محمد عبدالهادى</t>
  </si>
  <si>
    <t>و| عبدالهادى عبدالسلام عبدالحفيظ</t>
  </si>
  <si>
    <t>محمد صالح أحمد الصيفى</t>
  </si>
  <si>
    <t>محمد عبدالمنعم الجبالى</t>
  </si>
  <si>
    <t>السيد محمد أبو العزم عبدالرازق</t>
  </si>
  <si>
    <t>حمد السيد اسماعيل</t>
  </si>
  <si>
    <t>على صبرى عبدالعاطى</t>
  </si>
  <si>
    <t>عبدالستار سعيد عبدالله</t>
  </si>
  <si>
    <t>زكى محمد محمد ابراهيم عيسى</t>
  </si>
  <si>
    <t>أشرف محمد محمد ابراهيم عيسى</t>
  </si>
  <si>
    <t>هانم أحمد سليمان</t>
  </si>
  <si>
    <t>على عبدالحارسث محمد</t>
  </si>
  <si>
    <t>بخيتة بخيت محروس</t>
  </si>
  <si>
    <t>أشرف سالم حسن عبدالرحيم</t>
  </si>
  <si>
    <t>عبدالمجيد عبدالحميد محمد</t>
  </si>
  <si>
    <t>و| السيد محمد موسى</t>
  </si>
  <si>
    <t>سلامه محمد حمدان</t>
  </si>
  <si>
    <t>السيد رمضان أحمد</t>
  </si>
  <si>
    <t>و| السيد عطيه سليمان</t>
  </si>
  <si>
    <t>سلامه محمد أحمد</t>
  </si>
  <si>
    <t>و| محمد على محمد العوضى</t>
  </si>
  <si>
    <t>عبالله عبدالله عبدالله</t>
  </si>
  <si>
    <t>السيد على السيد</t>
  </si>
  <si>
    <t>السيد عبدالقادر سالم</t>
  </si>
  <si>
    <t>منصور ابراهيم على العوضى</t>
  </si>
  <si>
    <t>و| ابراهيم أحمد عطيه</t>
  </si>
  <si>
    <t>عبدالهادى موسى على</t>
  </si>
  <si>
    <t>سعيد أحمد عطيه</t>
  </si>
  <si>
    <t>جايل محمد سعيد</t>
  </si>
  <si>
    <t>عبدالحميد سعيد عبدالله</t>
  </si>
  <si>
    <t>السيد الشوادفى منطلب</t>
  </si>
  <si>
    <t>عيد عبدالحميد محمد</t>
  </si>
  <si>
    <t>السيد أحمد السيد جميل</t>
  </si>
  <si>
    <t>محمد عبدالعال عبدالرحمن موسى</t>
  </si>
  <si>
    <t>و| فوزى أحمد السيد</t>
  </si>
  <si>
    <t>و| حسنى أحمد السيد</t>
  </si>
  <si>
    <t>فتحى محمد محمد بلاسى</t>
  </si>
  <si>
    <t>السيد محمد محمد بلاسى</t>
  </si>
  <si>
    <t>على حسنى عثمان</t>
  </si>
  <si>
    <t>يحيى السيد محمد موسى</t>
  </si>
  <si>
    <t>فتحى أنور محمد محمد بلاسى</t>
  </si>
  <si>
    <t>أحلام الدسوقى أحمد</t>
  </si>
  <si>
    <t>منى جبريل ابراهيم</t>
  </si>
  <si>
    <t>محمد عبداللطيف أحمد</t>
  </si>
  <si>
    <t>محمد السيد أحمد السيد الوزير</t>
  </si>
  <si>
    <t>ابراهيم محمد حسن</t>
  </si>
  <si>
    <t>سنية محمد عبدالسلام</t>
  </si>
  <si>
    <t>حسن محمد أحمد على شلبى</t>
  </si>
  <si>
    <t>عبدالله محمد أحمد على شلبى</t>
  </si>
  <si>
    <t>الشبراوى عبدالقادر سالم</t>
  </si>
  <si>
    <t>عبدالله طه عبدالله</t>
  </si>
  <si>
    <t>مصطفى محمد على حسن</t>
  </si>
  <si>
    <t>محمد محمد بهجت</t>
  </si>
  <si>
    <t>ابراهيم أحمد سليمان</t>
  </si>
  <si>
    <t>محمد سالم شحاته</t>
  </si>
  <si>
    <t>ثريا الشربينى الغريب</t>
  </si>
  <si>
    <t>فتحية محمود ابراهيم عطا</t>
  </si>
  <si>
    <t>سعيد السيد محمد أحمد</t>
  </si>
  <si>
    <t>أبو الخير كامل عبدالسلام</t>
  </si>
  <si>
    <t>أحمد مرسى محمد مرسى</t>
  </si>
  <si>
    <t>محمد ابراهيم أحمد عطيه</t>
  </si>
  <si>
    <t>زينب ابراهيم السيد</t>
  </si>
  <si>
    <t>محمد ابراهيم محمد سالم</t>
  </si>
  <si>
    <t>رمضان محمد أحمد شلبى</t>
  </si>
  <si>
    <t>حياة ابراهيم شحاته سالم</t>
  </si>
  <si>
    <t>محمد منصور محمدى</t>
  </si>
  <si>
    <t>رضا محمد اسماعيل نبوى</t>
  </si>
  <si>
    <t>محمد هاشم محمد ابراهيم</t>
  </si>
  <si>
    <t>عبدالرازق موسى حسين</t>
  </si>
  <si>
    <t>عبالرازق عبدالفتاح يونس</t>
  </si>
  <si>
    <t>أحمد حسن محمود</t>
  </si>
  <si>
    <t>عبدالسلام عبالعال عبدالله</t>
  </si>
  <si>
    <t>شحاته عبدالعال عبدالله</t>
  </si>
  <si>
    <t>عبدالعظيم أحمد عبدالفتاح</t>
  </si>
  <si>
    <t>فتحية حسن أحمد</t>
  </si>
  <si>
    <t>حسن محمد أحمد شعبان</t>
  </si>
  <si>
    <t>شحاته ابراهيم حسن محمد</t>
  </si>
  <si>
    <t>اعتدال محمد السيد</t>
  </si>
  <si>
    <t>س</t>
  </si>
  <si>
    <t>المبلغ</t>
  </si>
  <si>
    <t>الست محمد السيد تركى</t>
  </si>
  <si>
    <t>سكينة عبدالعال مكاوى</t>
  </si>
  <si>
    <t>خميس اسماعيل حسنم</t>
  </si>
  <si>
    <t>محمد حمد مرسى</t>
  </si>
  <si>
    <t>محمد محسوب السبع</t>
  </si>
  <si>
    <t>و/ ابراهيم حسن عبدالعال</t>
  </si>
  <si>
    <t>سكينة عبدالحميد عطوه</t>
  </si>
  <si>
    <t>منصور السباعى أحمد</t>
  </si>
  <si>
    <t>محمد صبحى محمود سالم</t>
  </si>
  <si>
    <t>أحمد الموجى عبدالواحد</t>
  </si>
  <si>
    <t>محمود محمد عبدالفتاح يونس</t>
  </si>
  <si>
    <t>حمدى محمد محمد صالح</t>
  </si>
  <si>
    <t xml:space="preserve">عبدالفتاح مصطفى أحمد   </t>
  </si>
  <si>
    <t>و| مصطفى أحمد محمد خضر</t>
  </si>
  <si>
    <t>محمد عيد أحمد عبدالمقصود</t>
  </si>
  <si>
    <t>هدية هاشم محمد</t>
  </si>
  <si>
    <t>و| عبدالحليم محسوب السبع</t>
  </si>
  <si>
    <t>أحمد محمد مصطفى</t>
  </si>
  <si>
    <t>ابراهيم محمد عبدالعزيز</t>
  </si>
  <si>
    <t>و| حامد أحمد عبدالعال</t>
  </si>
  <si>
    <t>و| محمد عبدالعزيز عبدالحليم</t>
  </si>
  <si>
    <t>حسن محمد أبوزيد حسن</t>
  </si>
  <si>
    <t>عبدالحميد عسر نصر</t>
  </si>
  <si>
    <t>محمد محمد صالح سعيد</t>
  </si>
  <si>
    <t>إمام عبدالعال حمد</t>
  </si>
  <si>
    <t>خيرية عبدالقادر الشوادفى</t>
  </si>
  <si>
    <t>يوسف زغلى يوسف</t>
  </si>
  <si>
    <t>عبدالعزيز محمد عبدالعزيز</t>
  </si>
  <si>
    <t>محمد مصطفى محمد شحاته</t>
  </si>
  <si>
    <t>عبدالله عاشور أحمد محمد</t>
  </si>
  <si>
    <t>السعيد حسن صادق</t>
  </si>
  <si>
    <t>مصطفى حسن صادق</t>
  </si>
  <si>
    <t>حسن صادق مصطفى</t>
  </si>
  <si>
    <t>السيد هاشم محمد</t>
  </si>
  <si>
    <t>و| مصطفى السيد متولى</t>
  </si>
  <si>
    <t>و| خطاب محمد عبدالعزيز</t>
  </si>
  <si>
    <t>سعد عبدالرحمن محمد</t>
  </si>
  <si>
    <t>فوزى ابراهيم حسين محمد</t>
  </si>
  <si>
    <t>بشرى أحمد محمد</t>
  </si>
  <si>
    <t>عبدالرحمن محمد عبدالله حسان</t>
  </si>
  <si>
    <t>محمد السيد أحمد جمعه</t>
  </si>
  <si>
    <t>فاطمة محمد عدوى</t>
  </si>
  <si>
    <t>ابراهيم محسوب السبع</t>
  </si>
  <si>
    <t>محمد عبدالمنعم السيد</t>
  </si>
  <si>
    <t>ابراهيم عبدالمنعم السيد</t>
  </si>
  <si>
    <t>تامر حسنى حسن الضوينى</t>
  </si>
  <si>
    <t>محمد صادق مصطفى</t>
  </si>
  <si>
    <t>و| أحمد مصطفى شعلان</t>
  </si>
  <si>
    <t>مصطفى أحمد مصطفى شعلان</t>
  </si>
  <si>
    <t>حسن مصطفى على شطا</t>
  </si>
  <si>
    <t>و| عبدالرؤف محمود على</t>
  </si>
  <si>
    <t>و| ماهر محمود أحمد</t>
  </si>
  <si>
    <t>و| محمد عبدالفتاح محمد</t>
  </si>
  <si>
    <t>عبدالفتاح محمد ابراهيم</t>
  </si>
  <si>
    <t>السيد محمد يوسف</t>
  </si>
  <si>
    <t>محمود عبدالفتاح محمد ابراهيم</t>
  </si>
  <si>
    <t>نفيسة محمد مندور</t>
  </si>
  <si>
    <t>السيد خليل على</t>
  </si>
  <si>
    <t>صبرى عبدالعاطى الطنطاوى</t>
  </si>
  <si>
    <t>محمد منصور محمد منصور</t>
  </si>
  <si>
    <t>عطيات السيد العشماوى</t>
  </si>
  <si>
    <t>و| عبدالعزيز مرسى السيد</t>
  </si>
  <si>
    <t>فايز عبدالله عطيه</t>
  </si>
  <si>
    <t>محمود عميرة حسن</t>
  </si>
  <si>
    <t>و | عبدالفتاح يونس عدلان</t>
  </si>
  <si>
    <t>نزيهة يوسف عبدالجليل</t>
  </si>
  <si>
    <t>أحمد محمود مصطفى</t>
  </si>
  <si>
    <t>و| سالم محمد عيد موسى</t>
  </si>
  <si>
    <t>عكاشه محمد حفنى</t>
  </si>
  <si>
    <t>شحاته عبدالعزيز مرسى السيد</t>
  </si>
  <si>
    <t>عزيز ميخائيل وديع</t>
  </si>
  <si>
    <t>ابراهيم عزت محمد عبدالعال</t>
  </si>
  <si>
    <t>محمد ابراهيم محمد عبدالعال</t>
  </si>
  <si>
    <t>محمود صالح عبدالجواد عبيد</t>
  </si>
  <si>
    <t>دعبس الديدامونى محمد</t>
  </si>
  <si>
    <t>صبحة أحمد درويش</t>
  </si>
  <si>
    <t>خليل شحاته خليل</t>
  </si>
  <si>
    <t>و| محمد عبدالوهاب موسى</t>
  </si>
  <si>
    <t>كامل محمد عبدالقوى</t>
  </si>
  <si>
    <t>و| محمد مرسى حسين</t>
  </si>
  <si>
    <t>و| عبدالعزيز سالم ابراهيم</t>
  </si>
  <si>
    <t xml:space="preserve">سعدة محمد خضر </t>
  </si>
  <si>
    <t>محمود عبدالحميد نصر</t>
  </si>
  <si>
    <t>حبيب وديع خله</t>
  </si>
  <si>
    <t>و| على سالم محمد عيد</t>
  </si>
  <si>
    <t>ابراهيم ابراهيم سالم</t>
  </si>
  <si>
    <t>الأباصيرى ابراهيم ابراهيم</t>
  </si>
  <si>
    <t>عبيد عبدالله عبدالحميد</t>
  </si>
  <si>
    <t>محمد عبدالحميد عبدالهادى</t>
  </si>
  <si>
    <t>سوسن السيد عبدالحميد</t>
  </si>
  <si>
    <t>فتحى محمود محمدى</t>
  </si>
  <si>
    <t>سمير يونان صليب</t>
  </si>
  <si>
    <t>و| حسين ابراهيم حسانين</t>
  </si>
  <si>
    <t>و| عبدالوهاب موسى ابراهيم</t>
  </si>
  <si>
    <t>عبدالعاطى عبدالوهاب موسى</t>
  </si>
  <si>
    <t>السيد عبدالوهاب موسى</t>
  </si>
  <si>
    <t>الشوادفى على محمد</t>
  </si>
  <si>
    <t>عبدالله محمد عبدالعزيز سليمان</t>
  </si>
  <si>
    <t>و| محمد عبدالعزيز سليمان</t>
  </si>
  <si>
    <t>منصور مفتاح عبدالهادى</t>
  </si>
  <si>
    <t>عبدالهادى مفتاح عبدالهادى</t>
  </si>
  <si>
    <t>تمام محمد سليمان</t>
  </si>
  <si>
    <t>محمد جمعه خليفه</t>
  </si>
  <si>
    <t>و| عليان معالى عوده</t>
  </si>
  <si>
    <t>فوزية عبدالحميد محجوب</t>
  </si>
  <si>
    <t>منصور جمعه على</t>
  </si>
  <si>
    <t>فاطمة أحمد عنتر</t>
  </si>
  <si>
    <t>ابراهيم جبريل ابراهيم</t>
  </si>
  <si>
    <t>عفاف محمد الشبراوى ابراهيم</t>
  </si>
  <si>
    <t>خالد محمد سيد أحمد</t>
  </si>
  <si>
    <t>على سلام عمر</t>
  </si>
  <si>
    <t>رمضان عباس محمد</t>
  </si>
  <si>
    <t>و| عبدالرحمن عبدالحق عبدالعال</t>
  </si>
  <si>
    <t>إبتسام محمود عبدالفتاح</t>
  </si>
  <si>
    <t>و| باز حمدان عبدالرحمن</t>
  </si>
  <si>
    <t>و| ابراهيم محمد عبدالرحمن</t>
  </si>
  <si>
    <t>سليمان جرجس حنا</t>
  </si>
  <si>
    <t>ابراهيم جرجس حنا</t>
  </si>
  <si>
    <t>منصور محمد ابراهيم</t>
  </si>
  <si>
    <t>عاطف عدلى جرجس</t>
  </si>
  <si>
    <t>محمود عبدالفتاح يونس</t>
  </si>
  <si>
    <t>محمد ماهر محمود أحمد</t>
  </si>
  <si>
    <t>صفوت يونان صليب</t>
  </si>
  <si>
    <t>مديحة محمد السيد أغا</t>
  </si>
  <si>
    <t>عبدالحفيظ محمد كامل عوض</t>
  </si>
  <si>
    <t>عبدالله الشوادفى عبدالله</t>
  </si>
  <si>
    <t>أحمد حسن عبدالمتعال</t>
  </si>
  <si>
    <t>عبدالله عبدالرحمن عبدالحق عبدالعال</t>
  </si>
  <si>
    <t>و| محمد على ابراهيم ابراهيم</t>
  </si>
  <si>
    <t>محمد عبدالفتاح يونس عدلان</t>
  </si>
  <si>
    <t>أيمن محمد خالد</t>
  </si>
  <si>
    <t>مسعد خالد مسعد</t>
  </si>
  <si>
    <t>وجيهة أحمد عبدالعال حسن</t>
  </si>
  <si>
    <t>خالد صالح خالد</t>
  </si>
  <si>
    <t>السيد مصطفى السيد</t>
  </si>
  <si>
    <t>نادية عبدالحى أبو إدريس</t>
  </si>
  <si>
    <t>محمد السيد مصطفى السيد</t>
  </si>
  <si>
    <t>ياسمينا السيد مصطفى</t>
  </si>
  <si>
    <t>محمد سليمان حسين</t>
  </si>
  <si>
    <t>عبدالعال محمد ابراهيم</t>
  </si>
  <si>
    <t>حليمة سيد أحمد على</t>
  </si>
  <si>
    <t>زكريا موسى حسين</t>
  </si>
  <si>
    <t>أبو بكر الصديق موسى حسين</t>
  </si>
  <si>
    <t>يحيى موسى حسين</t>
  </si>
  <si>
    <t>سليمان حسن حسين</t>
  </si>
  <si>
    <t>عبدالمنعم موسى حسين</t>
  </si>
  <si>
    <t>السيد مرسى السيد</t>
  </si>
  <si>
    <t>جمال عبدالرحمن محمد جاد الله</t>
  </si>
  <si>
    <t>أمينة عطيه عامر محمد توفيق عبدالله</t>
  </si>
  <si>
    <t>عبدالسلام محمد حسين سليم</t>
  </si>
  <si>
    <t>حسنى حسن الضوينى</t>
  </si>
  <si>
    <t>محمد حسنى حسن الضوينى</t>
  </si>
  <si>
    <t>نبوية بحيرى ابراهيم حموده</t>
  </si>
  <si>
    <t>خضر الشوادفى على</t>
  </si>
  <si>
    <t>محمد أحمد درويش أبو طالب</t>
  </si>
  <si>
    <t>رياض مصطفى سالم اسماعيل</t>
  </si>
  <si>
    <t>محمود توفيق محمود مرسى</t>
  </si>
  <si>
    <t>و| عبدالمنعم عبدالسلام اسماعيل</t>
  </si>
  <si>
    <t>ابراهيم عميره حسن</t>
  </si>
  <si>
    <t>صباح عبدالعال حسن</t>
  </si>
  <si>
    <t>و| محمود عبدالحق عبدالعال</t>
  </si>
  <si>
    <t>محمد على عبدالهادى على الدبيكى</t>
  </si>
  <si>
    <t>أحمد ابراهيم حسن السيد</t>
  </si>
  <si>
    <t>محمد أحمد عبدالعال حسن</t>
  </si>
  <si>
    <t>محمد توفيق عبدالله</t>
  </si>
  <si>
    <t xml:space="preserve">و| الدمرداش خليل على </t>
  </si>
  <si>
    <t>عبده أحمد عبدالعال حسن</t>
  </si>
  <si>
    <t>جميل محمد عبدالله سيد أحمد</t>
  </si>
  <si>
    <t>عبدالبديع عيد أحمد عبدالمقصود</t>
  </si>
  <si>
    <t>صلاح صادق مصطفى</t>
  </si>
  <si>
    <t>على محمد أحمد سلامه</t>
  </si>
  <si>
    <t>صبرى أحمد حسن</t>
  </si>
  <si>
    <t>جمال أحمد منصور مرسى</t>
  </si>
  <si>
    <t>و| فاطمة عسر محمد</t>
  </si>
  <si>
    <t>سعاد محمد عامر</t>
  </si>
  <si>
    <t>ابراهيم الصادق عيسى</t>
  </si>
  <si>
    <t xml:space="preserve">الأمين موسى سعيد </t>
  </si>
  <si>
    <t>اسماعيل موسى سعيد</t>
  </si>
  <si>
    <t>عادل عبدالله عليوه</t>
  </si>
  <si>
    <t>فاطمة محمد على بنوى</t>
  </si>
  <si>
    <t>ابراهيم عيسى الشافعى</t>
  </si>
  <si>
    <t>محمد عبدالسميع عبدالسلام السيد</t>
  </si>
  <si>
    <t>محمد عبدالبديع على على</t>
  </si>
  <si>
    <t>السيد عبدالحليم عبدالعزيز</t>
  </si>
  <si>
    <t>عبدالناصر محمد على محمد السيد</t>
  </si>
  <si>
    <t>أحمد جمال عبدالرحمن محمد</t>
  </si>
  <si>
    <t>زينب محمد أحمد عبدالمقصود</t>
  </si>
  <si>
    <t>محمد مصطفى السيد متولى</t>
  </si>
  <si>
    <t>السيد محمد السيد أحمد جمعه</t>
  </si>
  <si>
    <t>سعدية حسن سالم رزق</t>
  </si>
  <si>
    <t>ليزا يونان صليب</t>
  </si>
  <si>
    <t>سليم على سالم</t>
  </si>
  <si>
    <t>محمد محمد حسانين عامر</t>
  </si>
  <si>
    <t>شاديةالأباصيرى ابراهيم</t>
  </si>
  <si>
    <t>محمد زغلى يوسق</t>
  </si>
  <si>
    <t>محمد فتحى محمود محمدى</t>
  </si>
  <si>
    <t>سليمان ابراهيم على درويش</t>
  </si>
  <si>
    <t>أبو زيد عبدالفتاح يونس عدلان</t>
  </si>
  <si>
    <t>خيرى أحمد حسن السيد</t>
  </si>
  <si>
    <t>السيد حلمى محمد على</t>
  </si>
  <si>
    <t>على أحمد حسن السيد</t>
  </si>
  <si>
    <t>حسن ابراهيم حسن السيد</t>
  </si>
  <si>
    <t>ملاك يونان صليب عطيه</t>
  </si>
  <si>
    <t>على اسماعيل على موسى</t>
  </si>
  <si>
    <t>على ابراهيم على محمد العوضى</t>
  </si>
  <si>
    <t>حسين السيد محمد سليمان</t>
  </si>
  <si>
    <t>حماد عبدالعال عبدالرحمن موسى</t>
  </si>
  <si>
    <t>عبدالعظيم محمد عبدالسلام ابراهيم</t>
  </si>
  <si>
    <t>أسامه زغلول محمد سليمان</t>
  </si>
  <si>
    <t>فاطمة أحمد حسن</t>
  </si>
  <si>
    <t>فاطمة السيد محمد على</t>
  </si>
  <si>
    <t xml:space="preserve"> وردة عبدالحق محمد جاد الحق</t>
  </si>
  <si>
    <t>حسين محمود سالم منصور</t>
  </si>
  <si>
    <t>صلاح محمود سالم منصور</t>
  </si>
  <si>
    <t>ابراهيم محمود سالم منصور</t>
  </si>
  <si>
    <t>محمد محمد محسوب سبع</t>
  </si>
  <si>
    <t>وصايف على محمد هاشم</t>
  </si>
  <si>
    <t>محمد فتحى ابراهيم</t>
  </si>
  <si>
    <t>منير عبدالوهاب موسى</t>
  </si>
  <si>
    <t>يوسف محمد عبدالسلام</t>
  </si>
  <si>
    <t>فاطمة الشوادفى منطلب ابراهيم</t>
  </si>
  <si>
    <t>فاطمة محمد أبو العزم عبدالرازق</t>
  </si>
  <si>
    <t>فتحى عبدالرؤق محمود</t>
  </si>
  <si>
    <t>اسماعيل محمود اسماعيل سليمان</t>
  </si>
  <si>
    <t>عماد ملاك يونان صليب</t>
  </si>
  <si>
    <t>فايزة جبريل ابراهيم</t>
  </si>
  <si>
    <t>عادل عيداروس محمد عبدالجواد</t>
  </si>
  <si>
    <t>حميدة محمد عبدالرحمن</t>
  </si>
  <si>
    <t>محمد محمد ابراهيم على</t>
  </si>
  <si>
    <t>فريال يونان صليب</t>
  </si>
  <si>
    <t>كرم ميخائيل وديع</t>
  </si>
  <si>
    <t>محمد زين العابدين عبدالسلام</t>
  </si>
  <si>
    <t>مجبور زين العابدين عبدالسلام</t>
  </si>
  <si>
    <t>السيد أحمد عبدالحق عبدالعال</t>
  </si>
  <si>
    <t>عبدالعزيز أحمد عبدالحق عبدالعال</t>
  </si>
  <si>
    <t>عاشورة محمد محمد عبدالله</t>
  </si>
  <si>
    <t>عبدالحميد ابراهيم محمود جوهر</t>
  </si>
  <si>
    <t>عزيزة بركات عثمان</t>
  </si>
  <si>
    <t>عبدالعظيم عيداروس محمد</t>
  </si>
  <si>
    <t>عاطف عيداروس محمد</t>
  </si>
  <si>
    <t>محمد أحمد منصور مرسى</t>
  </si>
  <si>
    <t>السيد محمد محمد مرسى</t>
  </si>
  <si>
    <t>عبده أحمد عبدالحق عبدالعال</t>
  </si>
  <si>
    <t>ابراهيم محمد عبدالسلام</t>
  </si>
  <si>
    <t>أحمد شعبان أحمد الصاوى</t>
  </si>
  <si>
    <t>خيرى عيداروس محمد</t>
  </si>
  <si>
    <t>محمود عيداروس محمد</t>
  </si>
  <si>
    <t>حميد عبدالحميد محمد عبدالكريم</t>
  </si>
  <si>
    <t>ابراهيم على مسلم</t>
  </si>
  <si>
    <t>فرج الله محمد عيد أحمد</t>
  </si>
  <si>
    <t>محمد فاروق منصور</t>
  </si>
  <si>
    <t>أحمد عوض محمد أحمد</t>
  </si>
  <si>
    <t>حسنى سعيد أحمد عطيه</t>
  </si>
  <si>
    <t>عصام خضر الشوادفى على</t>
  </si>
  <si>
    <t>عزيز محمد عبدالعال</t>
  </si>
  <si>
    <t>طلبه عبدالقادر سالم</t>
  </si>
  <si>
    <t>على بهجت محمد حسين</t>
  </si>
  <si>
    <t>عايد حمدان عبدالرحمن</t>
  </si>
  <si>
    <t>عصام حمدى مصطفى ضيف</t>
  </si>
  <si>
    <t>عبدالسلام السيد عبدالرحمن</t>
  </si>
  <si>
    <t>ملكة السيد عبدالعال</t>
  </si>
  <si>
    <t>كمال السيد اسماعيل</t>
  </si>
  <si>
    <t>رمضان السيد اسماعيل</t>
  </si>
  <si>
    <t>السيد السيد اسماعيل</t>
  </si>
  <si>
    <t>صلاح ماهر محمود أحمد</t>
  </si>
  <si>
    <t>السيد ماهر محمود أحمد</t>
  </si>
  <si>
    <t>أيمن عبدالرؤف محمود</t>
  </si>
  <si>
    <t>جملات عبدالعزيز عبدالله</t>
  </si>
  <si>
    <t>روحية محمد حسن</t>
  </si>
  <si>
    <t>السيد عبدالسلام حسن على</t>
  </si>
  <si>
    <t>على عبدالسلام حسن على</t>
  </si>
  <si>
    <t>محمد محمد عبدالفتاح محمد</t>
  </si>
  <si>
    <t xml:space="preserve">مصباح محمد على ابراهيم </t>
  </si>
  <si>
    <t>سعيد محمد على ابراهيم</t>
  </si>
  <si>
    <t>ناهد على محمد على</t>
  </si>
  <si>
    <t>عطيه عبدالقادر سالم</t>
  </si>
  <si>
    <t>جوده محمد عبدالعزيز عبدالحليم</t>
  </si>
  <si>
    <t>فاطمة محمد ابراهيم عامر</t>
  </si>
  <si>
    <t>أشرف أحمد عبدالعال</t>
  </si>
  <si>
    <t>لولى شاهين محمد حماد</t>
  </si>
  <si>
    <t>محمد باز حمدان عبدالرحمن</t>
  </si>
  <si>
    <t>حمدى عزيز محمد عبدالعال</t>
  </si>
  <si>
    <t>على عبدالعال عبدالرحمن موسى</t>
  </si>
  <si>
    <t>عطيات عبدالستار الحديدى</t>
  </si>
  <si>
    <t>مجدى أحمد مصطفى شعلان</t>
  </si>
  <si>
    <t>مصطفى محمد مصطفى محمد</t>
  </si>
  <si>
    <t xml:space="preserve">أحمد أحمد مصطفى </t>
  </si>
  <si>
    <t xml:space="preserve">عابد عبدالحميد نصر </t>
  </si>
  <si>
    <t>محمد خميس اسماعيل حسين</t>
  </si>
  <si>
    <t>السيد محمد عبدالفتاح يونس</t>
  </si>
  <si>
    <t>محمد عبدالحميد عبدالجواد أحمد</t>
  </si>
  <si>
    <t>حسن محمد عبدالعال حسن</t>
  </si>
  <si>
    <t>ابراهيم السيد هاشم</t>
  </si>
  <si>
    <t>خضرة محمد عبدالعزيز عبدالحليم</t>
  </si>
  <si>
    <t>جملات عبدالحميد محمد على</t>
  </si>
  <si>
    <t>عبدالرحمن عبدالحميد محمد</t>
  </si>
  <si>
    <t>أسماء ماهر محمد أحمد</t>
  </si>
  <si>
    <t>محمد السيد عبدالمقصود سالم</t>
  </si>
  <si>
    <t>محمد ابراهيم سليمان حسن</t>
  </si>
  <si>
    <t>على محمد على أحمد</t>
  </si>
  <si>
    <t>عبدالعال إمام عبدالعال حمد</t>
  </si>
  <si>
    <t>أحمد محمد ابراهيم محمد</t>
  </si>
  <si>
    <t>محمد سليمان ابراهيم سليمان</t>
  </si>
  <si>
    <t>عبدالحميد فتحى سعيد عبدالله</t>
  </si>
  <si>
    <t>سعيد فتحى سعيد عبدالله</t>
  </si>
  <si>
    <t>عبدالحميد منصور حسن على</t>
  </si>
  <si>
    <t>يوسف مصطفى السيد متولى</t>
  </si>
  <si>
    <t>سعاد ابراهيم محمود عبدالفتاح</t>
  </si>
  <si>
    <t>محمد محمد على أحمد</t>
  </si>
  <si>
    <t>منصور محمد على أحمد</t>
  </si>
  <si>
    <t>ناصر محمد على أحمد</t>
  </si>
  <si>
    <t>السيد محمد على أحمد</t>
  </si>
  <si>
    <t>محمد محمد المرداش محمد</t>
  </si>
  <si>
    <t xml:space="preserve">أحمد منصور حسن على </t>
  </si>
  <si>
    <t>محمود مصطفى السيد متولى</t>
  </si>
  <si>
    <t>محمود محمد اسماعيل يونس</t>
  </si>
  <si>
    <t>عبدالقادر محمد اسماعيل يونس</t>
  </si>
  <si>
    <t>اسماعيل محمد اسماعيل يونس</t>
  </si>
  <si>
    <t>سامى محمد اسماعيل يونس</t>
  </si>
  <si>
    <t>لمياء حسن ابراهيم عزاز</t>
  </si>
  <si>
    <t>عبدالتواب على جاد الحق</t>
  </si>
  <si>
    <t>ابراهيم مصطفى السيد متولى</t>
  </si>
  <si>
    <t>إعتماد عبدالفتاح يونس محمد</t>
  </si>
  <si>
    <t>محمد أحمد محمد السيد الصباغ</t>
  </si>
  <si>
    <t>محمد عبدالفتاح أحمد حسن</t>
  </si>
  <si>
    <t xml:space="preserve">سعيد على دسوقى متولى </t>
  </si>
  <si>
    <t>محمد على دسوقى متولى</t>
  </si>
  <si>
    <t>م</t>
  </si>
  <si>
    <t>اسم العضو</t>
  </si>
  <si>
    <t>سهم</t>
  </si>
  <si>
    <t>قيرا</t>
  </si>
  <si>
    <t>فدان</t>
  </si>
  <si>
    <t>اختيار</t>
  </si>
  <si>
    <t>كشف التطهير</t>
  </si>
  <si>
    <t>اجمالى المبلغ</t>
  </si>
  <si>
    <t>اجمالى المساحة</t>
  </si>
  <si>
    <t>تكلفة الفدان</t>
  </si>
  <si>
    <t>تكلفة القيراط</t>
  </si>
  <si>
    <t>تكلفة السهم</t>
  </si>
  <si>
    <t>ذ</t>
  </si>
  <si>
    <t>كشف رقم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</si>
</sst>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>
    <font>
      <sz val="11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sz val="14"/>
      <name val="Arial"/>
      <family val="2"/>
    </font>
    <font>
      <b/>
      <u/>
      <sz val="16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2060"/>
      </left>
      <right style="medium">
        <color rgb="FF002060"/>
      </right>
      <top/>
      <bottom/>
      <diagonal/>
    </border>
    <border>
      <left style="medium">
        <color rgb="FF002060"/>
      </left>
      <right style="medium">
        <color rgb="FF002060"/>
      </right>
      <top/>
      <bottom style="thin">
        <color rgb="FF00B050"/>
      </bottom>
      <diagonal/>
    </border>
    <border>
      <left style="medium">
        <color rgb="FF002060"/>
      </left>
      <right style="medium">
        <color rgb="FF002060"/>
      </right>
      <top style="thin">
        <color rgb="FF00B050"/>
      </top>
      <bottom style="thin">
        <color rgb="FF00B050"/>
      </bottom>
      <diagonal/>
    </border>
    <border>
      <left style="medium">
        <color rgb="FF002060"/>
      </left>
      <right style="medium">
        <color rgb="FF002060"/>
      </right>
      <top style="thick">
        <color rgb="FF002060"/>
      </top>
      <bottom style="thin">
        <color rgb="FF00B050"/>
      </bottom>
      <diagonal/>
    </border>
    <border>
      <left style="medium">
        <color rgb="FF002060"/>
      </left>
      <right style="medium">
        <color rgb="FF002060"/>
      </right>
      <top style="thin">
        <color rgb="FF00B050"/>
      </top>
      <bottom style="thick">
        <color rgb="FF002060"/>
      </bottom>
      <diagonal/>
    </border>
    <border>
      <left/>
      <right style="medium">
        <color rgb="FF002060"/>
      </right>
      <top/>
      <bottom/>
      <diagonal/>
    </border>
    <border>
      <left style="medium">
        <color rgb="FF002060"/>
      </left>
      <right/>
      <top/>
      <bottom/>
      <diagonal/>
    </border>
    <border>
      <left style="medium">
        <color rgb="FF002060"/>
      </left>
      <right style="thin">
        <color indexed="64"/>
      </right>
      <top style="medium">
        <color rgb="FF002060"/>
      </top>
      <bottom style="thin">
        <color rgb="FF00B050"/>
      </bottom>
      <diagonal/>
    </border>
    <border>
      <left style="thin">
        <color indexed="64"/>
      </left>
      <right/>
      <top style="medium">
        <color rgb="FF002060"/>
      </top>
      <bottom style="thin">
        <color rgb="FF00B050"/>
      </bottom>
      <diagonal/>
    </border>
    <border>
      <left style="thin">
        <color indexed="64"/>
      </left>
      <right style="thin">
        <color indexed="64"/>
      </right>
      <top style="thin">
        <color rgb="FF00B050"/>
      </top>
      <bottom style="thin">
        <color rgb="FF00B050"/>
      </bottom>
      <diagonal/>
    </border>
    <border>
      <left style="medium">
        <color rgb="FF002060"/>
      </left>
      <right/>
      <top style="thin">
        <color rgb="FF00B050"/>
      </top>
      <bottom style="thin">
        <color rgb="FF00B050"/>
      </bottom>
      <diagonal/>
    </border>
    <border>
      <left style="medium">
        <color rgb="FF002060"/>
      </left>
      <right/>
      <top style="medium">
        <color rgb="FF002060"/>
      </top>
      <bottom style="thin">
        <color rgb="FF00B050"/>
      </bottom>
      <diagonal/>
    </border>
    <border>
      <left/>
      <right style="medium">
        <color rgb="FF002060"/>
      </right>
      <top style="medium">
        <color rgb="FF002060"/>
      </top>
      <bottom style="thin">
        <color rgb="FF00B050"/>
      </bottom>
      <diagonal/>
    </border>
    <border>
      <left style="medium">
        <color rgb="FF002060"/>
      </left>
      <right style="thin">
        <color indexed="64"/>
      </right>
      <top style="thin">
        <color rgb="FF00B050"/>
      </top>
      <bottom style="medium">
        <color rgb="FF002060"/>
      </bottom>
      <diagonal/>
    </border>
    <border>
      <left style="medium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thin">
        <color rgb="FF00B05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rgb="FF002060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B050"/>
      </top>
      <bottom/>
      <diagonal/>
    </border>
    <border>
      <left style="thin">
        <color indexed="64"/>
      </left>
      <right style="thin">
        <color indexed="64"/>
      </right>
      <top style="medium">
        <color rgb="FF002060"/>
      </top>
      <bottom style="medium">
        <color rgb="FF002060"/>
      </bottom>
      <diagonal/>
    </border>
    <border>
      <left style="thin">
        <color indexed="64"/>
      </left>
      <right/>
      <top style="thin">
        <color rgb="FF00B050"/>
      </top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/>
      <right style="medium">
        <color rgb="FF002060"/>
      </right>
      <top style="thin">
        <color rgb="FF00B050"/>
      </top>
      <bottom style="thin">
        <color rgb="FF00B050"/>
      </bottom>
      <diagonal/>
    </border>
    <border>
      <left style="medium">
        <color rgb="FF002060"/>
      </left>
      <right style="thin">
        <color indexed="64"/>
      </right>
      <top style="medium">
        <color rgb="FF002060"/>
      </top>
      <bottom style="medium">
        <color rgb="FF002060"/>
      </bottom>
      <diagonal/>
    </border>
    <border>
      <left style="thin">
        <color indexed="64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 style="thin">
        <color indexed="64"/>
      </right>
      <top/>
      <bottom/>
      <diagonal/>
    </border>
    <border>
      <left style="medium">
        <color rgb="FF002060"/>
      </left>
      <right/>
      <top style="thin">
        <color rgb="FF00B050"/>
      </top>
      <bottom/>
      <diagonal/>
    </border>
    <border>
      <left style="medium">
        <color rgb="FF002060"/>
      </left>
      <right style="medium">
        <color rgb="FF002060"/>
      </right>
      <top style="thin">
        <color rgb="FF00B050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6" fillId="0" borderId="0" xfId="0" applyFont="1"/>
    <xf numFmtId="0" fontId="5" fillId="2" borderId="4" xfId="0" applyFont="1" applyFill="1" applyBorder="1" applyAlignment="1">
      <alignment horizontal="center" vertical="center" shrinkToFit="1" readingOrder="2"/>
    </xf>
    <xf numFmtId="0" fontId="6" fillId="3" borderId="3" xfId="0" applyFont="1" applyFill="1" applyBorder="1" applyAlignment="1">
      <alignment horizontal="center" vertical="center" shrinkToFit="1"/>
    </xf>
    <xf numFmtId="0" fontId="5" fillId="4" borderId="3" xfId="0" applyFont="1" applyFill="1" applyBorder="1" applyAlignment="1">
      <alignment horizontal="center" vertical="center" shrinkToFit="1" readingOrder="2"/>
    </xf>
    <xf numFmtId="0" fontId="6" fillId="3" borderId="3" xfId="0" applyFont="1" applyFill="1" applyBorder="1" applyAlignment="1">
      <alignment horizontal="center" vertical="center" shrinkToFit="1" readingOrder="2"/>
    </xf>
    <xf numFmtId="0" fontId="6" fillId="3" borderId="9" xfId="0" applyFont="1" applyFill="1" applyBorder="1" applyAlignment="1">
      <alignment horizontal="center" vertical="center" shrinkToFit="1"/>
    </xf>
    <xf numFmtId="0" fontId="6" fillId="5" borderId="7" xfId="0" applyFont="1" applyFill="1" applyBorder="1" applyAlignment="1">
      <alignment horizontal="center" vertical="center" shrinkToFit="1"/>
    </xf>
    <xf numFmtId="0" fontId="5" fillId="6" borderId="4" xfId="0" applyFont="1" applyFill="1" applyBorder="1" applyAlignment="1">
      <alignment horizontal="center" vertical="center" shrinkToFit="1" readingOrder="2"/>
    </xf>
    <xf numFmtId="0" fontId="5" fillId="6" borderId="5" xfId="0" applyFont="1" applyFill="1" applyBorder="1" applyAlignment="1">
      <alignment horizontal="center" vertical="center" shrinkToFit="1" readingOrder="2"/>
    </xf>
    <xf numFmtId="0" fontId="6" fillId="5" borderId="5" xfId="0" applyFont="1" applyFill="1" applyBorder="1" applyAlignment="1">
      <alignment horizontal="center" vertical="center" shrinkToFit="1" readingOrder="2"/>
    </xf>
    <xf numFmtId="0" fontId="6" fillId="5" borderId="5" xfId="0" applyFont="1" applyFill="1" applyBorder="1" applyAlignment="1">
      <alignment horizontal="center" vertical="center" shrinkToFit="1"/>
    </xf>
    <xf numFmtId="0" fontId="5" fillId="9" borderId="4" xfId="0" applyFont="1" applyFill="1" applyBorder="1" applyAlignment="1">
      <alignment horizontal="center" vertical="center" shrinkToFit="1" readingOrder="2"/>
    </xf>
    <xf numFmtId="0" fontId="5" fillId="9" borderId="5" xfId="0" applyFont="1" applyFill="1" applyBorder="1" applyAlignment="1">
      <alignment horizontal="center" vertical="center" shrinkToFit="1" readingOrder="2"/>
    </xf>
    <xf numFmtId="0" fontId="5" fillId="9" borderId="5" xfId="0" applyFont="1" applyFill="1" applyBorder="1" applyAlignment="1">
      <alignment horizontal="center" vertical="center" shrinkToFit="1"/>
    </xf>
    <xf numFmtId="0" fontId="6" fillId="8" borderId="5" xfId="0" applyFont="1" applyFill="1" applyBorder="1" applyAlignment="1">
      <alignment horizontal="center" vertical="center" shrinkToFit="1"/>
    </xf>
    <xf numFmtId="0" fontId="5" fillId="11" borderId="4" xfId="0" applyFont="1" applyFill="1" applyBorder="1" applyAlignment="1">
      <alignment horizontal="center" vertical="center" shrinkToFit="1" readingOrder="2"/>
    </xf>
    <xf numFmtId="0" fontId="5" fillId="11" borderId="5" xfId="0" applyFont="1" applyFill="1" applyBorder="1" applyAlignment="1">
      <alignment horizontal="center" vertical="center" shrinkToFit="1" readingOrder="2"/>
    </xf>
    <xf numFmtId="0" fontId="6" fillId="10" borderId="5" xfId="0" applyFont="1" applyFill="1" applyBorder="1" applyAlignment="1">
      <alignment horizontal="center" vertical="center" shrinkToFit="1"/>
    </xf>
    <xf numFmtId="0" fontId="6" fillId="0" borderId="0" xfId="0" applyFont="1" applyFill="1"/>
    <xf numFmtId="0" fontId="6" fillId="12" borderId="0" xfId="0" applyFont="1" applyFill="1"/>
    <xf numFmtId="0" fontId="0" fillId="0" borderId="0" xfId="0" applyAlignment="1">
      <alignment horizontal="right" vertical="center" shrinkToFit="1"/>
    </xf>
    <xf numFmtId="0" fontId="1" fillId="0" borderId="0" xfId="0" applyFont="1" applyBorder="1" applyAlignment="1">
      <alignment horizontal="right" vertical="center" shrinkToFit="1" readingOrder="2"/>
    </xf>
    <xf numFmtId="0" fontId="2" fillId="0" borderId="0" xfId="0" applyFont="1" applyBorder="1" applyAlignment="1">
      <alignment horizontal="right" vertical="center" shrinkToFit="1" readingOrder="2"/>
    </xf>
    <xf numFmtId="0" fontId="0" fillId="0" borderId="0" xfId="0" applyAlignment="1">
      <alignment horizontal="right" vertical="center" shrinkToFit="1" readingOrder="2"/>
    </xf>
    <xf numFmtId="0" fontId="1" fillId="0" borderId="26" xfId="0" applyFont="1" applyBorder="1" applyAlignment="1">
      <alignment horizontal="center" vertical="center" shrinkToFit="1" readingOrder="2"/>
    </xf>
    <xf numFmtId="0" fontId="1" fillId="0" borderId="28" xfId="0" applyFont="1" applyBorder="1" applyAlignment="1">
      <alignment horizontal="center" vertical="center" shrinkToFit="1" readingOrder="2"/>
    </xf>
    <xf numFmtId="0" fontId="1" fillId="0" borderId="24" xfId="0" applyFont="1" applyBorder="1" applyAlignment="1">
      <alignment horizontal="center" vertical="center" shrinkToFit="1" readingOrder="2"/>
    </xf>
    <xf numFmtId="0" fontId="1" fillId="0" borderId="29" xfId="0" applyFont="1" applyBorder="1" applyAlignment="1">
      <alignment horizontal="center" vertical="center" shrinkToFit="1" readingOrder="2"/>
    </xf>
    <xf numFmtId="0" fontId="2" fillId="0" borderId="0" xfId="0" applyFont="1" applyBorder="1" applyAlignment="1">
      <alignment horizontal="center" vertical="center" shrinkToFit="1" readingOrder="2"/>
    </xf>
    <xf numFmtId="0" fontId="6" fillId="12" borderId="1" xfId="0" applyFont="1" applyFill="1" applyBorder="1"/>
    <xf numFmtId="2" fontId="6" fillId="12" borderId="2" xfId="0" applyNumberFormat="1" applyFont="1" applyFill="1" applyBorder="1"/>
    <xf numFmtId="2" fontId="6" fillId="12" borderId="0" xfId="0" applyNumberFormat="1" applyFont="1" applyFill="1"/>
    <xf numFmtId="0" fontId="6" fillId="3" borderId="1" xfId="0" applyFont="1" applyFill="1" applyBorder="1"/>
    <xf numFmtId="2" fontId="6" fillId="3" borderId="2" xfId="0" applyNumberFormat="1" applyFont="1" applyFill="1" applyBorder="1"/>
    <xf numFmtId="0" fontId="6" fillId="14" borderId="1" xfId="0" applyFont="1" applyFill="1" applyBorder="1"/>
    <xf numFmtId="2" fontId="6" fillId="14" borderId="2" xfId="0" applyNumberFormat="1" applyFont="1" applyFill="1" applyBorder="1"/>
    <xf numFmtId="0" fontId="6" fillId="15" borderId="1" xfId="0" applyFont="1" applyFill="1" applyBorder="1"/>
    <xf numFmtId="2" fontId="6" fillId="15" borderId="2" xfId="0" applyNumberFormat="1" applyFont="1" applyFill="1" applyBorder="1"/>
    <xf numFmtId="1" fontId="6" fillId="16" borderId="1" xfId="0" applyNumberFormat="1" applyFont="1" applyFill="1" applyBorder="1"/>
    <xf numFmtId="1" fontId="6" fillId="16" borderId="2" xfId="0" applyNumberFormat="1" applyFont="1" applyFill="1" applyBorder="1"/>
    <xf numFmtId="1" fontId="6" fillId="13" borderId="1" xfId="0" applyNumberFormat="1" applyFont="1" applyFill="1" applyBorder="1"/>
    <xf numFmtId="1" fontId="6" fillId="13" borderId="2" xfId="0" applyNumberFormat="1" applyFont="1" applyFill="1" applyBorder="1"/>
    <xf numFmtId="2" fontId="0" fillId="0" borderId="0" xfId="0" applyNumberFormat="1" applyAlignment="1">
      <alignment horizontal="right" vertical="center" shrinkToFit="1"/>
    </xf>
    <xf numFmtId="2" fontId="1" fillId="0" borderId="28" xfId="0" applyNumberFormat="1" applyFont="1" applyBorder="1" applyAlignment="1">
      <alignment horizontal="center" vertical="center" shrinkToFit="1" readingOrder="2"/>
    </xf>
    <xf numFmtId="2" fontId="1" fillId="0" borderId="24" xfId="0" applyNumberFormat="1" applyFont="1" applyBorder="1" applyAlignment="1">
      <alignment horizontal="center" vertical="center" shrinkToFit="1" readingOrder="2"/>
    </xf>
    <xf numFmtId="2" fontId="1" fillId="0" borderId="29" xfId="0" applyNumberFormat="1" applyFont="1" applyBorder="1" applyAlignment="1">
      <alignment horizontal="center" vertical="center" shrinkToFit="1" readingOrder="2"/>
    </xf>
    <xf numFmtId="2" fontId="1" fillId="0" borderId="26" xfId="0" applyNumberFormat="1" applyFont="1" applyBorder="1" applyAlignment="1">
      <alignment horizontal="center" vertical="center" shrinkToFit="1" readingOrder="2"/>
    </xf>
    <xf numFmtId="2" fontId="0" fillId="17" borderId="0" xfId="0" applyNumberFormat="1" applyFill="1" applyAlignment="1">
      <alignment horizontal="right" vertical="center" shrinkToFit="1"/>
    </xf>
    <xf numFmtId="2" fontId="0" fillId="7" borderId="0" xfId="0" applyNumberFormat="1" applyFill="1" applyAlignment="1">
      <alignment horizontal="right" vertical="center" shrinkToFit="1"/>
    </xf>
    <xf numFmtId="2" fontId="1" fillId="0" borderId="8" xfId="0" applyNumberFormat="1" applyFont="1" applyBorder="1" applyAlignment="1">
      <alignment horizontal="center" vertical="center" shrinkToFit="1" readingOrder="2"/>
    </xf>
    <xf numFmtId="0" fontId="0" fillId="18" borderId="0" xfId="0" applyFill="1" applyAlignment="1">
      <alignment horizontal="right" vertical="center" shrinkToFit="1"/>
    </xf>
    <xf numFmtId="1" fontId="1" fillId="0" borderId="30" xfId="0" applyNumberFormat="1" applyFont="1" applyBorder="1" applyAlignment="1">
      <alignment horizontal="center" vertical="center" shrinkToFit="1" readingOrder="2"/>
    </xf>
    <xf numFmtId="1" fontId="1" fillId="0" borderId="21" xfId="0" applyNumberFormat="1" applyFont="1" applyBorder="1" applyAlignment="1">
      <alignment horizontal="center" vertical="center" shrinkToFit="1" readingOrder="2"/>
    </xf>
    <xf numFmtId="1" fontId="1" fillId="0" borderId="22" xfId="0" applyNumberFormat="1" applyFont="1" applyBorder="1" applyAlignment="1">
      <alignment horizontal="center" vertical="center" shrinkToFit="1" readingOrder="2"/>
    </xf>
    <xf numFmtId="1" fontId="1" fillId="0" borderId="12" xfId="0" applyNumberFormat="1" applyFont="1" applyBorder="1" applyAlignment="1">
      <alignment horizontal="center" vertical="center" shrinkToFit="1" readingOrder="2"/>
    </xf>
    <xf numFmtId="1" fontId="1" fillId="0" borderId="23" xfId="0" applyNumberFormat="1" applyFont="1" applyBorder="1" applyAlignment="1">
      <alignment horizontal="center" vertical="center" shrinkToFit="1" readingOrder="2"/>
    </xf>
    <xf numFmtId="1" fontId="7" fillId="0" borderId="24" xfId="0" applyNumberFormat="1" applyFont="1" applyFill="1" applyBorder="1" applyAlignment="1">
      <alignment horizontal="center" vertical="center" readingOrder="2"/>
    </xf>
    <xf numFmtId="2" fontId="1" fillId="0" borderId="19" xfId="0" applyNumberFormat="1" applyFont="1" applyBorder="1" applyAlignment="1">
      <alignment horizontal="center" vertical="center" shrinkToFit="1" readingOrder="2"/>
    </xf>
    <xf numFmtId="0" fontId="3" fillId="2" borderId="14" xfId="0" applyFont="1" applyFill="1" applyBorder="1" applyAlignment="1">
      <alignment horizontal="right" vertical="center" indent="1" shrinkToFit="1" readingOrder="2"/>
    </xf>
    <xf numFmtId="0" fontId="3" fillId="2" borderId="20" xfId="0" applyFont="1" applyFill="1" applyBorder="1" applyAlignment="1">
      <alignment horizontal="right" vertical="center" indent="1" shrinkToFit="1" readingOrder="2"/>
    </xf>
    <xf numFmtId="0" fontId="3" fillId="2" borderId="31" xfId="0" applyFont="1" applyFill="1" applyBorder="1" applyAlignment="1">
      <alignment horizontal="right" vertical="center" indent="1" shrinkToFit="1" readingOrder="2"/>
    </xf>
    <xf numFmtId="0" fontId="3" fillId="2" borderId="5" xfId="0" applyFont="1" applyFill="1" applyBorder="1" applyAlignment="1">
      <alignment horizontal="right" vertical="center" indent="1" shrinkToFit="1" readingOrder="2"/>
    </xf>
    <xf numFmtId="0" fontId="3" fillId="2" borderId="13" xfId="0" applyFont="1" applyFill="1" applyBorder="1" applyAlignment="1">
      <alignment horizontal="right" vertical="center" indent="1" shrinkToFit="1" readingOrder="2"/>
    </xf>
    <xf numFmtId="0" fontId="3" fillId="2" borderId="5" xfId="0" applyFont="1" applyFill="1" applyBorder="1" applyAlignment="1">
      <alignment horizontal="right" vertical="center" indent="1" shrinkToFit="1"/>
    </xf>
    <xf numFmtId="0" fontId="3" fillId="2" borderId="32" xfId="0" applyFont="1" applyFill="1" applyBorder="1" applyAlignment="1">
      <alignment horizontal="right" vertical="center" indent="1" shrinkToFit="1" readingOrder="2"/>
    </xf>
    <xf numFmtId="164" fontId="1" fillId="0" borderId="8" xfId="0" applyNumberFormat="1" applyFont="1" applyBorder="1" applyAlignment="1">
      <alignment horizontal="center" vertical="center" shrinkToFit="1" readingOrder="2"/>
    </xf>
    <xf numFmtId="164" fontId="1" fillId="0" borderId="19" xfId="0" applyNumberFormat="1" applyFont="1" applyBorder="1" applyAlignment="1">
      <alignment horizontal="center" vertical="center" shrinkToFit="1" readingOrder="2"/>
    </xf>
    <xf numFmtId="164" fontId="4" fillId="2" borderId="15" xfId="0" applyNumberFormat="1" applyFont="1" applyFill="1" applyBorder="1" applyAlignment="1">
      <alignment horizontal="center" vertical="center" shrinkToFit="1" readingOrder="2"/>
    </xf>
    <xf numFmtId="164" fontId="4" fillId="2" borderId="27" xfId="0" applyNumberFormat="1" applyFont="1" applyFill="1" applyBorder="1" applyAlignment="1">
      <alignment horizontal="center" vertical="center" shrinkToFit="1" readingOrder="2"/>
    </xf>
    <xf numFmtId="164" fontId="1" fillId="0" borderId="27" xfId="0" applyNumberFormat="1" applyFont="1" applyBorder="1" applyAlignment="1">
      <alignment horizontal="center" vertical="center" shrinkToFit="1" readingOrder="2"/>
    </xf>
    <xf numFmtId="0" fontId="6" fillId="8" borderId="6" xfId="0" applyFont="1" applyFill="1" applyBorder="1" applyAlignment="1">
      <alignment horizontal="center" vertical="center" shrinkToFit="1"/>
    </xf>
    <xf numFmtId="0" fontId="6" fillId="8" borderId="7" xfId="0" applyFont="1" applyFill="1" applyBorder="1" applyAlignment="1">
      <alignment horizontal="center" vertical="center" shrinkToFit="1"/>
    </xf>
    <xf numFmtId="0" fontId="6" fillId="10" borderId="6" xfId="0" applyFont="1" applyFill="1" applyBorder="1" applyAlignment="1">
      <alignment horizontal="center" vertical="center" shrinkToFit="1"/>
    </xf>
    <xf numFmtId="0" fontId="6" fillId="10" borderId="7" xfId="0" applyFont="1" applyFill="1" applyBorder="1" applyAlignment="1">
      <alignment horizontal="center" vertical="center" shrinkToFit="1"/>
    </xf>
    <xf numFmtId="0" fontId="6" fillId="5" borderId="6" xfId="0" applyFont="1" applyFill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right" vertical="center" shrinkToFit="1" readingOrder="2"/>
    </xf>
    <xf numFmtId="0" fontId="0" fillId="0" borderId="0" xfId="0" applyAlignment="1">
      <alignment horizontal="right" vertical="center" shrinkToFit="1" readingOrder="2"/>
    </xf>
    <xf numFmtId="0" fontId="1" fillId="0" borderId="9" xfId="0" applyFont="1" applyBorder="1" applyAlignment="1">
      <alignment horizontal="center" vertical="center" shrinkToFit="1" readingOrder="2"/>
    </xf>
    <xf numFmtId="0" fontId="1" fillId="0" borderId="0" xfId="0" applyFont="1" applyBorder="1" applyAlignment="1">
      <alignment horizontal="center" vertical="center" shrinkToFit="1" readingOrder="2"/>
    </xf>
    <xf numFmtId="0" fontId="1" fillId="0" borderId="17" xfId="0" applyFont="1" applyBorder="1" applyAlignment="1">
      <alignment horizontal="center" vertical="center" shrinkToFit="1" readingOrder="2"/>
    </xf>
    <xf numFmtId="0" fontId="1" fillId="0" borderId="18" xfId="0" applyFont="1" applyBorder="1" applyAlignment="1">
      <alignment horizontal="center" vertical="center" shrinkToFit="1" readingOrder="2"/>
    </xf>
    <xf numFmtId="0" fontId="2" fillId="0" borderId="0" xfId="0" applyFont="1" applyBorder="1" applyAlignment="1">
      <alignment horizontal="right" vertical="center" shrinkToFit="1" readingOrder="2"/>
    </xf>
    <xf numFmtId="0" fontId="0" fillId="0" borderId="18" xfId="0" applyBorder="1" applyAlignment="1">
      <alignment horizontal="center" vertical="center" shrinkToFit="1" readingOrder="2"/>
    </xf>
    <xf numFmtId="0" fontId="0" fillId="0" borderId="19" xfId="0" applyBorder="1" applyAlignment="1">
      <alignment horizontal="center" vertical="center" shrinkToFit="1" readingOrder="2"/>
    </xf>
    <xf numFmtId="0" fontId="8" fillId="0" borderId="0" xfId="0" applyFont="1" applyBorder="1" applyAlignment="1">
      <alignment horizontal="center" vertical="center" shrinkToFit="1" readingOrder="2"/>
    </xf>
    <xf numFmtId="0" fontId="1" fillId="0" borderId="10" xfId="0" applyFont="1" applyBorder="1" applyAlignment="1">
      <alignment horizontal="center" vertical="center" shrinkToFit="1" readingOrder="2"/>
    </xf>
    <xf numFmtId="0" fontId="1" fillId="0" borderId="16" xfId="0" applyFont="1" applyBorder="1" applyAlignment="1">
      <alignment horizontal="center" vertical="center" shrinkToFit="1" readingOrder="2"/>
    </xf>
    <xf numFmtId="0" fontId="1" fillId="0" borderId="11" xfId="0" applyFont="1" applyBorder="1" applyAlignment="1">
      <alignment horizontal="center" vertical="center" shrinkToFit="1" readingOrder="2"/>
    </xf>
    <xf numFmtId="0" fontId="1" fillId="0" borderId="25" xfId="0" applyFont="1" applyBorder="1" applyAlignment="1">
      <alignment horizontal="center" vertical="center" shrinkToFit="1" readingOrder="2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4"/>
  <sheetViews>
    <sheetView rightToLeft="1" tabSelected="1" topLeftCell="A31" workbookViewId="0">
      <selection activeCell="A38" sqref="A38"/>
    </sheetView>
  </sheetViews>
  <sheetFormatPr defaultColWidth="0" defaultRowHeight="18.75"/>
  <cols>
    <col min="1" max="1" width="7.42578125" style="18" customWidth="1"/>
    <col min="2" max="2" width="34.5703125" style="15" customWidth="1"/>
    <col min="3" max="4" width="8.42578125" style="11" customWidth="1"/>
    <col min="5" max="5" width="8.140625" style="11" customWidth="1"/>
    <col min="6" max="6" width="8.140625" style="6" customWidth="1"/>
    <col min="7" max="7" width="9" style="1" customWidth="1"/>
    <col min="8" max="8" width="9" style="20" customWidth="1"/>
    <col min="9" max="9" width="13.7109375" style="20" customWidth="1"/>
    <col min="10" max="10" width="13.42578125" style="32" customWidth="1"/>
    <col min="11" max="13" width="9" style="20" customWidth="1"/>
    <col min="14" max="16384" width="9" style="19" hidden="1"/>
  </cols>
  <sheetData>
    <row r="1" spans="1:10" ht="20.25" thickTop="1" thickBot="1">
      <c r="A1" s="73" t="s">
        <v>676</v>
      </c>
      <c r="B1" s="71" t="s">
        <v>677</v>
      </c>
      <c r="C1" s="75" t="s">
        <v>15</v>
      </c>
      <c r="D1" s="75"/>
      <c r="E1" s="75"/>
      <c r="F1" s="3"/>
      <c r="G1" s="76" t="s">
        <v>681</v>
      </c>
      <c r="I1" s="39" t="s">
        <v>683</v>
      </c>
      <c r="J1" s="40">
        <v>3300</v>
      </c>
    </row>
    <row r="2" spans="1:10" ht="19.5" thickBot="1">
      <c r="A2" s="74"/>
      <c r="B2" s="72"/>
      <c r="C2" s="7" t="s">
        <v>678</v>
      </c>
      <c r="D2" s="7" t="s">
        <v>679</v>
      </c>
      <c r="E2" s="7" t="s">
        <v>680</v>
      </c>
      <c r="F2" s="3"/>
      <c r="G2" s="77"/>
      <c r="I2" s="41" t="s">
        <v>684</v>
      </c>
      <c r="J2" s="42">
        <v>400</v>
      </c>
    </row>
    <row r="3" spans="1:10" ht="20.25" thickTop="1" thickBot="1">
      <c r="A3" s="16">
        <v>1</v>
      </c>
      <c r="B3" s="12" t="s">
        <v>3</v>
      </c>
      <c r="C3" s="8">
        <v>10</v>
      </c>
      <c r="D3" s="8">
        <v>12</v>
      </c>
      <c r="E3" s="8">
        <v>3</v>
      </c>
      <c r="F3" s="4"/>
      <c r="G3" s="2">
        <v>1</v>
      </c>
      <c r="I3" s="30"/>
      <c r="J3" s="31"/>
    </row>
    <row r="4" spans="1:10" ht="19.5" thickBot="1">
      <c r="A4" s="17">
        <v>2</v>
      </c>
      <c r="B4" s="13" t="s">
        <v>4</v>
      </c>
      <c r="C4" s="9">
        <v>8</v>
      </c>
      <c r="D4" s="9">
        <v>11</v>
      </c>
      <c r="E4" s="9">
        <v>14</v>
      </c>
      <c r="F4" s="4"/>
      <c r="G4" s="2">
        <v>1</v>
      </c>
      <c r="I4" s="33" t="s">
        <v>685</v>
      </c>
      <c r="J4" s="34">
        <f xml:space="preserve"> J1/J2</f>
        <v>8.25</v>
      </c>
    </row>
    <row r="5" spans="1:10" ht="19.5" thickBot="1">
      <c r="A5" s="17">
        <v>3</v>
      </c>
      <c r="B5" s="13" t="s">
        <v>5</v>
      </c>
      <c r="C5" s="9">
        <v>10</v>
      </c>
      <c r="D5" s="9">
        <v>11</v>
      </c>
      <c r="E5" s="9">
        <v>5</v>
      </c>
      <c r="F5" s="4"/>
      <c r="G5" s="2">
        <v>1</v>
      </c>
      <c r="I5" s="35" t="s">
        <v>686</v>
      </c>
      <c r="J5" s="36">
        <f>J4/24</f>
        <v>0.34375</v>
      </c>
    </row>
    <row r="6" spans="1:10" ht="19.5" thickBot="1">
      <c r="A6" s="17">
        <v>4</v>
      </c>
      <c r="B6" s="13" t="s">
        <v>158</v>
      </c>
      <c r="C6" s="9">
        <v>0</v>
      </c>
      <c r="D6" s="9">
        <v>13</v>
      </c>
      <c r="E6" s="9">
        <v>0</v>
      </c>
      <c r="F6" s="4"/>
      <c r="G6" s="2">
        <v>1</v>
      </c>
      <c r="I6" s="37" t="s">
        <v>687</v>
      </c>
      <c r="J6" s="38">
        <f>J5/24</f>
        <v>1.4322916666666666E-2</v>
      </c>
    </row>
    <row r="7" spans="1:10">
      <c r="A7" s="17">
        <v>5</v>
      </c>
      <c r="B7" s="13" t="s">
        <v>159</v>
      </c>
      <c r="C7" s="9">
        <v>0</v>
      </c>
      <c r="D7" s="9">
        <v>22</v>
      </c>
      <c r="E7" s="9">
        <v>0</v>
      </c>
      <c r="F7" s="4"/>
      <c r="G7" s="2">
        <v>1</v>
      </c>
    </row>
    <row r="8" spans="1:10">
      <c r="A8" s="17">
        <v>6</v>
      </c>
      <c r="B8" s="13" t="s">
        <v>160</v>
      </c>
      <c r="C8" s="9">
        <v>21</v>
      </c>
      <c r="D8" s="9">
        <v>0</v>
      </c>
      <c r="E8" s="9">
        <v>2</v>
      </c>
      <c r="F8" s="4"/>
      <c r="G8" s="2">
        <v>1</v>
      </c>
    </row>
    <row r="9" spans="1:10">
      <c r="A9" s="17">
        <v>7</v>
      </c>
      <c r="B9" s="13" t="s">
        <v>161</v>
      </c>
      <c r="C9" s="9">
        <v>14</v>
      </c>
      <c r="D9" s="9">
        <v>4</v>
      </c>
      <c r="E9" s="9">
        <v>5</v>
      </c>
      <c r="F9" s="4"/>
      <c r="G9" s="2">
        <v>1</v>
      </c>
    </row>
    <row r="10" spans="1:10">
      <c r="A10" s="17">
        <v>8</v>
      </c>
      <c r="B10" s="13" t="s">
        <v>162</v>
      </c>
      <c r="C10" s="9">
        <v>19</v>
      </c>
      <c r="D10" s="9">
        <v>8</v>
      </c>
      <c r="E10" s="9">
        <v>5</v>
      </c>
      <c r="F10" s="4"/>
      <c r="G10" s="2">
        <v>1</v>
      </c>
    </row>
    <row r="11" spans="1:10">
      <c r="A11" s="17">
        <v>9</v>
      </c>
      <c r="B11" s="13" t="s">
        <v>163</v>
      </c>
      <c r="C11" s="9">
        <v>2</v>
      </c>
      <c r="D11" s="9">
        <v>15</v>
      </c>
      <c r="E11" s="9">
        <v>2</v>
      </c>
      <c r="F11" s="4"/>
      <c r="G11" s="2">
        <v>1</v>
      </c>
    </row>
    <row r="12" spans="1:10">
      <c r="A12" s="17">
        <v>10</v>
      </c>
      <c r="B12" s="13" t="s">
        <v>164</v>
      </c>
      <c r="C12" s="9">
        <v>0</v>
      </c>
      <c r="D12" s="9">
        <v>0</v>
      </c>
      <c r="E12" s="9">
        <v>0</v>
      </c>
      <c r="F12" s="4"/>
      <c r="G12" s="2">
        <v>1</v>
      </c>
    </row>
    <row r="13" spans="1:10">
      <c r="A13" s="17">
        <v>11</v>
      </c>
      <c r="B13" s="13" t="s">
        <v>165</v>
      </c>
      <c r="C13" s="9">
        <v>6</v>
      </c>
      <c r="D13" s="9">
        <v>0</v>
      </c>
      <c r="E13" s="9">
        <v>2</v>
      </c>
      <c r="F13" s="4"/>
      <c r="G13" s="2">
        <v>1</v>
      </c>
    </row>
    <row r="14" spans="1:10">
      <c r="A14" s="17">
        <v>12</v>
      </c>
      <c r="B14" s="13" t="s">
        <v>166</v>
      </c>
      <c r="C14" s="9">
        <v>2</v>
      </c>
      <c r="D14" s="9">
        <v>20</v>
      </c>
      <c r="E14" s="9">
        <v>5</v>
      </c>
      <c r="F14" s="4"/>
      <c r="G14" s="2">
        <v>1</v>
      </c>
    </row>
    <row r="15" spans="1:10">
      <c r="A15" s="17">
        <v>13</v>
      </c>
      <c r="B15" s="13" t="s">
        <v>167</v>
      </c>
      <c r="C15" s="9">
        <v>15</v>
      </c>
      <c r="D15" s="9">
        <v>0</v>
      </c>
      <c r="E15" s="9">
        <v>4</v>
      </c>
      <c r="F15" s="4"/>
      <c r="G15" s="2">
        <v>1</v>
      </c>
    </row>
    <row r="16" spans="1:10">
      <c r="A16" s="17">
        <v>14</v>
      </c>
      <c r="B16" s="13" t="s">
        <v>168</v>
      </c>
      <c r="C16" s="9">
        <v>23</v>
      </c>
      <c r="D16" s="9">
        <v>23</v>
      </c>
      <c r="E16" s="9">
        <v>3</v>
      </c>
      <c r="F16" s="4"/>
      <c r="G16" s="2">
        <v>1</v>
      </c>
      <c r="I16" s="20" t="s">
        <v>688</v>
      </c>
    </row>
    <row r="17" spans="1:7">
      <c r="A17" s="17">
        <v>15</v>
      </c>
      <c r="B17" s="13" t="s">
        <v>169</v>
      </c>
      <c r="C17" s="9">
        <v>6</v>
      </c>
      <c r="D17" s="9">
        <v>21</v>
      </c>
      <c r="E17" s="9">
        <v>3</v>
      </c>
      <c r="F17" s="4"/>
      <c r="G17" s="2">
        <v>1</v>
      </c>
    </row>
    <row r="18" spans="1:7">
      <c r="A18" s="17">
        <v>16</v>
      </c>
      <c r="B18" s="13" t="s">
        <v>170</v>
      </c>
      <c r="C18" s="9">
        <v>9</v>
      </c>
      <c r="D18" s="9">
        <v>23</v>
      </c>
      <c r="E18" s="9">
        <v>3</v>
      </c>
      <c r="F18" s="4"/>
      <c r="G18" s="2">
        <v>1</v>
      </c>
    </row>
    <row r="19" spans="1:7">
      <c r="A19" s="17">
        <v>17</v>
      </c>
      <c r="B19" s="13" t="s">
        <v>171</v>
      </c>
      <c r="C19" s="9">
        <v>15</v>
      </c>
      <c r="D19" s="9">
        <v>23</v>
      </c>
      <c r="E19" s="9">
        <v>1</v>
      </c>
      <c r="F19" s="4"/>
      <c r="G19" s="2">
        <v>1</v>
      </c>
    </row>
    <row r="20" spans="1:7">
      <c r="A20" s="17">
        <v>18</v>
      </c>
      <c r="B20" s="13" t="s">
        <v>172</v>
      </c>
      <c r="C20" s="9">
        <v>12</v>
      </c>
      <c r="D20" s="9">
        <v>0</v>
      </c>
      <c r="E20" s="9">
        <v>6</v>
      </c>
      <c r="F20" s="4"/>
      <c r="G20" s="2">
        <v>1</v>
      </c>
    </row>
    <row r="21" spans="1:7">
      <c r="A21" s="17">
        <v>19</v>
      </c>
      <c r="B21" s="13" t="s">
        <v>173</v>
      </c>
      <c r="C21" s="9">
        <v>21</v>
      </c>
      <c r="D21" s="9">
        <v>3</v>
      </c>
      <c r="E21" s="9">
        <v>4</v>
      </c>
      <c r="F21" s="4"/>
      <c r="G21" s="2">
        <v>1</v>
      </c>
    </row>
    <row r="22" spans="1:7">
      <c r="A22" s="17">
        <v>20</v>
      </c>
      <c r="B22" s="13" t="s">
        <v>174</v>
      </c>
      <c r="C22" s="9">
        <v>1</v>
      </c>
      <c r="D22" s="9">
        <v>3</v>
      </c>
      <c r="E22" s="9">
        <v>4</v>
      </c>
      <c r="F22" s="4"/>
      <c r="G22" s="2">
        <v>1</v>
      </c>
    </row>
    <row r="23" spans="1:7">
      <c r="A23" s="17">
        <v>21</v>
      </c>
      <c r="B23" s="13" t="s">
        <v>175</v>
      </c>
      <c r="C23" s="9">
        <v>9</v>
      </c>
      <c r="D23" s="9">
        <v>16</v>
      </c>
      <c r="E23" s="9">
        <v>1</v>
      </c>
      <c r="F23" s="4"/>
      <c r="G23" s="2">
        <v>1</v>
      </c>
    </row>
    <row r="24" spans="1:7">
      <c r="A24" s="17">
        <v>22</v>
      </c>
      <c r="B24" s="13" t="s">
        <v>176</v>
      </c>
      <c r="C24" s="9">
        <v>4</v>
      </c>
      <c r="D24" s="9">
        <v>0</v>
      </c>
      <c r="E24" s="9">
        <v>3</v>
      </c>
      <c r="F24" s="4"/>
      <c r="G24" s="2">
        <v>1</v>
      </c>
    </row>
    <row r="25" spans="1:7">
      <c r="A25" s="17">
        <v>23</v>
      </c>
      <c r="B25" s="13" t="s">
        <v>177</v>
      </c>
      <c r="C25" s="9">
        <v>10</v>
      </c>
      <c r="D25" s="9">
        <v>1</v>
      </c>
      <c r="E25" s="9">
        <v>2</v>
      </c>
      <c r="F25" s="4"/>
      <c r="G25" s="2">
        <v>1</v>
      </c>
    </row>
    <row r="26" spans="1:7">
      <c r="A26" s="17">
        <v>24</v>
      </c>
      <c r="B26" s="13" t="s">
        <v>178</v>
      </c>
      <c r="C26" s="9">
        <v>8</v>
      </c>
      <c r="D26" s="9">
        <v>8</v>
      </c>
      <c r="E26" s="9">
        <v>3</v>
      </c>
      <c r="F26" s="4"/>
      <c r="G26" s="2">
        <v>1</v>
      </c>
    </row>
    <row r="27" spans="1:7">
      <c r="A27" s="17">
        <v>25</v>
      </c>
      <c r="B27" s="13" t="s">
        <v>179</v>
      </c>
      <c r="C27" s="9">
        <v>15</v>
      </c>
      <c r="D27" s="9">
        <v>8</v>
      </c>
      <c r="E27" s="9">
        <v>3</v>
      </c>
      <c r="F27" s="4"/>
      <c r="G27" s="2">
        <v>1</v>
      </c>
    </row>
    <row r="28" spans="1:7">
      <c r="A28" s="17">
        <v>26</v>
      </c>
      <c r="B28" s="13" t="s">
        <v>180</v>
      </c>
      <c r="C28" s="9">
        <v>8</v>
      </c>
      <c r="D28" s="9">
        <v>22</v>
      </c>
      <c r="E28" s="9">
        <v>3</v>
      </c>
      <c r="F28" s="4"/>
      <c r="G28" s="2">
        <v>1</v>
      </c>
    </row>
    <row r="29" spans="1:7">
      <c r="A29" s="17">
        <v>27</v>
      </c>
      <c r="B29" s="13" t="s">
        <v>181</v>
      </c>
      <c r="C29" s="9">
        <v>13</v>
      </c>
      <c r="D29" s="9">
        <v>22</v>
      </c>
      <c r="E29" s="9">
        <v>1</v>
      </c>
      <c r="F29" s="4"/>
      <c r="G29" s="2">
        <v>1</v>
      </c>
    </row>
    <row r="30" spans="1:7">
      <c r="A30" s="17">
        <v>28</v>
      </c>
      <c r="B30" s="13" t="s">
        <v>182</v>
      </c>
      <c r="C30" s="9">
        <v>9</v>
      </c>
      <c r="D30" s="9">
        <v>13</v>
      </c>
      <c r="E30" s="9">
        <v>5</v>
      </c>
      <c r="F30" s="4"/>
      <c r="G30" s="2">
        <v>1</v>
      </c>
    </row>
    <row r="31" spans="1:7">
      <c r="A31" s="17">
        <v>29</v>
      </c>
      <c r="B31" s="13" t="s">
        <v>183</v>
      </c>
      <c r="C31" s="9">
        <v>7</v>
      </c>
      <c r="D31" s="9">
        <v>2</v>
      </c>
      <c r="E31" s="9">
        <v>5</v>
      </c>
      <c r="F31" s="4"/>
      <c r="G31" s="2">
        <v>1</v>
      </c>
    </row>
    <row r="32" spans="1:7">
      <c r="A32" s="17">
        <v>30</v>
      </c>
      <c r="B32" s="13" t="s">
        <v>184</v>
      </c>
      <c r="C32" s="9">
        <v>2</v>
      </c>
      <c r="D32" s="9">
        <v>15</v>
      </c>
      <c r="E32" s="9">
        <v>3</v>
      </c>
      <c r="F32" s="4"/>
      <c r="G32" s="2">
        <v>1</v>
      </c>
    </row>
    <row r="33" spans="1:7">
      <c r="A33" s="17">
        <v>31</v>
      </c>
      <c r="B33" s="13" t="s">
        <v>185</v>
      </c>
      <c r="C33" s="9">
        <v>18</v>
      </c>
      <c r="D33" s="9">
        <v>14</v>
      </c>
      <c r="E33" s="9">
        <v>3</v>
      </c>
      <c r="F33" s="4"/>
      <c r="G33" s="2">
        <v>1</v>
      </c>
    </row>
    <row r="34" spans="1:7">
      <c r="A34" s="17">
        <v>32</v>
      </c>
      <c r="B34" s="13" t="s">
        <v>186</v>
      </c>
      <c r="C34" s="9">
        <v>21</v>
      </c>
      <c r="D34" s="9">
        <v>5</v>
      </c>
      <c r="E34" s="9">
        <v>3</v>
      </c>
      <c r="F34" s="4"/>
      <c r="G34" s="2">
        <v>1</v>
      </c>
    </row>
    <row r="35" spans="1:7">
      <c r="A35" s="17">
        <v>33</v>
      </c>
      <c r="B35" s="13" t="s">
        <v>187</v>
      </c>
      <c r="C35" s="9">
        <v>19</v>
      </c>
      <c r="D35" s="9">
        <v>2</v>
      </c>
      <c r="E35" s="9">
        <v>3</v>
      </c>
      <c r="F35" s="4"/>
      <c r="G35" s="2">
        <v>1</v>
      </c>
    </row>
    <row r="36" spans="1:7">
      <c r="A36" s="17">
        <v>34</v>
      </c>
      <c r="B36" s="13" t="s">
        <v>188</v>
      </c>
      <c r="C36" s="9">
        <v>2</v>
      </c>
      <c r="D36" s="9">
        <v>11</v>
      </c>
      <c r="E36" s="9">
        <v>5</v>
      </c>
      <c r="F36" s="4"/>
      <c r="G36" s="2">
        <v>1</v>
      </c>
    </row>
    <row r="37" spans="1:7">
      <c r="A37" s="17">
        <v>35</v>
      </c>
      <c r="B37" s="13" t="s">
        <v>189</v>
      </c>
      <c r="C37" s="10">
        <v>14</v>
      </c>
      <c r="D37" s="9">
        <v>1</v>
      </c>
      <c r="E37" s="10">
        <v>2</v>
      </c>
      <c r="F37" s="5"/>
      <c r="G37" s="2">
        <v>1</v>
      </c>
    </row>
    <row r="38" spans="1:7">
      <c r="A38" s="17">
        <v>36</v>
      </c>
      <c r="B38" s="13" t="s">
        <v>190</v>
      </c>
      <c r="C38" s="9">
        <v>2</v>
      </c>
      <c r="D38" s="9">
        <v>0</v>
      </c>
      <c r="E38" s="9">
        <v>6</v>
      </c>
      <c r="F38" s="4"/>
      <c r="G38" s="2">
        <v>1</v>
      </c>
    </row>
    <row r="39" spans="1:7">
      <c r="A39" s="17">
        <v>37</v>
      </c>
      <c r="B39" s="13" t="s">
        <v>28</v>
      </c>
      <c r="C39" s="9">
        <v>3</v>
      </c>
      <c r="D39" s="9">
        <v>1</v>
      </c>
      <c r="E39" s="9">
        <v>2</v>
      </c>
      <c r="F39" s="4"/>
      <c r="G39" s="2">
        <v>1</v>
      </c>
    </row>
    <row r="40" spans="1:7">
      <c r="A40" s="17">
        <v>38</v>
      </c>
      <c r="B40" s="13" t="s">
        <v>191</v>
      </c>
      <c r="C40" s="9">
        <v>23</v>
      </c>
      <c r="D40" s="9">
        <v>2</v>
      </c>
      <c r="E40" s="9">
        <v>1</v>
      </c>
      <c r="F40" s="4"/>
      <c r="G40" s="2">
        <v>1</v>
      </c>
    </row>
    <row r="41" spans="1:7">
      <c r="A41" s="17">
        <v>39</v>
      </c>
      <c r="B41" s="13" t="s">
        <v>192</v>
      </c>
      <c r="C41" s="9">
        <v>1</v>
      </c>
      <c r="D41" s="9">
        <v>17</v>
      </c>
      <c r="E41" s="9">
        <v>1</v>
      </c>
      <c r="F41" s="4"/>
      <c r="G41" s="2">
        <v>1</v>
      </c>
    </row>
    <row r="42" spans="1:7">
      <c r="A42" s="17">
        <v>40</v>
      </c>
      <c r="B42" s="13" t="s">
        <v>193</v>
      </c>
      <c r="C42" s="9">
        <v>0</v>
      </c>
      <c r="D42" s="9">
        <v>12</v>
      </c>
      <c r="E42" s="9">
        <v>0</v>
      </c>
      <c r="F42" s="4"/>
      <c r="G42" s="2">
        <v>1</v>
      </c>
    </row>
    <row r="43" spans="1:7">
      <c r="A43" s="17">
        <v>41</v>
      </c>
      <c r="B43" s="13" t="s">
        <v>194</v>
      </c>
      <c r="C43" s="10">
        <v>19</v>
      </c>
      <c r="D43" s="10">
        <v>6</v>
      </c>
      <c r="E43" s="10">
        <v>13</v>
      </c>
      <c r="F43" s="5"/>
      <c r="G43" s="2">
        <v>1</v>
      </c>
    </row>
    <row r="44" spans="1:7">
      <c r="A44" s="17">
        <v>42</v>
      </c>
      <c r="B44" s="13" t="s">
        <v>195</v>
      </c>
      <c r="C44" s="10">
        <v>20</v>
      </c>
      <c r="D44" s="10">
        <v>5</v>
      </c>
      <c r="E44" s="10">
        <v>2</v>
      </c>
      <c r="F44" s="5"/>
      <c r="G44" s="2">
        <v>1</v>
      </c>
    </row>
    <row r="45" spans="1:7">
      <c r="A45" s="17">
        <v>43</v>
      </c>
      <c r="B45" s="13" t="s">
        <v>196</v>
      </c>
      <c r="C45" s="9">
        <v>17</v>
      </c>
      <c r="D45" s="9">
        <v>12</v>
      </c>
      <c r="E45" s="9">
        <v>1</v>
      </c>
      <c r="F45" s="4"/>
      <c r="G45" s="2">
        <v>1</v>
      </c>
    </row>
    <row r="46" spans="1:7">
      <c r="A46" s="17">
        <v>44</v>
      </c>
      <c r="B46" s="13" t="s">
        <v>197</v>
      </c>
      <c r="C46" s="9">
        <v>22</v>
      </c>
      <c r="D46" s="9">
        <v>15</v>
      </c>
      <c r="E46" s="9">
        <v>0</v>
      </c>
      <c r="F46" s="4"/>
      <c r="G46" s="2">
        <v>1</v>
      </c>
    </row>
    <row r="47" spans="1:7">
      <c r="A47" s="17">
        <v>45</v>
      </c>
      <c r="B47" s="13" t="s">
        <v>198</v>
      </c>
      <c r="C47" s="9">
        <v>10</v>
      </c>
      <c r="D47" s="9">
        <v>13</v>
      </c>
      <c r="E47" s="9">
        <v>3</v>
      </c>
      <c r="F47" s="4"/>
      <c r="G47" s="2">
        <v>1</v>
      </c>
    </row>
    <row r="48" spans="1:7">
      <c r="A48" s="17">
        <v>46</v>
      </c>
      <c r="B48" s="13" t="s">
        <v>199</v>
      </c>
      <c r="C48" s="9">
        <v>0</v>
      </c>
      <c r="D48" s="9">
        <v>0</v>
      </c>
      <c r="E48" s="9">
        <v>5</v>
      </c>
      <c r="F48" s="4"/>
      <c r="G48" s="2">
        <v>1</v>
      </c>
    </row>
    <row r="49" spans="1:7">
      <c r="A49" s="17">
        <v>47</v>
      </c>
      <c r="B49" s="13" t="s">
        <v>200</v>
      </c>
      <c r="C49" s="10">
        <v>1</v>
      </c>
      <c r="D49" s="10">
        <v>20</v>
      </c>
      <c r="E49" s="10">
        <v>2</v>
      </c>
      <c r="F49" s="5"/>
      <c r="G49" s="2">
        <v>1</v>
      </c>
    </row>
    <row r="50" spans="1:7">
      <c r="A50" s="17">
        <v>48</v>
      </c>
      <c r="B50" s="13" t="s">
        <v>201</v>
      </c>
      <c r="C50" s="10">
        <v>0</v>
      </c>
      <c r="D50" s="10">
        <v>17</v>
      </c>
      <c r="E50" s="10">
        <v>2</v>
      </c>
      <c r="F50" s="5"/>
      <c r="G50" s="2">
        <v>1</v>
      </c>
    </row>
    <row r="51" spans="1:7">
      <c r="A51" s="17">
        <v>49</v>
      </c>
      <c r="B51" s="13" t="s">
        <v>202</v>
      </c>
      <c r="C51" s="10">
        <v>9</v>
      </c>
      <c r="D51" s="10">
        <v>15</v>
      </c>
      <c r="E51" s="10">
        <v>3</v>
      </c>
      <c r="F51" s="5"/>
      <c r="G51" s="2">
        <v>1</v>
      </c>
    </row>
    <row r="52" spans="1:7">
      <c r="A52" s="17">
        <v>50</v>
      </c>
      <c r="B52" s="13" t="s">
        <v>203</v>
      </c>
      <c r="C52" s="9">
        <v>16</v>
      </c>
      <c r="D52" s="9">
        <v>1</v>
      </c>
      <c r="E52" s="9">
        <v>5</v>
      </c>
      <c r="F52" s="4"/>
      <c r="G52" s="2">
        <v>1</v>
      </c>
    </row>
    <row r="53" spans="1:7">
      <c r="A53" s="17">
        <v>51</v>
      </c>
      <c r="B53" s="13" t="s">
        <v>204</v>
      </c>
      <c r="C53" s="9">
        <v>5</v>
      </c>
      <c r="D53" s="9">
        <v>23</v>
      </c>
      <c r="E53" s="9">
        <v>3</v>
      </c>
      <c r="F53" s="4"/>
      <c r="G53" s="2">
        <v>1</v>
      </c>
    </row>
    <row r="54" spans="1:7">
      <c r="A54" s="17">
        <v>52</v>
      </c>
      <c r="B54" s="13" t="s">
        <v>205</v>
      </c>
      <c r="C54" s="9">
        <v>10</v>
      </c>
      <c r="D54" s="9">
        <v>17</v>
      </c>
      <c r="E54" s="9">
        <v>1</v>
      </c>
      <c r="F54" s="4"/>
      <c r="G54" s="2">
        <v>1</v>
      </c>
    </row>
    <row r="55" spans="1:7">
      <c r="A55" s="17">
        <v>53</v>
      </c>
      <c r="B55" s="13" t="s">
        <v>206</v>
      </c>
      <c r="C55" s="9">
        <v>10</v>
      </c>
      <c r="D55" s="9">
        <v>17</v>
      </c>
      <c r="E55" s="9">
        <v>1</v>
      </c>
      <c r="F55" s="4"/>
      <c r="G55" s="2">
        <v>1</v>
      </c>
    </row>
    <row r="56" spans="1:7">
      <c r="A56" s="17">
        <v>54</v>
      </c>
      <c r="B56" s="13" t="s">
        <v>207</v>
      </c>
      <c r="C56" s="9">
        <v>14</v>
      </c>
      <c r="D56" s="9">
        <v>14</v>
      </c>
      <c r="E56" s="9">
        <v>1</v>
      </c>
      <c r="F56" s="4"/>
      <c r="G56" s="2">
        <v>1</v>
      </c>
    </row>
    <row r="57" spans="1:7">
      <c r="A57" s="17">
        <v>55</v>
      </c>
      <c r="B57" s="13" t="s">
        <v>208</v>
      </c>
      <c r="C57" s="9">
        <v>14</v>
      </c>
      <c r="D57" s="9">
        <v>13</v>
      </c>
      <c r="E57" s="9">
        <v>3</v>
      </c>
      <c r="F57" s="4"/>
      <c r="G57" s="2">
        <v>1</v>
      </c>
    </row>
    <row r="58" spans="1:7">
      <c r="A58" s="17">
        <v>56</v>
      </c>
      <c r="B58" s="13" t="s">
        <v>209</v>
      </c>
      <c r="C58" s="9">
        <v>11</v>
      </c>
      <c r="D58" s="9">
        <v>19</v>
      </c>
      <c r="E58" s="9">
        <v>5</v>
      </c>
      <c r="F58" s="4"/>
      <c r="G58" s="2">
        <v>1</v>
      </c>
    </row>
    <row r="59" spans="1:7">
      <c r="A59" s="17">
        <v>57</v>
      </c>
      <c r="B59" s="13" t="s">
        <v>210</v>
      </c>
      <c r="C59" s="9">
        <v>5</v>
      </c>
      <c r="D59" s="9">
        <v>2</v>
      </c>
      <c r="E59" s="9">
        <v>7</v>
      </c>
      <c r="F59" s="4"/>
      <c r="G59" s="2">
        <v>1</v>
      </c>
    </row>
    <row r="60" spans="1:7">
      <c r="A60" s="17">
        <v>58</v>
      </c>
      <c r="B60" s="13" t="s">
        <v>18</v>
      </c>
      <c r="C60" s="9">
        <v>0</v>
      </c>
      <c r="D60" s="9">
        <v>0</v>
      </c>
      <c r="E60" s="9">
        <v>4</v>
      </c>
      <c r="F60" s="4"/>
      <c r="G60" s="2">
        <v>1</v>
      </c>
    </row>
    <row r="61" spans="1:7">
      <c r="A61" s="17">
        <v>59</v>
      </c>
      <c r="B61" s="13" t="s">
        <v>19</v>
      </c>
      <c r="C61" s="9">
        <v>19</v>
      </c>
      <c r="D61" s="9">
        <v>13</v>
      </c>
      <c r="E61" s="9">
        <v>0</v>
      </c>
      <c r="F61" s="4"/>
      <c r="G61" s="2">
        <v>1</v>
      </c>
    </row>
    <row r="62" spans="1:7">
      <c r="A62" s="17">
        <v>60</v>
      </c>
      <c r="B62" s="13" t="s">
        <v>20</v>
      </c>
      <c r="C62" s="9">
        <v>0</v>
      </c>
      <c r="D62" s="9">
        <v>0</v>
      </c>
      <c r="E62" s="9">
        <v>1</v>
      </c>
      <c r="F62" s="4"/>
      <c r="G62" s="2">
        <v>1</v>
      </c>
    </row>
    <row r="63" spans="1:7">
      <c r="A63" s="17">
        <v>61</v>
      </c>
      <c r="B63" s="13" t="s">
        <v>21</v>
      </c>
      <c r="C63" s="9">
        <v>0</v>
      </c>
      <c r="D63" s="9">
        <v>3</v>
      </c>
      <c r="E63" s="9">
        <v>1</v>
      </c>
      <c r="F63" s="4"/>
      <c r="G63" s="2">
        <v>1</v>
      </c>
    </row>
    <row r="64" spans="1:7">
      <c r="A64" s="17">
        <v>62</v>
      </c>
      <c r="B64" s="13" t="s">
        <v>22</v>
      </c>
      <c r="C64" s="9">
        <v>16</v>
      </c>
      <c r="D64" s="9">
        <v>22</v>
      </c>
      <c r="E64" s="9">
        <v>2</v>
      </c>
      <c r="F64" s="4"/>
      <c r="G64" s="2">
        <v>1</v>
      </c>
    </row>
    <row r="65" spans="1:7">
      <c r="A65" s="17">
        <v>63</v>
      </c>
      <c r="B65" s="13" t="s">
        <v>23</v>
      </c>
      <c r="C65" s="9">
        <v>5</v>
      </c>
      <c r="D65" s="9">
        <v>7</v>
      </c>
      <c r="E65" s="9">
        <v>1</v>
      </c>
      <c r="F65" s="4"/>
      <c r="G65" s="2">
        <v>1</v>
      </c>
    </row>
    <row r="66" spans="1:7">
      <c r="A66" s="17">
        <v>64</v>
      </c>
      <c r="B66" s="13" t="s">
        <v>6</v>
      </c>
      <c r="C66" s="9">
        <v>13</v>
      </c>
      <c r="D66" s="9">
        <v>18</v>
      </c>
      <c r="E66" s="9">
        <v>7</v>
      </c>
      <c r="F66" s="4"/>
      <c r="G66" s="2">
        <v>1</v>
      </c>
    </row>
    <row r="67" spans="1:7">
      <c r="A67" s="17">
        <v>65</v>
      </c>
      <c r="B67" s="13" t="s">
        <v>24</v>
      </c>
      <c r="C67" s="9">
        <v>3</v>
      </c>
      <c r="D67" s="9">
        <v>17</v>
      </c>
      <c r="E67" s="9">
        <v>19</v>
      </c>
      <c r="F67" s="4"/>
      <c r="G67" s="2">
        <v>1</v>
      </c>
    </row>
    <row r="68" spans="1:7">
      <c r="A68" s="17">
        <v>66</v>
      </c>
      <c r="B68" s="13" t="s">
        <v>7</v>
      </c>
      <c r="C68" s="9">
        <v>0</v>
      </c>
      <c r="D68" s="9">
        <v>0</v>
      </c>
      <c r="E68" s="9">
        <v>5</v>
      </c>
      <c r="F68" s="4"/>
      <c r="G68" s="2">
        <v>1</v>
      </c>
    </row>
    <row r="69" spans="1:7">
      <c r="A69" s="17">
        <v>67</v>
      </c>
      <c r="B69" s="13" t="s">
        <v>25</v>
      </c>
      <c r="C69" s="9">
        <v>0</v>
      </c>
      <c r="D69" s="9">
        <v>16</v>
      </c>
      <c r="E69" s="9">
        <v>0</v>
      </c>
      <c r="F69" s="4"/>
      <c r="G69" s="2">
        <v>1</v>
      </c>
    </row>
    <row r="70" spans="1:7">
      <c r="A70" s="17">
        <v>68</v>
      </c>
      <c r="B70" s="13" t="s">
        <v>26</v>
      </c>
      <c r="C70" s="9">
        <v>4</v>
      </c>
      <c r="D70" s="9">
        <v>18</v>
      </c>
      <c r="E70" s="9">
        <v>1</v>
      </c>
      <c r="F70" s="4"/>
      <c r="G70" s="2">
        <v>1</v>
      </c>
    </row>
    <row r="71" spans="1:7">
      <c r="A71" s="17">
        <v>69</v>
      </c>
      <c r="B71" s="13" t="s">
        <v>8</v>
      </c>
      <c r="C71" s="9">
        <v>4</v>
      </c>
      <c r="D71" s="9">
        <v>19</v>
      </c>
      <c r="E71" s="9">
        <v>1</v>
      </c>
      <c r="F71" s="4"/>
      <c r="G71" s="2">
        <v>1</v>
      </c>
    </row>
    <row r="72" spans="1:7">
      <c r="A72" s="17">
        <v>70</v>
      </c>
      <c r="B72" s="13" t="s">
        <v>9</v>
      </c>
      <c r="C72" s="9">
        <v>16</v>
      </c>
      <c r="D72" s="9">
        <v>1</v>
      </c>
      <c r="E72" s="9">
        <v>5</v>
      </c>
      <c r="F72" s="4"/>
      <c r="G72" s="2">
        <v>1</v>
      </c>
    </row>
    <row r="73" spans="1:7">
      <c r="A73" s="17">
        <v>71</v>
      </c>
      <c r="B73" s="13" t="s">
        <v>27</v>
      </c>
      <c r="C73" s="9">
        <v>12</v>
      </c>
      <c r="D73" s="9">
        <v>0</v>
      </c>
      <c r="E73" s="9">
        <v>6</v>
      </c>
      <c r="F73" s="4"/>
      <c r="G73" s="2">
        <v>1</v>
      </c>
    </row>
    <row r="74" spans="1:7">
      <c r="A74" s="17">
        <v>72</v>
      </c>
      <c r="B74" s="13" t="s">
        <v>29</v>
      </c>
      <c r="C74" s="9">
        <v>20</v>
      </c>
      <c r="D74" s="9">
        <v>12</v>
      </c>
      <c r="E74" s="9">
        <v>1</v>
      </c>
      <c r="F74" s="4"/>
      <c r="G74" s="2">
        <v>1</v>
      </c>
    </row>
    <row r="75" spans="1:7">
      <c r="A75" s="17">
        <v>73</v>
      </c>
      <c r="B75" s="13" t="s">
        <v>30</v>
      </c>
      <c r="C75" s="9">
        <v>3</v>
      </c>
      <c r="D75" s="9">
        <v>1</v>
      </c>
      <c r="E75" s="9">
        <v>2</v>
      </c>
      <c r="F75" s="4"/>
      <c r="G75" s="2">
        <v>1</v>
      </c>
    </row>
    <row r="76" spans="1:7" ht="18.75" customHeight="1">
      <c r="A76" s="17">
        <v>74</v>
      </c>
      <c r="B76" s="13" t="s">
        <v>31</v>
      </c>
      <c r="C76" s="9">
        <v>9</v>
      </c>
      <c r="D76" s="9">
        <v>2</v>
      </c>
      <c r="E76" s="9">
        <v>1</v>
      </c>
      <c r="F76" s="4"/>
      <c r="G76" s="2">
        <v>1</v>
      </c>
    </row>
    <row r="77" spans="1:7">
      <c r="A77" s="17">
        <v>75</v>
      </c>
      <c r="B77" s="13" t="s">
        <v>32</v>
      </c>
      <c r="C77" s="9">
        <v>14</v>
      </c>
      <c r="D77" s="9">
        <v>20</v>
      </c>
      <c r="E77" s="9">
        <v>4</v>
      </c>
      <c r="F77" s="4"/>
      <c r="G77" s="2">
        <v>1</v>
      </c>
    </row>
    <row r="78" spans="1:7">
      <c r="A78" s="17">
        <v>76</v>
      </c>
      <c r="B78" s="13" t="s">
        <v>33</v>
      </c>
      <c r="C78" s="9">
        <v>22</v>
      </c>
      <c r="D78" s="9">
        <v>9</v>
      </c>
      <c r="E78" s="9">
        <v>6</v>
      </c>
      <c r="F78" s="4"/>
      <c r="G78" s="2">
        <v>1</v>
      </c>
    </row>
    <row r="79" spans="1:7">
      <c r="A79" s="17">
        <v>77</v>
      </c>
      <c r="B79" s="13" t="s">
        <v>34</v>
      </c>
      <c r="C79" s="9">
        <v>20</v>
      </c>
      <c r="D79" s="9">
        <v>13</v>
      </c>
      <c r="E79" s="9">
        <v>3</v>
      </c>
      <c r="F79" s="4"/>
      <c r="G79" s="2">
        <v>1</v>
      </c>
    </row>
    <row r="80" spans="1:7">
      <c r="A80" s="17">
        <v>78</v>
      </c>
      <c r="B80" s="13" t="s">
        <v>35</v>
      </c>
      <c r="C80" s="9">
        <v>6</v>
      </c>
      <c r="D80" s="9">
        <v>9</v>
      </c>
      <c r="E80" s="9">
        <v>1</v>
      </c>
      <c r="F80" s="4"/>
      <c r="G80" s="2">
        <v>1</v>
      </c>
    </row>
    <row r="81" spans="1:7">
      <c r="A81" s="17">
        <v>79</v>
      </c>
      <c r="B81" s="13" t="s">
        <v>36</v>
      </c>
      <c r="C81" s="10">
        <v>7</v>
      </c>
      <c r="D81" s="9">
        <v>2</v>
      </c>
      <c r="E81" s="10">
        <v>2</v>
      </c>
      <c r="F81" s="5"/>
      <c r="G81" s="2">
        <v>1</v>
      </c>
    </row>
    <row r="82" spans="1:7">
      <c r="A82" s="17">
        <v>80</v>
      </c>
      <c r="B82" s="13" t="s">
        <v>37</v>
      </c>
      <c r="C82" s="10">
        <v>6</v>
      </c>
      <c r="D82" s="9">
        <v>7</v>
      </c>
      <c r="E82" s="10">
        <v>5</v>
      </c>
      <c r="F82" s="5"/>
      <c r="G82" s="2">
        <v>1</v>
      </c>
    </row>
    <row r="83" spans="1:7">
      <c r="A83" s="17">
        <v>81</v>
      </c>
      <c r="B83" s="13" t="s">
        <v>38</v>
      </c>
      <c r="C83" s="9">
        <v>0</v>
      </c>
      <c r="D83" s="9">
        <v>12</v>
      </c>
      <c r="E83" s="9">
        <v>0</v>
      </c>
      <c r="F83" s="4"/>
      <c r="G83" s="2">
        <v>1</v>
      </c>
    </row>
    <row r="84" spans="1:7">
      <c r="A84" s="17">
        <v>82</v>
      </c>
      <c r="B84" s="13" t="s">
        <v>39</v>
      </c>
      <c r="C84" s="9">
        <v>18</v>
      </c>
      <c r="D84" s="9">
        <v>19</v>
      </c>
      <c r="E84" s="9">
        <v>1</v>
      </c>
      <c r="F84" s="4"/>
      <c r="G84" s="2">
        <v>1</v>
      </c>
    </row>
    <row r="85" spans="1:7">
      <c r="A85" s="17">
        <v>83</v>
      </c>
      <c r="B85" s="13" t="s">
        <v>40</v>
      </c>
      <c r="C85" s="9">
        <v>9</v>
      </c>
      <c r="D85" s="9">
        <v>0</v>
      </c>
      <c r="E85" s="9">
        <v>7</v>
      </c>
      <c r="F85" s="4"/>
      <c r="G85" s="2">
        <v>1</v>
      </c>
    </row>
    <row r="86" spans="1:7">
      <c r="A86" s="17">
        <v>84</v>
      </c>
      <c r="B86" s="13" t="s">
        <v>13</v>
      </c>
      <c r="C86" s="9">
        <v>1</v>
      </c>
      <c r="D86" s="9">
        <v>8</v>
      </c>
      <c r="E86" s="9">
        <v>2</v>
      </c>
      <c r="F86" s="4"/>
      <c r="G86" s="2">
        <v>1</v>
      </c>
    </row>
    <row r="87" spans="1:7">
      <c r="A87" s="17">
        <v>85</v>
      </c>
      <c r="B87" s="13" t="s">
        <v>41</v>
      </c>
      <c r="C87" s="9">
        <v>0</v>
      </c>
      <c r="D87" s="9">
        <v>21</v>
      </c>
      <c r="E87" s="9">
        <v>2</v>
      </c>
      <c r="F87" s="4"/>
      <c r="G87" s="2">
        <v>1</v>
      </c>
    </row>
    <row r="88" spans="1:7">
      <c r="A88" s="17">
        <v>86</v>
      </c>
      <c r="B88" s="13" t="s">
        <v>10</v>
      </c>
      <c r="C88" s="9">
        <v>20</v>
      </c>
      <c r="D88" s="9">
        <v>5</v>
      </c>
      <c r="E88" s="9">
        <v>8</v>
      </c>
      <c r="F88" s="4"/>
      <c r="G88" s="2">
        <v>1</v>
      </c>
    </row>
    <row r="89" spans="1:7">
      <c r="A89" s="17">
        <v>87</v>
      </c>
      <c r="B89" s="13" t="s">
        <v>42</v>
      </c>
      <c r="C89" s="9">
        <v>10</v>
      </c>
      <c r="D89" s="9">
        <v>21</v>
      </c>
      <c r="E89" s="9">
        <v>0</v>
      </c>
      <c r="F89" s="4"/>
      <c r="G89" s="2">
        <v>1</v>
      </c>
    </row>
    <row r="90" spans="1:7">
      <c r="A90" s="17">
        <v>88</v>
      </c>
      <c r="B90" s="13" t="s">
        <v>43</v>
      </c>
      <c r="C90" s="9">
        <v>21</v>
      </c>
      <c r="D90" s="9">
        <v>22</v>
      </c>
      <c r="E90" s="9">
        <v>2</v>
      </c>
      <c r="F90" s="4"/>
      <c r="G90" s="2">
        <v>1</v>
      </c>
    </row>
    <row r="91" spans="1:7">
      <c r="A91" s="17">
        <v>89</v>
      </c>
      <c r="B91" s="13" t="s">
        <v>44</v>
      </c>
      <c r="C91" s="9">
        <v>8</v>
      </c>
      <c r="D91" s="9">
        <v>0</v>
      </c>
      <c r="E91" s="9">
        <v>2</v>
      </c>
      <c r="F91" s="4"/>
      <c r="G91" s="2">
        <v>1</v>
      </c>
    </row>
    <row r="92" spans="1:7">
      <c r="A92" s="17">
        <v>90</v>
      </c>
      <c r="B92" s="13" t="s">
        <v>45</v>
      </c>
      <c r="C92" s="9">
        <v>9</v>
      </c>
      <c r="D92" s="9">
        <v>5</v>
      </c>
      <c r="E92" s="9">
        <v>1</v>
      </c>
      <c r="F92" s="4"/>
      <c r="G92" s="2">
        <v>1</v>
      </c>
    </row>
    <row r="93" spans="1:7">
      <c r="A93" s="17">
        <v>91</v>
      </c>
      <c r="B93" s="13" t="s">
        <v>46</v>
      </c>
      <c r="C93" s="9">
        <v>0</v>
      </c>
      <c r="D93" s="9">
        <v>15</v>
      </c>
      <c r="E93" s="9">
        <v>1</v>
      </c>
      <c r="F93" s="4"/>
      <c r="G93" s="2">
        <v>1</v>
      </c>
    </row>
    <row r="94" spans="1:7">
      <c r="A94" s="17">
        <v>92</v>
      </c>
      <c r="B94" s="13" t="s">
        <v>47</v>
      </c>
      <c r="C94" s="9">
        <v>0</v>
      </c>
      <c r="D94" s="9">
        <v>8</v>
      </c>
      <c r="E94" s="9">
        <v>2</v>
      </c>
      <c r="F94" s="4"/>
      <c r="G94" s="2">
        <v>1</v>
      </c>
    </row>
    <row r="95" spans="1:7">
      <c r="A95" s="17">
        <v>93</v>
      </c>
      <c r="B95" s="13" t="s">
        <v>48</v>
      </c>
      <c r="C95" s="9">
        <v>0</v>
      </c>
      <c r="D95" s="9">
        <v>18</v>
      </c>
      <c r="E95" s="9">
        <v>0</v>
      </c>
      <c r="F95" s="4"/>
      <c r="G95" s="2">
        <v>1</v>
      </c>
    </row>
    <row r="96" spans="1:7">
      <c r="A96" s="17">
        <v>94</v>
      </c>
      <c r="B96" s="13" t="s">
        <v>49</v>
      </c>
      <c r="C96" s="9">
        <v>2</v>
      </c>
      <c r="D96" s="9">
        <v>7</v>
      </c>
      <c r="E96" s="9">
        <v>3</v>
      </c>
      <c r="F96" s="4"/>
      <c r="G96" s="2">
        <v>1</v>
      </c>
    </row>
    <row r="97" spans="1:7">
      <c r="A97" s="17">
        <v>95</v>
      </c>
      <c r="B97" s="13" t="s">
        <v>50</v>
      </c>
      <c r="C97" s="9">
        <v>0</v>
      </c>
      <c r="D97" s="9">
        <v>11</v>
      </c>
      <c r="E97" s="9">
        <v>1</v>
      </c>
      <c r="F97" s="4"/>
      <c r="G97" s="2">
        <v>1</v>
      </c>
    </row>
    <row r="98" spans="1:7">
      <c r="A98" s="17">
        <v>96</v>
      </c>
      <c r="B98" s="13" t="s">
        <v>51</v>
      </c>
      <c r="C98" s="9">
        <v>11</v>
      </c>
      <c r="D98" s="9">
        <v>1</v>
      </c>
      <c r="E98" s="9">
        <v>10</v>
      </c>
      <c r="F98" s="4"/>
      <c r="G98" s="2">
        <v>1</v>
      </c>
    </row>
    <row r="99" spans="1:7">
      <c r="A99" s="17">
        <v>97</v>
      </c>
      <c r="B99" s="13" t="s">
        <v>52</v>
      </c>
      <c r="C99" s="10">
        <v>2</v>
      </c>
      <c r="D99" s="9">
        <v>1</v>
      </c>
      <c r="E99" s="10">
        <v>1</v>
      </c>
      <c r="F99" s="5"/>
      <c r="G99" s="2">
        <v>1</v>
      </c>
    </row>
    <row r="100" spans="1:7">
      <c r="A100" s="17">
        <v>98</v>
      </c>
      <c r="B100" s="13" t="s">
        <v>53</v>
      </c>
      <c r="C100" s="9">
        <v>3</v>
      </c>
      <c r="D100" s="10">
        <v>7</v>
      </c>
      <c r="E100" s="9">
        <v>6</v>
      </c>
      <c r="F100" s="4"/>
      <c r="G100" s="2">
        <v>1</v>
      </c>
    </row>
    <row r="101" spans="1:7">
      <c r="A101" s="17">
        <v>99</v>
      </c>
      <c r="B101" s="13" t="s">
        <v>54</v>
      </c>
      <c r="C101" s="9">
        <v>0</v>
      </c>
      <c r="D101" s="9">
        <v>14</v>
      </c>
      <c r="E101" s="9">
        <v>2</v>
      </c>
      <c r="F101" s="4"/>
      <c r="G101" s="2">
        <v>1</v>
      </c>
    </row>
    <row r="102" spans="1:7">
      <c r="A102" s="17">
        <v>100</v>
      </c>
      <c r="B102" s="13" t="s">
        <v>55</v>
      </c>
      <c r="C102" s="9">
        <v>17</v>
      </c>
      <c r="D102" s="9">
        <v>19</v>
      </c>
      <c r="E102" s="9">
        <v>1</v>
      </c>
      <c r="F102" s="4"/>
      <c r="G102" s="2">
        <v>1</v>
      </c>
    </row>
    <row r="103" spans="1:7">
      <c r="A103" s="17">
        <v>101</v>
      </c>
      <c r="B103" s="13" t="s">
        <v>56</v>
      </c>
      <c r="C103" s="9">
        <v>21</v>
      </c>
      <c r="D103" s="9">
        <v>5</v>
      </c>
      <c r="E103" s="9">
        <v>1</v>
      </c>
      <c r="F103" s="4"/>
      <c r="G103" s="2">
        <v>1</v>
      </c>
    </row>
    <row r="104" spans="1:7">
      <c r="A104" s="17">
        <v>102</v>
      </c>
      <c r="B104" s="13" t="s">
        <v>57</v>
      </c>
      <c r="C104" s="9">
        <v>8</v>
      </c>
      <c r="D104" s="9">
        <v>7</v>
      </c>
      <c r="E104" s="9">
        <v>1</v>
      </c>
      <c r="F104" s="4"/>
      <c r="G104" s="2">
        <v>1</v>
      </c>
    </row>
    <row r="105" spans="1:7">
      <c r="A105" s="17">
        <v>103</v>
      </c>
      <c r="B105" s="13" t="s">
        <v>58</v>
      </c>
      <c r="C105" s="9">
        <v>10</v>
      </c>
      <c r="D105" s="9">
        <v>17</v>
      </c>
      <c r="E105" s="9">
        <v>1</v>
      </c>
      <c r="F105" s="4"/>
      <c r="G105" s="2">
        <v>1</v>
      </c>
    </row>
    <row r="106" spans="1:7">
      <c r="A106" s="17">
        <v>104</v>
      </c>
      <c r="B106" s="13" t="s">
        <v>59</v>
      </c>
      <c r="C106" s="9">
        <v>12</v>
      </c>
      <c r="D106" s="9">
        <v>10</v>
      </c>
      <c r="E106" s="9">
        <v>1</v>
      </c>
      <c r="F106" s="4"/>
      <c r="G106" s="2">
        <v>1</v>
      </c>
    </row>
    <row r="107" spans="1:7">
      <c r="A107" s="17">
        <v>105</v>
      </c>
      <c r="B107" s="13" t="s">
        <v>60</v>
      </c>
      <c r="C107" s="9">
        <v>10</v>
      </c>
      <c r="D107" s="9">
        <v>17</v>
      </c>
      <c r="E107" s="9">
        <v>1</v>
      </c>
      <c r="F107" s="4"/>
      <c r="G107" s="2">
        <v>1</v>
      </c>
    </row>
    <row r="108" spans="1:7">
      <c r="A108" s="17">
        <v>106</v>
      </c>
      <c r="B108" s="13" t="s">
        <v>61</v>
      </c>
      <c r="C108" s="9">
        <v>2</v>
      </c>
      <c r="D108" s="9">
        <v>12</v>
      </c>
      <c r="E108" s="9">
        <v>0</v>
      </c>
      <c r="F108" s="4"/>
      <c r="G108" s="2">
        <v>1</v>
      </c>
    </row>
    <row r="109" spans="1:7">
      <c r="A109" s="17">
        <v>107</v>
      </c>
      <c r="B109" s="13" t="s">
        <v>62</v>
      </c>
      <c r="C109" s="9">
        <v>18</v>
      </c>
      <c r="D109" s="9">
        <v>10</v>
      </c>
      <c r="E109" s="9">
        <v>1</v>
      </c>
      <c r="F109" s="4"/>
      <c r="G109" s="2">
        <v>1</v>
      </c>
    </row>
    <row r="110" spans="1:7">
      <c r="A110" s="17">
        <v>108</v>
      </c>
      <c r="B110" s="13" t="s">
        <v>63</v>
      </c>
      <c r="C110" s="9">
        <v>15</v>
      </c>
      <c r="D110" s="9">
        <v>23</v>
      </c>
      <c r="E110" s="9">
        <v>7</v>
      </c>
      <c r="F110" s="4"/>
      <c r="G110" s="2">
        <v>1</v>
      </c>
    </row>
    <row r="111" spans="1:7">
      <c r="A111" s="17">
        <v>109</v>
      </c>
      <c r="B111" s="13" t="s">
        <v>64</v>
      </c>
      <c r="C111" s="9">
        <v>1</v>
      </c>
      <c r="D111" s="9">
        <v>3</v>
      </c>
      <c r="E111" s="9">
        <v>6</v>
      </c>
      <c r="F111" s="4"/>
      <c r="G111" s="2">
        <v>1</v>
      </c>
    </row>
    <row r="112" spans="1:7">
      <c r="A112" s="17">
        <v>110</v>
      </c>
      <c r="B112" s="13" t="s">
        <v>65</v>
      </c>
      <c r="C112" s="9">
        <v>17</v>
      </c>
      <c r="D112" s="9">
        <v>22</v>
      </c>
      <c r="E112" s="9">
        <v>8</v>
      </c>
      <c r="F112" s="4"/>
      <c r="G112" s="2">
        <v>1</v>
      </c>
    </row>
    <row r="113" spans="1:7">
      <c r="A113" s="17">
        <v>111</v>
      </c>
      <c r="B113" s="13" t="s">
        <v>66</v>
      </c>
      <c r="C113" s="9">
        <v>19</v>
      </c>
      <c r="D113" s="9">
        <v>0</v>
      </c>
      <c r="E113" s="9">
        <v>4</v>
      </c>
      <c r="F113" s="4"/>
      <c r="G113" s="2">
        <v>1</v>
      </c>
    </row>
    <row r="114" spans="1:7">
      <c r="A114" s="17">
        <v>112</v>
      </c>
      <c r="B114" s="13" t="s">
        <v>67</v>
      </c>
      <c r="C114" s="9">
        <v>16</v>
      </c>
      <c r="D114" s="9">
        <v>21</v>
      </c>
      <c r="E114" s="9">
        <v>0</v>
      </c>
      <c r="F114" s="4"/>
      <c r="G114" s="2">
        <v>1</v>
      </c>
    </row>
    <row r="115" spans="1:7">
      <c r="A115" s="17">
        <v>113</v>
      </c>
      <c r="B115" s="13" t="s">
        <v>68</v>
      </c>
      <c r="C115" s="9">
        <v>8</v>
      </c>
      <c r="D115" s="9">
        <v>19</v>
      </c>
      <c r="E115" s="9">
        <v>1</v>
      </c>
      <c r="F115" s="4"/>
      <c r="G115" s="2">
        <v>1</v>
      </c>
    </row>
    <row r="116" spans="1:7">
      <c r="A116" s="17">
        <v>114</v>
      </c>
      <c r="B116" s="13" t="s">
        <v>69</v>
      </c>
      <c r="C116" s="9">
        <v>0</v>
      </c>
      <c r="D116" s="9">
        <v>12</v>
      </c>
      <c r="E116" s="9">
        <v>0</v>
      </c>
      <c r="F116" s="4"/>
      <c r="G116" s="2">
        <v>1</v>
      </c>
    </row>
    <row r="117" spans="1:7">
      <c r="A117" s="17">
        <v>115</v>
      </c>
      <c r="B117" s="13" t="s">
        <v>70</v>
      </c>
      <c r="C117" s="9">
        <v>0</v>
      </c>
      <c r="D117" s="9">
        <v>17</v>
      </c>
      <c r="E117" s="9">
        <v>2</v>
      </c>
      <c r="F117" s="4"/>
      <c r="G117" s="2">
        <v>1</v>
      </c>
    </row>
    <row r="118" spans="1:7">
      <c r="A118" s="17">
        <v>116</v>
      </c>
      <c r="B118" s="13" t="s">
        <v>70</v>
      </c>
      <c r="C118" s="9">
        <v>21</v>
      </c>
      <c r="D118" s="9">
        <v>15</v>
      </c>
      <c r="E118" s="9">
        <v>2</v>
      </c>
      <c r="F118" s="4"/>
      <c r="G118" s="2">
        <v>1</v>
      </c>
    </row>
    <row r="119" spans="1:7">
      <c r="A119" s="17">
        <v>117</v>
      </c>
      <c r="B119" s="13" t="s">
        <v>71</v>
      </c>
      <c r="C119" s="9">
        <v>0</v>
      </c>
      <c r="D119" s="9">
        <v>12</v>
      </c>
      <c r="E119" s="9">
        <v>0</v>
      </c>
      <c r="F119" s="4"/>
      <c r="G119" s="2">
        <v>1</v>
      </c>
    </row>
    <row r="120" spans="1:7">
      <c r="A120" s="17">
        <v>118</v>
      </c>
      <c r="B120" s="13" t="s">
        <v>72</v>
      </c>
      <c r="C120" s="9">
        <v>11</v>
      </c>
      <c r="D120" s="9">
        <v>23</v>
      </c>
      <c r="E120" s="9">
        <v>0</v>
      </c>
      <c r="F120" s="4"/>
      <c r="G120" s="2">
        <v>1</v>
      </c>
    </row>
    <row r="121" spans="1:7">
      <c r="A121" s="17">
        <v>119</v>
      </c>
      <c r="B121" s="13" t="s">
        <v>73</v>
      </c>
      <c r="C121" s="9">
        <v>0</v>
      </c>
      <c r="D121" s="9">
        <v>0</v>
      </c>
      <c r="E121" s="9">
        <v>0</v>
      </c>
      <c r="F121" s="4"/>
      <c r="G121" s="2">
        <v>1</v>
      </c>
    </row>
    <row r="122" spans="1:7">
      <c r="A122" s="17">
        <v>120</v>
      </c>
      <c r="B122" s="13" t="s">
        <v>74</v>
      </c>
      <c r="C122" s="9">
        <v>0</v>
      </c>
      <c r="D122" s="9">
        <v>0</v>
      </c>
      <c r="E122" s="9">
        <v>5</v>
      </c>
      <c r="F122" s="4"/>
      <c r="G122" s="2">
        <v>1</v>
      </c>
    </row>
    <row r="123" spans="1:7">
      <c r="A123" s="17">
        <v>121</v>
      </c>
      <c r="B123" s="13" t="s">
        <v>75</v>
      </c>
      <c r="C123" s="9">
        <v>10</v>
      </c>
      <c r="D123" s="9">
        <v>9</v>
      </c>
      <c r="E123" s="9">
        <v>3</v>
      </c>
      <c r="F123" s="4"/>
      <c r="G123" s="2">
        <v>1</v>
      </c>
    </row>
    <row r="124" spans="1:7">
      <c r="A124" s="17">
        <v>122</v>
      </c>
      <c r="B124" s="13" t="s">
        <v>76</v>
      </c>
      <c r="C124" s="9">
        <v>0</v>
      </c>
      <c r="D124" s="9">
        <v>6</v>
      </c>
      <c r="E124" s="9">
        <v>2</v>
      </c>
      <c r="F124" s="4"/>
      <c r="G124" s="2">
        <v>1</v>
      </c>
    </row>
    <row r="125" spans="1:7">
      <c r="A125" s="17">
        <v>123</v>
      </c>
      <c r="B125" s="13" t="s">
        <v>77</v>
      </c>
      <c r="C125" s="9">
        <v>0</v>
      </c>
      <c r="D125" s="9">
        <v>3</v>
      </c>
      <c r="E125" s="9">
        <v>1</v>
      </c>
      <c r="F125" s="4"/>
      <c r="G125" s="2">
        <v>1</v>
      </c>
    </row>
    <row r="126" spans="1:7">
      <c r="A126" s="17">
        <v>124</v>
      </c>
      <c r="B126" s="13" t="s">
        <v>78</v>
      </c>
      <c r="C126" s="9">
        <v>18</v>
      </c>
      <c r="D126" s="9">
        <v>16</v>
      </c>
      <c r="E126" s="9">
        <v>1</v>
      </c>
      <c r="F126" s="4"/>
      <c r="G126" s="2">
        <v>1</v>
      </c>
    </row>
    <row r="127" spans="1:7">
      <c r="A127" s="17">
        <v>125</v>
      </c>
      <c r="B127" s="13" t="s">
        <v>11</v>
      </c>
      <c r="C127" s="9">
        <v>0</v>
      </c>
      <c r="D127" s="9">
        <v>0</v>
      </c>
      <c r="E127" s="9">
        <v>1</v>
      </c>
      <c r="F127" s="4"/>
      <c r="G127" s="2">
        <v>1</v>
      </c>
    </row>
    <row r="128" spans="1:7">
      <c r="A128" s="17">
        <v>126</v>
      </c>
      <c r="B128" s="13" t="s">
        <v>79</v>
      </c>
      <c r="C128" s="9">
        <v>0</v>
      </c>
      <c r="D128" s="9">
        <v>0</v>
      </c>
      <c r="E128" s="9">
        <v>1</v>
      </c>
      <c r="F128" s="4"/>
      <c r="G128" s="2">
        <v>1</v>
      </c>
    </row>
    <row r="129" spans="1:7">
      <c r="A129" s="17">
        <v>127</v>
      </c>
      <c r="B129" s="13" t="s">
        <v>80</v>
      </c>
      <c r="C129" s="9">
        <v>6</v>
      </c>
      <c r="D129" s="9">
        <v>18</v>
      </c>
      <c r="E129" s="9">
        <v>0</v>
      </c>
      <c r="F129" s="4"/>
      <c r="G129" s="2">
        <v>1</v>
      </c>
    </row>
    <row r="130" spans="1:7">
      <c r="A130" s="17">
        <v>128</v>
      </c>
      <c r="B130" s="13" t="s">
        <v>81</v>
      </c>
      <c r="C130" s="9">
        <v>16</v>
      </c>
      <c r="D130" s="10">
        <v>15</v>
      </c>
      <c r="E130" s="9">
        <v>0</v>
      </c>
      <c r="F130" s="4"/>
      <c r="G130" s="2">
        <v>1</v>
      </c>
    </row>
    <row r="131" spans="1:7">
      <c r="A131" s="17">
        <v>129</v>
      </c>
      <c r="B131" s="13" t="s">
        <v>82</v>
      </c>
      <c r="C131" s="9">
        <v>13</v>
      </c>
      <c r="D131" s="9">
        <v>6</v>
      </c>
      <c r="E131" s="9">
        <v>6</v>
      </c>
      <c r="F131" s="4"/>
      <c r="G131" s="2">
        <v>1</v>
      </c>
    </row>
    <row r="132" spans="1:7">
      <c r="A132" s="17">
        <v>130</v>
      </c>
      <c r="B132" s="13" t="s">
        <v>83</v>
      </c>
      <c r="C132" s="9">
        <v>0</v>
      </c>
      <c r="D132" s="9">
        <v>0</v>
      </c>
      <c r="E132" s="9">
        <v>1</v>
      </c>
      <c r="F132" s="4"/>
      <c r="G132" s="2">
        <v>1</v>
      </c>
    </row>
    <row r="133" spans="1:7">
      <c r="A133" s="17">
        <v>131</v>
      </c>
      <c r="B133" s="13" t="s">
        <v>84</v>
      </c>
      <c r="C133" s="9">
        <v>0</v>
      </c>
      <c r="D133" s="9">
        <v>0</v>
      </c>
      <c r="E133" s="9">
        <v>1</v>
      </c>
      <c r="F133" s="4"/>
      <c r="G133" s="2">
        <v>1</v>
      </c>
    </row>
    <row r="134" spans="1:7">
      <c r="A134" s="17">
        <v>132</v>
      </c>
      <c r="B134" s="13" t="s">
        <v>85</v>
      </c>
      <c r="C134" s="9">
        <v>18</v>
      </c>
      <c r="D134" s="9">
        <v>21</v>
      </c>
      <c r="E134" s="9">
        <v>0</v>
      </c>
      <c r="F134" s="4"/>
      <c r="G134" s="2">
        <v>1</v>
      </c>
    </row>
    <row r="135" spans="1:7">
      <c r="A135" s="17">
        <v>133</v>
      </c>
      <c r="B135" s="13" t="s">
        <v>86</v>
      </c>
      <c r="C135" s="9">
        <v>0</v>
      </c>
      <c r="D135" s="9">
        <v>22</v>
      </c>
      <c r="E135" s="9">
        <v>0</v>
      </c>
      <c r="F135" s="4"/>
      <c r="G135" s="2">
        <v>1</v>
      </c>
    </row>
    <row r="136" spans="1:7">
      <c r="A136" s="17">
        <v>134</v>
      </c>
      <c r="B136" s="13" t="s">
        <v>87</v>
      </c>
      <c r="C136" s="9">
        <v>0</v>
      </c>
      <c r="D136" s="9">
        <v>20</v>
      </c>
      <c r="E136" s="9">
        <v>0</v>
      </c>
      <c r="F136" s="4"/>
      <c r="G136" s="2">
        <v>1</v>
      </c>
    </row>
    <row r="137" spans="1:7">
      <c r="A137" s="17">
        <v>135</v>
      </c>
      <c r="B137" s="13" t="s">
        <v>88</v>
      </c>
      <c r="C137" s="9">
        <v>0</v>
      </c>
      <c r="D137" s="9">
        <v>12</v>
      </c>
      <c r="E137" s="9">
        <v>0</v>
      </c>
      <c r="F137" s="4"/>
      <c r="G137" s="2">
        <v>1</v>
      </c>
    </row>
    <row r="138" spans="1:7">
      <c r="A138" s="17">
        <v>136</v>
      </c>
      <c r="B138" s="13" t="s">
        <v>89</v>
      </c>
      <c r="C138" s="9">
        <v>0</v>
      </c>
      <c r="D138" s="9">
        <v>18</v>
      </c>
      <c r="E138" s="9">
        <v>0</v>
      </c>
      <c r="F138" s="4"/>
      <c r="G138" s="2">
        <v>1</v>
      </c>
    </row>
    <row r="139" spans="1:7">
      <c r="A139" s="17">
        <v>137</v>
      </c>
      <c r="B139" s="13" t="s">
        <v>90</v>
      </c>
      <c r="C139" s="9">
        <v>0</v>
      </c>
      <c r="D139" s="9">
        <v>14</v>
      </c>
      <c r="E139" s="9">
        <v>0</v>
      </c>
      <c r="F139" s="4"/>
      <c r="G139" s="2">
        <v>1</v>
      </c>
    </row>
    <row r="140" spans="1:7">
      <c r="A140" s="17">
        <v>138</v>
      </c>
      <c r="B140" s="13" t="s">
        <v>91</v>
      </c>
      <c r="C140" s="9">
        <v>0</v>
      </c>
      <c r="D140" s="9">
        <v>14</v>
      </c>
      <c r="E140" s="9">
        <v>0</v>
      </c>
      <c r="F140" s="4"/>
      <c r="G140" s="2">
        <v>1</v>
      </c>
    </row>
    <row r="141" spans="1:7">
      <c r="A141" s="17">
        <v>139</v>
      </c>
      <c r="B141" s="13" t="s">
        <v>92</v>
      </c>
      <c r="C141" s="9">
        <v>0</v>
      </c>
      <c r="D141" s="9">
        <v>12</v>
      </c>
      <c r="E141" s="9">
        <v>0</v>
      </c>
      <c r="F141" s="4"/>
      <c r="G141" s="2">
        <v>1</v>
      </c>
    </row>
    <row r="142" spans="1:7">
      <c r="A142" s="17">
        <v>140</v>
      </c>
      <c r="B142" s="13" t="s">
        <v>93</v>
      </c>
      <c r="C142" s="9">
        <v>20</v>
      </c>
      <c r="D142" s="9">
        <v>10</v>
      </c>
      <c r="E142" s="9">
        <v>2</v>
      </c>
      <c r="F142" s="4"/>
      <c r="G142" s="2">
        <v>1</v>
      </c>
    </row>
    <row r="143" spans="1:7">
      <c r="A143" s="17">
        <v>141</v>
      </c>
      <c r="B143" s="13" t="s">
        <v>94</v>
      </c>
      <c r="C143" s="9">
        <v>0</v>
      </c>
      <c r="D143" s="9">
        <v>8</v>
      </c>
      <c r="E143" s="9">
        <v>1</v>
      </c>
      <c r="F143" s="4"/>
      <c r="G143" s="2">
        <v>1</v>
      </c>
    </row>
    <row r="144" spans="1:7">
      <c r="A144" s="17">
        <v>142</v>
      </c>
      <c r="B144" s="13" t="s">
        <v>95</v>
      </c>
      <c r="C144" s="9">
        <v>16</v>
      </c>
      <c r="D144" s="9">
        <v>0</v>
      </c>
      <c r="E144" s="9">
        <v>2</v>
      </c>
      <c r="F144" s="4"/>
      <c r="G144" s="2">
        <v>1</v>
      </c>
    </row>
    <row r="145" spans="1:7">
      <c r="A145" s="17">
        <v>143</v>
      </c>
      <c r="B145" s="13" t="s">
        <v>96</v>
      </c>
      <c r="C145" s="9">
        <v>11</v>
      </c>
      <c r="D145" s="9">
        <v>23</v>
      </c>
      <c r="E145" s="9">
        <v>0</v>
      </c>
      <c r="F145" s="4"/>
      <c r="G145" s="2">
        <v>1</v>
      </c>
    </row>
    <row r="146" spans="1:7">
      <c r="A146" s="17">
        <v>144</v>
      </c>
      <c r="B146" s="13" t="s">
        <v>97</v>
      </c>
      <c r="C146" s="9">
        <v>0</v>
      </c>
      <c r="D146" s="9">
        <v>1</v>
      </c>
      <c r="E146" s="9">
        <v>1</v>
      </c>
      <c r="F146" s="4"/>
      <c r="G146" s="2">
        <v>1</v>
      </c>
    </row>
    <row r="147" spans="1:7">
      <c r="A147" s="17">
        <v>145</v>
      </c>
      <c r="B147" s="13" t="s">
        <v>98</v>
      </c>
      <c r="C147" s="9">
        <v>12</v>
      </c>
      <c r="D147" s="9">
        <v>15</v>
      </c>
      <c r="E147" s="9">
        <v>2</v>
      </c>
      <c r="F147" s="4"/>
      <c r="G147" s="2">
        <v>1</v>
      </c>
    </row>
    <row r="148" spans="1:7">
      <c r="A148" s="17">
        <v>146</v>
      </c>
      <c r="B148" s="13" t="s">
        <v>99</v>
      </c>
      <c r="C148" s="9">
        <v>0</v>
      </c>
      <c r="D148" s="9">
        <v>20</v>
      </c>
      <c r="E148" s="9">
        <v>0</v>
      </c>
      <c r="F148" s="4"/>
      <c r="G148" s="2">
        <v>1</v>
      </c>
    </row>
    <row r="149" spans="1:7">
      <c r="A149" s="17">
        <v>147</v>
      </c>
      <c r="B149" s="13" t="s">
        <v>100</v>
      </c>
      <c r="C149" s="9">
        <v>12</v>
      </c>
      <c r="D149" s="9">
        <v>17</v>
      </c>
      <c r="E149" s="9">
        <v>0</v>
      </c>
      <c r="F149" s="4"/>
      <c r="G149" s="2">
        <v>1</v>
      </c>
    </row>
    <row r="150" spans="1:7">
      <c r="A150" s="17">
        <v>148</v>
      </c>
      <c r="B150" s="13" t="s">
        <v>101</v>
      </c>
      <c r="C150" s="9">
        <v>0</v>
      </c>
      <c r="D150" s="9">
        <v>13</v>
      </c>
      <c r="E150" s="9">
        <v>1</v>
      </c>
      <c r="F150" s="4"/>
      <c r="G150" s="2">
        <v>1</v>
      </c>
    </row>
    <row r="151" spans="1:7">
      <c r="A151" s="17">
        <v>149</v>
      </c>
      <c r="B151" s="13" t="s">
        <v>102</v>
      </c>
      <c r="C151" s="9">
        <v>17</v>
      </c>
      <c r="D151" s="9">
        <v>5</v>
      </c>
      <c r="E151" s="9">
        <v>2</v>
      </c>
      <c r="F151" s="4"/>
      <c r="G151" s="2">
        <v>1</v>
      </c>
    </row>
    <row r="152" spans="1:7">
      <c r="A152" s="17">
        <v>150</v>
      </c>
      <c r="B152" s="13" t="s">
        <v>103</v>
      </c>
      <c r="C152" s="9">
        <v>0</v>
      </c>
      <c r="D152" s="9">
        <v>19</v>
      </c>
      <c r="E152" s="9">
        <v>1</v>
      </c>
      <c r="F152" s="4"/>
      <c r="G152" s="2">
        <v>1</v>
      </c>
    </row>
    <row r="153" spans="1:7">
      <c r="A153" s="17">
        <v>151</v>
      </c>
      <c r="B153" s="13" t="s">
        <v>104</v>
      </c>
      <c r="C153" s="9">
        <v>0</v>
      </c>
      <c r="D153" s="9">
        <v>0</v>
      </c>
      <c r="E153" s="9">
        <v>0</v>
      </c>
      <c r="F153" s="4"/>
      <c r="G153" s="2">
        <v>1</v>
      </c>
    </row>
    <row r="154" spans="1:7">
      <c r="A154" s="17">
        <v>152</v>
      </c>
      <c r="B154" s="13" t="s">
        <v>105</v>
      </c>
      <c r="C154" s="9">
        <v>10</v>
      </c>
      <c r="D154" s="9">
        <v>13</v>
      </c>
      <c r="E154" s="9">
        <v>2</v>
      </c>
      <c r="F154" s="4"/>
      <c r="G154" s="2">
        <v>1</v>
      </c>
    </row>
    <row r="155" spans="1:7">
      <c r="A155" s="17">
        <v>153</v>
      </c>
      <c r="B155" s="13" t="s">
        <v>106</v>
      </c>
      <c r="C155" s="9">
        <v>15</v>
      </c>
      <c r="D155" s="9">
        <v>21</v>
      </c>
      <c r="E155" s="9">
        <v>3</v>
      </c>
      <c r="F155" s="4"/>
      <c r="G155" s="2">
        <v>1</v>
      </c>
    </row>
    <row r="156" spans="1:7">
      <c r="A156" s="17">
        <v>154</v>
      </c>
      <c r="B156" s="13" t="s">
        <v>107</v>
      </c>
      <c r="C156" s="9">
        <v>4</v>
      </c>
      <c r="D156" s="9">
        <v>10</v>
      </c>
      <c r="E156" s="9">
        <v>2</v>
      </c>
      <c r="F156" s="4"/>
      <c r="G156" s="2">
        <v>1</v>
      </c>
    </row>
    <row r="157" spans="1:7">
      <c r="A157" s="17">
        <v>155</v>
      </c>
      <c r="B157" s="13" t="s">
        <v>108</v>
      </c>
      <c r="C157" s="9">
        <v>1</v>
      </c>
      <c r="D157" s="9">
        <v>23</v>
      </c>
      <c r="E157" s="9">
        <v>2</v>
      </c>
      <c r="F157" s="4"/>
      <c r="G157" s="2">
        <v>1</v>
      </c>
    </row>
    <row r="158" spans="1:7">
      <c r="A158" s="17">
        <v>156</v>
      </c>
      <c r="B158" s="13" t="s">
        <v>109</v>
      </c>
      <c r="C158" s="9">
        <v>7</v>
      </c>
      <c r="D158" s="9">
        <v>2</v>
      </c>
      <c r="E158" s="9">
        <v>1</v>
      </c>
      <c r="F158" s="4"/>
      <c r="G158" s="2">
        <v>1</v>
      </c>
    </row>
    <row r="159" spans="1:7">
      <c r="A159" s="17">
        <v>157</v>
      </c>
      <c r="B159" s="13" t="s">
        <v>110</v>
      </c>
      <c r="C159" s="9">
        <v>13</v>
      </c>
      <c r="D159" s="9">
        <v>4</v>
      </c>
      <c r="E159" s="9">
        <v>3</v>
      </c>
      <c r="F159" s="4"/>
      <c r="G159" s="2">
        <v>1</v>
      </c>
    </row>
    <row r="160" spans="1:7">
      <c r="A160" s="17">
        <v>158</v>
      </c>
      <c r="B160" s="13" t="s">
        <v>111</v>
      </c>
      <c r="C160" s="9">
        <v>7</v>
      </c>
      <c r="D160" s="9">
        <v>2</v>
      </c>
      <c r="E160" s="9">
        <v>1</v>
      </c>
      <c r="F160" s="4"/>
      <c r="G160" s="2">
        <v>1</v>
      </c>
    </row>
    <row r="161" spans="1:7">
      <c r="A161" s="17">
        <v>159</v>
      </c>
      <c r="B161" s="13" t="s">
        <v>112</v>
      </c>
      <c r="C161" s="9">
        <v>0</v>
      </c>
      <c r="D161" s="9">
        <v>16</v>
      </c>
      <c r="E161" s="9">
        <v>3</v>
      </c>
      <c r="F161" s="4"/>
      <c r="G161" s="2">
        <v>1</v>
      </c>
    </row>
    <row r="162" spans="1:7">
      <c r="A162" s="17">
        <v>160</v>
      </c>
      <c r="B162" s="13" t="s">
        <v>113</v>
      </c>
      <c r="C162" s="9">
        <v>7</v>
      </c>
      <c r="D162" s="9">
        <v>2</v>
      </c>
      <c r="E162" s="9">
        <v>1</v>
      </c>
      <c r="F162" s="4"/>
      <c r="G162" s="2">
        <v>1</v>
      </c>
    </row>
    <row r="163" spans="1:7">
      <c r="A163" s="17">
        <v>161</v>
      </c>
      <c r="B163" s="13" t="s">
        <v>114</v>
      </c>
      <c r="C163" s="9">
        <v>7</v>
      </c>
      <c r="D163" s="9">
        <v>2</v>
      </c>
      <c r="E163" s="9">
        <v>1</v>
      </c>
      <c r="F163" s="4"/>
      <c r="G163" s="2">
        <v>1</v>
      </c>
    </row>
    <row r="164" spans="1:7">
      <c r="A164" s="17">
        <v>162</v>
      </c>
      <c r="B164" s="13" t="s">
        <v>115</v>
      </c>
      <c r="C164" s="9">
        <v>11</v>
      </c>
      <c r="D164" s="9">
        <v>8</v>
      </c>
      <c r="E164" s="9">
        <v>1</v>
      </c>
      <c r="F164" s="4"/>
      <c r="G164" s="2">
        <v>1</v>
      </c>
    </row>
    <row r="165" spans="1:7">
      <c r="A165" s="17">
        <v>163</v>
      </c>
      <c r="B165" s="13" t="s">
        <v>116</v>
      </c>
      <c r="C165" s="9">
        <v>0</v>
      </c>
      <c r="D165" s="9">
        <v>12</v>
      </c>
      <c r="E165" s="9">
        <v>0</v>
      </c>
      <c r="F165" s="4"/>
      <c r="G165" s="2">
        <v>1</v>
      </c>
    </row>
    <row r="166" spans="1:7">
      <c r="A166" s="17">
        <v>164</v>
      </c>
      <c r="B166" s="13" t="s">
        <v>117</v>
      </c>
      <c r="C166" s="9">
        <v>0</v>
      </c>
      <c r="D166" s="9">
        <v>0</v>
      </c>
      <c r="E166" s="9">
        <v>1</v>
      </c>
      <c r="F166" s="4"/>
      <c r="G166" s="2">
        <v>1</v>
      </c>
    </row>
    <row r="167" spans="1:7">
      <c r="A167" s="17">
        <v>165</v>
      </c>
      <c r="B167" s="13" t="s">
        <v>118</v>
      </c>
      <c r="C167" s="9">
        <v>0</v>
      </c>
      <c r="D167" s="9">
        <v>21</v>
      </c>
      <c r="E167" s="9">
        <v>1</v>
      </c>
      <c r="F167" s="4"/>
      <c r="G167" s="2">
        <v>1</v>
      </c>
    </row>
    <row r="168" spans="1:7">
      <c r="A168" s="17">
        <v>166</v>
      </c>
      <c r="B168" s="13" t="s">
        <v>119</v>
      </c>
      <c r="C168" s="9">
        <v>18</v>
      </c>
      <c r="D168" s="9">
        <v>1</v>
      </c>
      <c r="E168" s="9">
        <v>1</v>
      </c>
      <c r="F168" s="4"/>
      <c r="G168" s="2">
        <v>1</v>
      </c>
    </row>
    <row r="169" spans="1:7">
      <c r="A169" s="17">
        <v>167</v>
      </c>
      <c r="B169" s="13" t="s">
        <v>120</v>
      </c>
      <c r="C169" s="9">
        <v>18</v>
      </c>
      <c r="D169" s="9">
        <v>15</v>
      </c>
      <c r="E169" s="9">
        <v>5</v>
      </c>
      <c r="F169" s="4"/>
      <c r="G169" s="2">
        <v>1</v>
      </c>
    </row>
    <row r="170" spans="1:7">
      <c r="A170" s="17">
        <v>168</v>
      </c>
      <c r="B170" s="13" t="s">
        <v>121</v>
      </c>
      <c r="C170" s="9">
        <v>18</v>
      </c>
      <c r="D170" s="9">
        <v>9</v>
      </c>
      <c r="E170" s="9">
        <v>8</v>
      </c>
      <c r="F170" s="4"/>
      <c r="G170" s="2">
        <v>1</v>
      </c>
    </row>
    <row r="171" spans="1:7">
      <c r="A171" s="17">
        <v>169</v>
      </c>
      <c r="B171" s="13" t="s">
        <v>122</v>
      </c>
      <c r="C171" s="9">
        <v>0</v>
      </c>
      <c r="D171" s="9">
        <v>12</v>
      </c>
      <c r="E171" s="9">
        <v>3</v>
      </c>
      <c r="F171" s="4"/>
      <c r="G171" s="2">
        <v>1</v>
      </c>
    </row>
    <row r="172" spans="1:7">
      <c r="A172" s="17">
        <v>170</v>
      </c>
      <c r="B172" s="13" t="s">
        <v>123</v>
      </c>
      <c r="C172" s="9">
        <v>15</v>
      </c>
      <c r="D172" s="9">
        <v>12</v>
      </c>
      <c r="E172" s="9">
        <v>1</v>
      </c>
      <c r="F172" s="4"/>
      <c r="G172" s="2">
        <v>1</v>
      </c>
    </row>
    <row r="173" spans="1:7">
      <c r="A173" s="17">
        <v>171</v>
      </c>
      <c r="B173" s="13" t="s">
        <v>124</v>
      </c>
      <c r="C173" s="9">
        <v>5</v>
      </c>
      <c r="D173" s="9">
        <v>15</v>
      </c>
      <c r="E173" s="9">
        <v>2</v>
      </c>
      <c r="F173" s="4"/>
      <c r="G173" s="2">
        <v>1</v>
      </c>
    </row>
    <row r="174" spans="1:7">
      <c r="A174" s="17">
        <v>172</v>
      </c>
      <c r="B174" s="13" t="s">
        <v>125</v>
      </c>
      <c r="C174" s="9">
        <v>14</v>
      </c>
      <c r="D174" s="9">
        <v>1</v>
      </c>
      <c r="E174" s="9">
        <v>1</v>
      </c>
      <c r="F174" s="4"/>
      <c r="G174" s="2">
        <v>1</v>
      </c>
    </row>
    <row r="175" spans="1:7">
      <c r="A175" s="17">
        <v>173</v>
      </c>
      <c r="B175" s="13" t="s">
        <v>126</v>
      </c>
      <c r="C175" s="9">
        <v>0</v>
      </c>
      <c r="D175" s="9">
        <v>12</v>
      </c>
      <c r="E175" s="9">
        <v>3</v>
      </c>
      <c r="F175" s="4"/>
      <c r="G175" s="2">
        <v>1</v>
      </c>
    </row>
    <row r="176" spans="1:7">
      <c r="A176" s="17">
        <v>174</v>
      </c>
      <c r="B176" s="13" t="s">
        <v>127</v>
      </c>
      <c r="C176" s="9">
        <v>0</v>
      </c>
      <c r="D176" s="9">
        <v>12</v>
      </c>
      <c r="E176" s="9">
        <v>1</v>
      </c>
      <c r="F176" s="4"/>
      <c r="G176" s="2">
        <v>1</v>
      </c>
    </row>
    <row r="177" spans="1:7">
      <c r="A177" s="17">
        <v>175</v>
      </c>
      <c r="B177" s="13" t="s">
        <v>128</v>
      </c>
      <c r="C177" s="9">
        <v>13</v>
      </c>
      <c r="D177" s="9">
        <v>0</v>
      </c>
      <c r="E177" s="9">
        <v>1</v>
      </c>
      <c r="F177" s="4"/>
      <c r="G177" s="2">
        <v>1</v>
      </c>
    </row>
    <row r="178" spans="1:7">
      <c r="A178" s="17">
        <v>176</v>
      </c>
      <c r="B178" s="13" t="s">
        <v>129</v>
      </c>
      <c r="C178" s="9">
        <v>0</v>
      </c>
      <c r="D178" s="9">
        <v>0</v>
      </c>
      <c r="E178" s="9">
        <v>1</v>
      </c>
      <c r="F178" s="4"/>
      <c r="G178" s="2">
        <v>1</v>
      </c>
    </row>
    <row r="179" spans="1:7">
      <c r="A179" s="17">
        <v>177</v>
      </c>
      <c r="B179" s="13" t="s">
        <v>130</v>
      </c>
      <c r="C179" s="9">
        <v>0</v>
      </c>
      <c r="D179" s="9">
        <v>18</v>
      </c>
      <c r="E179" s="9">
        <v>1</v>
      </c>
      <c r="F179" s="4"/>
      <c r="G179" s="2">
        <v>1</v>
      </c>
    </row>
    <row r="180" spans="1:7">
      <c r="A180" s="17">
        <v>178</v>
      </c>
      <c r="B180" s="13" t="s">
        <v>131</v>
      </c>
      <c r="C180" s="9">
        <v>19</v>
      </c>
      <c r="D180" s="9">
        <v>8</v>
      </c>
      <c r="E180" s="9">
        <v>0</v>
      </c>
      <c r="F180" s="4"/>
      <c r="G180" s="2">
        <v>1</v>
      </c>
    </row>
    <row r="181" spans="1:7">
      <c r="A181" s="17">
        <v>179</v>
      </c>
      <c r="B181" s="13" t="s">
        <v>132</v>
      </c>
      <c r="C181" s="9">
        <v>8</v>
      </c>
      <c r="D181" s="9">
        <v>9</v>
      </c>
      <c r="E181" s="9">
        <v>3</v>
      </c>
      <c r="F181" s="4"/>
      <c r="G181" s="2">
        <v>1</v>
      </c>
    </row>
    <row r="182" spans="1:7">
      <c r="A182" s="17">
        <v>180</v>
      </c>
      <c r="B182" s="13" t="s">
        <v>133</v>
      </c>
      <c r="C182" s="9">
        <v>8</v>
      </c>
      <c r="D182" s="9">
        <v>11</v>
      </c>
      <c r="E182" s="9">
        <v>3</v>
      </c>
      <c r="F182" s="4"/>
      <c r="G182" s="2">
        <v>1</v>
      </c>
    </row>
    <row r="183" spans="1:7">
      <c r="A183" s="17">
        <v>181</v>
      </c>
      <c r="B183" s="13" t="s">
        <v>134</v>
      </c>
      <c r="C183" s="9">
        <v>1</v>
      </c>
      <c r="D183" s="9">
        <v>12</v>
      </c>
      <c r="E183" s="9">
        <v>3</v>
      </c>
      <c r="F183" s="4"/>
      <c r="G183" s="2">
        <v>1</v>
      </c>
    </row>
    <row r="184" spans="1:7">
      <c r="A184" s="17">
        <v>182</v>
      </c>
      <c r="B184" s="13" t="s">
        <v>135</v>
      </c>
      <c r="C184" s="9">
        <v>10</v>
      </c>
      <c r="D184" s="9">
        <v>13</v>
      </c>
      <c r="E184" s="9">
        <v>2</v>
      </c>
      <c r="F184" s="4"/>
      <c r="G184" s="2">
        <v>1</v>
      </c>
    </row>
    <row r="185" spans="1:7">
      <c r="A185" s="17">
        <v>183</v>
      </c>
      <c r="B185" s="13" t="s">
        <v>136</v>
      </c>
      <c r="C185" s="9">
        <v>15</v>
      </c>
      <c r="D185" s="9">
        <v>19</v>
      </c>
      <c r="E185" s="9">
        <v>3</v>
      </c>
      <c r="F185" s="4"/>
      <c r="G185" s="2">
        <v>1</v>
      </c>
    </row>
    <row r="186" spans="1:7">
      <c r="A186" s="17">
        <v>184</v>
      </c>
      <c r="B186" s="13" t="s">
        <v>137</v>
      </c>
      <c r="C186" s="9">
        <v>22</v>
      </c>
      <c r="D186" s="9">
        <v>12</v>
      </c>
      <c r="E186" s="9">
        <v>1</v>
      </c>
      <c r="F186" s="4"/>
      <c r="G186" s="2">
        <v>1</v>
      </c>
    </row>
    <row r="187" spans="1:7">
      <c r="A187" s="17">
        <v>185</v>
      </c>
      <c r="B187" s="13" t="s">
        <v>138</v>
      </c>
      <c r="C187" s="9">
        <v>14</v>
      </c>
      <c r="D187" s="9">
        <v>22</v>
      </c>
      <c r="E187" s="9">
        <v>2</v>
      </c>
      <c r="F187" s="4"/>
      <c r="G187" s="2">
        <v>1</v>
      </c>
    </row>
    <row r="188" spans="1:7">
      <c r="A188" s="17">
        <v>186</v>
      </c>
      <c r="B188" s="13" t="s">
        <v>139</v>
      </c>
      <c r="C188" s="9">
        <v>0</v>
      </c>
      <c r="D188" s="9">
        <v>1</v>
      </c>
      <c r="E188" s="9">
        <v>1</v>
      </c>
      <c r="F188" s="4"/>
      <c r="G188" s="2">
        <v>1</v>
      </c>
    </row>
    <row r="189" spans="1:7">
      <c r="A189" s="17">
        <v>187</v>
      </c>
      <c r="B189" s="13" t="s">
        <v>140</v>
      </c>
      <c r="C189" s="9">
        <v>17</v>
      </c>
      <c r="D189" s="9">
        <v>11</v>
      </c>
      <c r="E189" s="9">
        <v>1</v>
      </c>
      <c r="F189" s="4"/>
      <c r="G189" s="2">
        <v>1</v>
      </c>
    </row>
    <row r="190" spans="1:7">
      <c r="A190" s="17">
        <v>188</v>
      </c>
      <c r="B190" s="13" t="s">
        <v>12</v>
      </c>
      <c r="C190" s="9">
        <v>3</v>
      </c>
      <c r="D190" s="9">
        <v>12</v>
      </c>
      <c r="E190" s="9">
        <v>1</v>
      </c>
      <c r="F190" s="4"/>
      <c r="G190" s="2">
        <v>1</v>
      </c>
    </row>
    <row r="191" spans="1:7">
      <c r="A191" s="17">
        <v>189</v>
      </c>
      <c r="B191" s="13" t="s">
        <v>141</v>
      </c>
      <c r="C191" s="9">
        <v>22</v>
      </c>
      <c r="D191" s="9">
        <v>13</v>
      </c>
      <c r="E191" s="9">
        <v>1</v>
      </c>
      <c r="F191" s="4"/>
      <c r="G191" s="2">
        <v>1</v>
      </c>
    </row>
    <row r="192" spans="1:7">
      <c r="A192" s="17">
        <v>190</v>
      </c>
      <c r="B192" s="13" t="s">
        <v>142</v>
      </c>
      <c r="C192" s="9">
        <v>0</v>
      </c>
      <c r="D192" s="9">
        <v>6</v>
      </c>
      <c r="E192" s="9">
        <v>1</v>
      </c>
      <c r="F192" s="4"/>
      <c r="G192" s="2">
        <v>1</v>
      </c>
    </row>
    <row r="193" spans="1:7">
      <c r="A193" s="17">
        <v>191</v>
      </c>
      <c r="B193" s="13" t="s">
        <v>143</v>
      </c>
      <c r="C193" s="9">
        <v>3</v>
      </c>
      <c r="D193" s="9">
        <v>21</v>
      </c>
      <c r="E193" s="9">
        <v>2</v>
      </c>
      <c r="F193" s="4"/>
      <c r="G193" s="2">
        <v>1</v>
      </c>
    </row>
    <row r="194" spans="1:7">
      <c r="A194" s="17">
        <v>192</v>
      </c>
      <c r="B194" s="13" t="s">
        <v>144</v>
      </c>
      <c r="C194" s="9">
        <v>0</v>
      </c>
      <c r="D194" s="9">
        <v>16</v>
      </c>
      <c r="E194" s="9">
        <v>3</v>
      </c>
      <c r="F194" s="4"/>
      <c r="G194" s="2">
        <v>1</v>
      </c>
    </row>
    <row r="195" spans="1:7">
      <c r="A195" s="17">
        <v>193</v>
      </c>
      <c r="B195" s="13" t="s">
        <v>145</v>
      </c>
      <c r="C195" s="9">
        <v>22</v>
      </c>
      <c r="D195" s="9">
        <v>7</v>
      </c>
      <c r="E195" s="9">
        <v>1</v>
      </c>
      <c r="F195" s="4"/>
      <c r="G195" s="2">
        <v>1</v>
      </c>
    </row>
    <row r="196" spans="1:7">
      <c r="A196" s="17">
        <v>194</v>
      </c>
      <c r="B196" s="13" t="s">
        <v>146</v>
      </c>
      <c r="C196" s="9">
        <v>4</v>
      </c>
      <c r="D196" s="9">
        <v>0</v>
      </c>
      <c r="E196" s="9">
        <v>3</v>
      </c>
      <c r="F196" s="4"/>
      <c r="G196" s="2">
        <v>1</v>
      </c>
    </row>
    <row r="197" spans="1:7">
      <c r="A197" s="17">
        <v>195</v>
      </c>
      <c r="B197" s="13" t="s">
        <v>147</v>
      </c>
      <c r="C197" s="9">
        <v>0</v>
      </c>
      <c r="D197" s="9">
        <v>12</v>
      </c>
      <c r="E197" s="9">
        <v>1</v>
      </c>
      <c r="F197" s="4"/>
      <c r="G197" s="2">
        <v>1</v>
      </c>
    </row>
    <row r="198" spans="1:7">
      <c r="A198" s="17">
        <v>196</v>
      </c>
      <c r="B198" s="13" t="s">
        <v>148</v>
      </c>
      <c r="C198" s="9">
        <v>22</v>
      </c>
      <c r="D198" s="9">
        <v>7</v>
      </c>
      <c r="E198" s="9">
        <v>1</v>
      </c>
      <c r="F198" s="4"/>
      <c r="G198" s="2">
        <v>1</v>
      </c>
    </row>
    <row r="199" spans="1:7">
      <c r="A199" s="17">
        <v>197</v>
      </c>
      <c r="B199" s="13" t="s">
        <v>149</v>
      </c>
      <c r="C199" s="9">
        <v>1</v>
      </c>
      <c r="D199" s="9">
        <v>0</v>
      </c>
      <c r="E199" s="9">
        <v>1</v>
      </c>
      <c r="F199" s="4"/>
      <c r="G199" s="2">
        <v>1</v>
      </c>
    </row>
    <row r="200" spans="1:7">
      <c r="A200" s="17">
        <v>198</v>
      </c>
      <c r="B200" s="13" t="s">
        <v>150</v>
      </c>
      <c r="C200" s="9">
        <v>0</v>
      </c>
      <c r="D200" s="9">
        <v>5</v>
      </c>
      <c r="E200" s="9">
        <v>0</v>
      </c>
      <c r="F200" s="4"/>
      <c r="G200" s="2">
        <v>1</v>
      </c>
    </row>
    <row r="201" spans="1:7">
      <c r="A201" s="17">
        <v>199</v>
      </c>
      <c r="B201" s="13" t="s">
        <v>151</v>
      </c>
      <c r="C201" s="9">
        <v>4</v>
      </c>
      <c r="D201" s="9">
        <v>14</v>
      </c>
      <c r="E201" s="9">
        <v>2</v>
      </c>
      <c r="F201" s="4"/>
      <c r="G201" s="2">
        <v>1</v>
      </c>
    </row>
    <row r="202" spans="1:7">
      <c r="A202" s="17">
        <v>200</v>
      </c>
      <c r="B202" s="13" t="s">
        <v>152</v>
      </c>
      <c r="C202" s="9">
        <v>3</v>
      </c>
      <c r="D202" s="9">
        <v>12</v>
      </c>
      <c r="E202" s="9">
        <v>6</v>
      </c>
      <c r="F202" s="4"/>
      <c r="G202" s="2">
        <v>1</v>
      </c>
    </row>
    <row r="203" spans="1:7">
      <c r="A203" s="17">
        <v>201</v>
      </c>
      <c r="B203" s="13" t="s">
        <v>153</v>
      </c>
      <c r="C203" s="9">
        <v>15</v>
      </c>
      <c r="D203" s="9">
        <v>1</v>
      </c>
      <c r="E203" s="9">
        <v>5</v>
      </c>
      <c r="F203" s="4"/>
      <c r="G203" s="2">
        <v>1</v>
      </c>
    </row>
    <row r="204" spans="1:7">
      <c r="A204" s="17">
        <v>202</v>
      </c>
      <c r="B204" s="13" t="s">
        <v>154</v>
      </c>
      <c r="C204" s="9">
        <v>9</v>
      </c>
      <c r="D204" s="9">
        <v>16</v>
      </c>
      <c r="E204" s="9">
        <v>1</v>
      </c>
      <c r="F204" s="4"/>
      <c r="G204" s="2">
        <v>1</v>
      </c>
    </row>
    <row r="205" spans="1:7">
      <c r="A205" s="17">
        <v>203</v>
      </c>
      <c r="B205" s="13" t="s">
        <v>155</v>
      </c>
      <c r="C205" s="9">
        <v>13</v>
      </c>
      <c r="D205" s="9">
        <v>18</v>
      </c>
      <c r="E205" s="9">
        <v>2</v>
      </c>
      <c r="F205" s="4"/>
      <c r="G205" s="2">
        <v>1</v>
      </c>
    </row>
    <row r="206" spans="1:7">
      <c r="A206" s="17">
        <v>204</v>
      </c>
      <c r="B206" s="13" t="s">
        <v>156</v>
      </c>
      <c r="C206" s="9">
        <v>16</v>
      </c>
      <c r="D206" s="9">
        <v>23</v>
      </c>
      <c r="E206" s="9">
        <v>1</v>
      </c>
      <c r="F206" s="4"/>
      <c r="G206" s="2">
        <v>1</v>
      </c>
    </row>
    <row r="207" spans="1:7">
      <c r="A207" s="17">
        <v>205</v>
      </c>
      <c r="B207" s="13" t="s">
        <v>157</v>
      </c>
      <c r="C207" s="9">
        <v>22</v>
      </c>
      <c r="D207" s="9">
        <v>1</v>
      </c>
      <c r="E207" s="9">
        <v>3</v>
      </c>
      <c r="F207" s="4"/>
      <c r="G207" s="2">
        <v>1</v>
      </c>
    </row>
    <row r="208" spans="1:7">
      <c r="A208" s="17">
        <v>206</v>
      </c>
      <c r="B208" s="13" t="s">
        <v>211</v>
      </c>
      <c r="C208" s="9">
        <v>0</v>
      </c>
      <c r="D208" s="9">
        <v>1</v>
      </c>
      <c r="E208" s="9">
        <v>1</v>
      </c>
      <c r="F208" s="4"/>
      <c r="G208" s="2">
        <v>1</v>
      </c>
    </row>
    <row r="209" spans="1:7">
      <c r="A209" s="17">
        <v>207</v>
      </c>
      <c r="B209" s="13" t="s">
        <v>212</v>
      </c>
      <c r="C209" s="9">
        <v>23</v>
      </c>
      <c r="D209" s="9">
        <v>19</v>
      </c>
      <c r="E209" s="9">
        <v>15</v>
      </c>
      <c r="F209" s="4"/>
      <c r="G209" s="2">
        <v>1</v>
      </c>
    </row>
    <row r="210" spans="1:7">
      <c r="A210" s="17">
        <v>208</v>
      </c>
      <c r="B210" s="13" t="s">
        <v>213</v>
      </c>
      <c r="C210" s="9">
        <v>0</v>
      </c>
      <c r="D210" s="9">
        <v>13</v>
      </c>
      <c r="E210" s="9">
        <v>1</v>
      </c>
      <c r="F210" s="4"/>
      <c r="G210" s="2">
        <v>1</v>
      </c>
    </row>
    <row r="211" spans="1:7">
      <c r="A211" s="17">
        <v>209</v>
      </c>
      <c r="B211" s="13" t="s">
        <v>214</v>
      </c>
      <c r="C211" s="9">
        <v>15</v>
      </c>
      <c r="D211" s="9">
        <v>23</v>
      </c>
      <c r="E211" s="9">
        <v>2</v>
      </c>
      <c r="F211" s="4"/>
      <c r="G211" s="2">
        <v>1</v>
      </c>
    </row>
    <row r="212" spans="1:7">
      <c r="A212" s="17">
        <v>210</v>
      </c>
      <c r="B212" s="13" t="s">
        <v>215</v>
      </c>
      <c r="C212" s="9">
        <v>10</v>
      </c>
      <c r="D212" s="9">
        <v>5</v>
      </c>
      <c r="E212" s="9">
        <v>2</v>
      </c>
      <c r="F212" s="4"/>
      <c r="G212" s="2">
        <v>1</v>
      </c>
    </row>
    <row r="213" spans="1:7">
      <c r="A213" s="17">
        <v>211</v>
      </c>
      <c r="B213" s="13" t="s">
        <v>216</v>
      </c>
      <c r="C213" s="9">
        <v>4</v>
      </c>
      <c r="D213" s="9">
        <v>19</v>
      </c>
      <c r="E213" s="9">
        <v>1</v>
      </c>
      <c r="F213" s="4"/>
      <c r="G213" s="2">
        <v>1</v>
      </c>
    </row>
    <row r="214" spans="1:7">
      <c r="A214" s="17">
        <v>212</v>
      </c>
      <c r="B214" s="13" t="s">
        <v>217</v>
      </c>
      <c r="C214" s="9">
        <v>22</v>
      </c>
      <c r="D214" s="9">
        <v>11</v>
      </c>
      <c r="E214" s="9">
        <v>3</v>
      </c>
      <c r="F214" s="4"/>
      <c r="G214" s="2">
        <v>1</v>
      </c>
    </row>
    <row r="215" spans="1:7">
      <c r="A215" s="17">
        <v>213</v>
      </c>
      <c r="B215" s="13" t="s">
        <v>218</v>
      </c>
      <c r="C215" s="9">
        <v>13</v>
      </c>
      <c r="D215" s="9">
        <v>14</v>
      </c>
      <c r="E215" s="9">
        <v>12</v>
      </c>
      <c r="F215" s="4"/>
      <c r="G215" s="2">
        <v>1</v>
      </c>
    </row>
    <row r="216" spans="1:7">
      <c r="A216" s="17">
        <v>214</v>
      </c>
      <c r="B216" s="13" t="s">
        <v>219</v>
      </c>
      <c r="C216" s="9">
        <v>15</v>
      </c>
      <c r="D216" s="9">
        <v>18</v>
      </c>
      <c r="E216" s="9">
        <v>2</v>
      </c>
      <c r="F216" s="4"/>
      <c r="G216" s="2">
        <v>1</v>
      </c>
    </row>
    <row r="217" spans="1:7">
      <c r="A217" s="17">
        <v>215</v>
      </c>
      <c r="B217" s="13" t="s">
        <v>220</v>
      </c>
      <c r="C217" s="9">
        <v>0</v>
      </c>
      <c r="D217" s="9">
        <v>22</v>
      </c>
      <c r="E217" s="9">
        <v>0</v>
      </c>
      <c r="F217" s="4"/>
      <c r="G217" s="2">
        <v>1</v>
      </c>
    </row>
    <row r="218" spans="1:7">
      <c r="A218" s="17">
        <v>216</v>
      </c>
      <c r="B218" s="13" t="s">
        <v>221</v>
      </c>
      <c r="C218" s="9">
        <v>13</v>
      </c>
      <c r="D218" s="9">
        <v>19</v>
      </c>
      <c r="E218" s="9">
        <v>1</v>
      </c>
      <c r="F218" s="4"/>
      <c r="G218" s="2">
        <v>1</v>
      </c>
    </row>
    <row r="219" spans="1:7">
      <c r="A219" s="17">
        <v>217</v>
      </c>
      <c r="B219" s="13" t="s">
        <v>222</v>
      </c>
      <c r="C219" s="9">
        <v>22</v>
      </c>
      <c r="D219" s="9">
        <v>19</v>
      </c>
      <c r="E219" s="9">
        <v>2</v>
      </c>
      <c r="F219" s="4"/>
      <c r="G219" s="2">
        <v>1</v>
      </c>
    </row>
    <row r="220" spans="1:7">
      <c r="A220" s="17">
        <v>218</v>
      </c>
      <c r="B220" s="13" t="s">
        <v>223</v>
      </c>
      <c r="C220" s="9">
        <v>1</v>
      </c>
      <c r="D220" s="9">
        <v>17</v>
      </c>
      <c r="E220" s="9">
        <v>2</v>
      </c>
      <c r="F220" s="4"/>
      <c r="G220" s="2">
        <v>1</v>
      </c>
    </row>
    <row r="221" spans="1:7">
      <c r="A221" s="17">
        <v>219</v>
      </c>
      <c r="B221" s="13" t="s">
        <v>224</v>
      </c>
      <c r="C221" s="9">
        <v>3</v>
      </c>
      <c r="D221" s="9">
        <v>21</v>
      </c>
      <c r="E221" s="9">
        <v>0</v>
      </c>
      <c r="F221" s="4"/>
      <c r="G221" s="2">
        <v>1</v>
      </c>
    </row>
    <row r="222" spans="1:7">
      <c r="A222" s="17">
        <v>220</v>
      </c>
      <c r="B222" s="13" t="s">
        <v>225</v>
      </c>
      <c r="C222" s="9">
        <v>13</v>
      </c>
      <c r="D222" s="9">
        <v>11</v>
      </c>
      <c r="E222" s="9">
        <v>3</v>
      </c>
      <c r="F222" s="4"/>
      <c r="G222" s="2">
        <v>1</v>
      </c>
    </row>
    <row r="223" spans="1:7">
      <c r="A223" s="17">
        <v>221</v>
      </c>
      <c r="B223" s="13" t="s">
        <v>226</v>
      </c>
      <c r="C223" s="9">
        <v>0</v>
      </c>
      <c r="D223" s="9">
        <v>0</v>
      </c>
      <c r="E223" s="9">
        <v>0</v>
      </c>
      <c r="F223" s="4"/>
      <c r="G223" s="2">
        <v>1</v>
      </c>
    </row>
    <row r="224" spans="1:7">
      <c r="A224" s="17">
        <v>222</v>
      </c>
      <c r="B224" s="13" t="s">
        <v>227</v>
      </c>
      <c r="C224" s="9">
        <v>7</v>
      </c>
      <c r="D224" s="9">
        <v>2</v>
      </c>
      <c r="E224" s="9">
        <v>4</v>
      </c>
      <c r="F224" s="4"/>
      <c r="G224" s="2">
        <v>1</v>
      </c>
    </row>
    <row r="225" spans="1:7">
      <c r="A225" s="17">
        <v>223</v>
      </c>
      <c r="B225" s="13" t="s">
        <v>228</v>
      </c>
      <c r="C225" s="9">
        <v>18</v>
      </c>
      <c r="D225" s="9">
        <v>5</v>
      </c>
      <c r="E225" s="9">
        <v>4</v>
      </c>
      <c r="F225" s="4"/>
      <c r="G225" s="2">
        <v>1</v>
      </c>
    </row>
    <row r="226" spans="1:7">
      <c r="A226" s="17">
        <v>224</v>
      </c>
      <c r="B226" s="13" t="s">
        <v>229</v>
      </c>
      <c r="C226" s="9">
        <v>7</v>
      </c>
      <c r="D226" s="9">
        <v>2</v>
      </c>
      <c r="E226" s="9">
        <v>4</v>
      </c>
      <c r="F226" s="4"/>
      <c r="G226" s="2">
        <v>1</v>
      </c>
    </row>
    <row r="227" spans="1:7">
      <c r="A227" s="17">
        <v>225</v>
      </c>
      <c r="B227" s="13" t="s">
        <v>230</v>
      </c>
      <c r="C227" s="9">
        <v>23</v>
      </c>
      <c r="D227" s="9">
        <v>11</v>
      </c>
      <c r="E227" s="9">
        <v>3</v>
      </c>
      <c r="F227" s="4"/>
      <c r="G227" s="2">
        <v>1</v>
      </c>
    </row>
    <row r="228" spans="1:7">
      <c r="A228" s="17">
        <v>226</v>
      </c>
      <c r="B228" s="13" t="s">
        <v>231</v>
      </c>
      <c r="C228" s="9">
        <v>19</v>
      </c>
      <c r="D228" s="9">
        <v>0</v>
      </c>
      <c r="E228" s="9">
        <v>2</v>
      </c>
      <c r="F228" s="4"/>
      <c r="G228" s="2">
        <v>1</v>
      </c>
    </row>
    <row r="229" spans="1:7">
      <c r="A229" s="17">
        <v>227</v>
      </c>
      <c r="B229" s="13" t="s">
        <v>232</v>
      </c>
      <c r="C229" s="9">
        <v>17</v>
      </c>
      <c r="D229" s="9">
        <v>14</v>
      </c>
      <c r="E229" s="9">
        <v>3</v>
      </c>
      <c r="F229" s="4"/>
      <c r="G229" s="2">
        <v>1</v>
      </c>
    </row>
    <row r="230" spans="1:7">
      <c r="A230" s="17">
        <v>228</v>
      </c>
      <c r="B230" s="13" t="s">
        <v>233</v>
      </c>
      <c r="C230" s="9">
        <v>0</v>
      </c>
      <c r="D230" s="9">
        <v>21</v>
      </c>
      <c r="E230" s="9">
        <v>0</v>
      </c>
      <c r="F230" s="4"/>
      <c r="G230" s="2">
        <v>1</v>
      </c>
    </row>
    <row r="231" spans="1:7">
      <c r="A231" s="17">
        <v>229</v>
      </c>
      <c r="B231" s="13" t="s">
        <v>234</v>
      </c>
      <c r="C231" s="9">
        <v>1</v>
      </c>
      <c r="D231" s="9">
        <v>14</v>
      </c>
      <c r="E231" s="9">
        <v>1</v>
      </c>
      <c r="F231" s="4"/>
      <c r="G231" s="2">
        <v>1</v>
      </c>
    </row>
    <row r="232" spans="1:7">
      <c r="A232" s="17">
        <v>230</v>
      </c>
      <c r="B232" s="13" t="s">
        <v>235</v>
      </c>
      <c r="C232" s="9">
        <v>9</v>
      </c>
      <c r="D232" s="9">
        <v>21</v>
      </c>
      <c r="E232" s="9">
        <v>3</v>
      </c>
      <c r="F232" s="4"/>
      <c r="G232" s="2">
        <v>1</v>
      </c>
    </row>
    <row r="233" spans="1:7">
      <c r="A233" s="17">
        <v>231</v>
      </c>
      <c r="B233" s="13" t="s">
        <v>236</v>
      </c>
      <c r="C233" s="10">
        <v>0</v>
      </c>
      <c r="D233" s="10">
        <v>18</v>
      </c>
      <c r="E233" s="10">
        <v>2</v>
      </c>
      <c r="F233" s="5"/>
      <c r="G233" s="2">
        <v>1</v>
      </c>
    </row>
    <row r="234" spans="1:7">
      <c r="A234" s="17">
        <v>232</v>
      </c>
      <c r="B234" s="13" t="s">
        <v>237</v>
      </c>
      <c r="C234" s="9">
        <v>17</v>
      </c>
      <c r="D234" s="9">
        <v>21</v>
      </c>
      <c r="E234" s="9">
        <v>3</v>
      </c>
      <c r="F234" s="4"/>
      <c r="G234" s="2">
        <v>1</v>
      </c>
    </row>
    <row r="235" spans="1:7">
      <c r="A235" s="17">
        <v>233</v>
      </c>
      <c r="B235" s="13" t="s">
        <v>238</v>
      </c>
      <c r="C235" s="9">
        <v>8</v>
      </c>
      <c r="D235" s="9">
        <v>17</v>
      </c>
      <c r="E235" s="9">
        <v>5</v>
      </c>
      <c r="F235" s="4"/>
      <c r="G235" s="2">
        <v>1</v>
      </c>
    </row>
    <row r="236" spans="1:7">
      <c r="A236" s="17">
        <v>234</v>
      </c>
      <c r="B236" s="13" t="s">
        <v>239</v>
      </c>
      <c r="C236" s="10">
        <v>2</v>
      </c>
      <c r="D236" s="10">
        <v>17</v>
      </c>
      <c r="E236" s="10">
        <v>5</v>
      </c>
      <c r="F236" s="5"/>
      <c r="G236" s="2">
        <v>1</v>
      </c>
    </row>
    <row r="237" spans="1:7">
      <c r="A237" s="17">
        <v>235</v>
      </c>
      <c r="B237" s="13" t="s">
        <v>240</v>
      </c>
      <c r="C237" s="9">
        <v>10</v>
      </c>
      <c r="D237" s="9">
        <v>17</v>
      </c>
      <c r="E237" s="9">
        <v>1</v>
      </c>
      <c r="F237" s="4"/>
      <c r="G237" s="2">
        <v>1</v>
      </c>
    </row>
    <row r="238" spans="1:7">
      <c r="A238" s="17">
        <v>236</v>
      </c>
      <c r="B238" s="13" t="s">
        <v>241</v>
      </c>
      <c r="C238" s="9">
        <v>13</v>
      </c>
      <c r="D238" s="9">
        <v>19</v>
      </c>
      <c r="E238" s="9">
        <v>1</v>
      </c>
      <c r="F238" s="4"/>
      <c r="G238" s="2">
        <v>1</v>
      </c>
    </row>
    <row r="239" spans="1:7">
      <c r="A239" s="17">
        <v>237</v>
      </c>
      <c r="B239" s="13" t="s">
        <v>242</v>
      </c>
      <c r="C239" s="9">
        <v>13</v>
      </c>
      <c r="D239" s="9">
        <v>21</v>
      </c>
      <c r="E239" s="9">
        <v>1</v>
      </c>
      <c r="F239" s="4"/>
      <c r="G239" s="2">
        <v>1</v>
      </c>
    </row>
    <row r="240" spans="1:7">
      <c r="A240" s="17">
        <v>238</v>
      </c>
      <c r="B240" s="13" t="s">
        <v>243</v>
      </c>
      <c r="C240" s="9">
        <v>2</v>
      </c>
      <c r="D240" s="9">
        <v>6</v>
      </c>
      <c r="E240" s="9">
        <v>5</v>
      </c>
      <c r="F240" s="4"/>
      <c r="G240" s="2">
        <v>1</v>
      </c>
    </row>
    <row r="241" spans="1:7">
      <c r="A241" s="17">
        <v>239</v>
      </c>
      <c r="B241" s="13" t="s">
        <v>244</v>
      </c>
      <c r="C241" s="9">
        <v>0</v>
      </c>
      <c r="D241" s="9">
        <v>21</v>
      </c>
      <c r="E241" s="9">
        <v>3</v>
      </c>
      <c r="F241" s="4"/>
      <c r="G241" s="2">
        <v>1</v>
      </c>
    </row>
    <row r="242" spans="1:7">
      <c r="A242" s="17">
        <v>240</v>
      </c>
      <c r="B242" s="13" t="s">
        <v>245</v>
      </c>
      <c r="C242" s="9">
        <v>15</v>
      </c>
      <c r="D242" s="9">
        <v>19</v>
      </c>
      <c r="E242" s="9">
        <v>2</v>
      </c>
      <c r="F242" s="4"/>
      <c r="G242" s="2">
        <v>1</v>
      </c>
    </row>
    <row r="243" spans="1:7">
      <c r="A243" s="17">
        <v>241</v>
      </c>
      <c r="B243" s="13" t="s">
        <v>246</v>
      </c>
      <c r="C243" s="9">
        <v>5</v>
      </c>
      <c r="D243" s="9">
        <v>10</v>
      </c>
      <c r="E243" s="9">
        <v>4</v>
      </c>
      <c r="F243" s="4"/>
      <c r="G243" s="2">
        <v>1</v>
      </c>
    </row>
    <row r="244" spans="1:7">
      <c r="A244" s="17">
        <v>242</v>
      </c>
      <c r="B244" s="13" t="s">
        <v>247</v>
      </c>
      <c r="C244" s="9">
        <v>21</v>
      </c>
      <c r="D244" s="9">
        <v>5</v>
      </c>
      <c r="E244" s="9">
        <v>4</v>
      </c>
      <c r="F244" s="4"/>
      <c r="G244" s="2">
        <v>1</v>
      </c>
    </row>
    <row r="245" spans="1:7">
      <c r="A245" s="17">
        <v>243</v>
      </c>
      <c r="B245" s="13" t="s">
        <v>248</v>
      </c>
      <c r="C245" s="9">
        <v>18</v>
      </c>
      <c r="D245" s="9">
        <v>5</v>
      </c>
      <c r="E245" s="9">
        <v>2</v>
      </c>
      <c r="F245" s="4"/>
      <c r="G245" s="2">
        <v>1</v>
      </c>
    </row>
    <row r="246" spans="1:7">
      <c r="A246" s="17">
        <v>244</v>
      </c>
      <c r="B246" s="13" t="s">
        <v>249</v>
      </c>
      <c r="C246" s="9">
        <v>4</v>
      </c>
      <c r="D246" s="9">
        <v>4</v>
      </c>
      <c r="E246" s="9">
        <v>4</v>
      </c>
      <c r="F246" s="4"/>
      <c r="G246" s="2">
        <v>1</v>
      </c>
    </row>
    <row r="247" spans="1:7">
      <c r="A247" s="17">
        <v>245</v>
      </c>
      <c r="B247" s="13" t="s">
        <v>250</v>
      </c>
      <c r="C247" s="9">
        <v>0</v>
      </c>
      <c r="D247" s="9">
        <v>23</v>
      </c>
      <c r="E247" s="9">
        <v>0</v>
      </c>
      <c r="F247" s="4"/>
      <c r="G247" s="2">
        <v>1</v>
      </c>
    </row>
    <row r="248" spans="1:7">
      <c r="A248" s="17">
        <v>246</v>
      </c>
      <c r="B248" s="13" t="s">
        <v>251</v>
      </c>
      <c r="C248" s="9">
        <v>1</v>
      </c>
      <c r="D248" s="9">
        <v>18</v>
      </c>
      <c r="E248" s="9">
        <v>3</v>
      </c>
      <c r="F248" s="4"/>
      <c r="G248" s="2">
        <v>1</v>
      </c>
    </row>
    <row r="249" spans="1:7">
      <c r="A249" s="17">
        <v>247</v>
      </c>
      <c r="B249" s="13" t="s">
        <v>252</v>
      </c>
      <c r="C249" s="9">
        <v>0</v>
      </c>
      <c r="D249" s="9">
        <v>17</v>
      </c>
      <c r="E249" s="9">
        <v>2</v>
      </c>
      <c r="F249" s="4"/>
      <c r="G249" s="2">
        <v>1</v>
      </c>
    </row>
    <row r="250" spans="1:7">
      <c r="A250" s="17">
        <v>248</v>
      </c>
      <c r="B250" s="13" t="s">
        <v>253</v>
      </c>
      <c r="C250" s="9">
        <v>22</v>
      </c>
      <c r="D250" s="9">
        <v>23</v>
      </c>
      <c r="E250" s="9">
        <v>3</v>
      </c>
      <c r="F250" s="4"/>
      <c r="G250" s="2">
        <v>1</v>
      </c>
    </row>
    <row r="251" spans="1:7">
      <c r="A251" s="17">
        <v>249</v>
      </c>
      <c r="B251" s="13" t="s">
        <v>254</v>
      </c>
      <c r="C251" s="9">
        <v>2</v>
      </c>
      <c r="D251" s="9">
        <v>9</v>
      </c>
      <c r="E251" s="9">
        <v>3</v>
      </c>
      <c r="F251" s="4"/>
      <c r="G251" s="2">
        <v>1</v>
      </c>
    </row>
    <row r="252" spans="1:7">
      <c r="A252" s="17">
        <v>250</v>
      </c>
      <c r="B252" s="13" t="s">
        <v>255</v>
      </c>
      <c r="C252" s="9">
        <v>15</v>
      </c>
      <c r="D252" s="9">
        <v>21</v>
      </c>
      <c r="E252" s="9">
        <v>6</v>
      </c>
      <c r="F252" s="4"/>
      <c r="G252" s="2">
        <v>1</v>
      </c>
    </row>
    <row r="253" spans="1:7">
      <c r="A253" s="17">
        <v>251</v>
      </c>
      <c r="B253" s="13" t="s">
        <v>256</v>
      </c>
      <c r="C253" s="9">
        <v>22</v>
      </c>
      <c r="D253" s="9">
        <v>2</v>
      </c>
      <c r="E253" s="9">
        <v>4</v>
      </c>
      <c r="F253" s="4"/>
      <c r="G253" s="2">
        <v>1</v>
      </c>
    </row>
    <row r="254" spans="1:7">
      <c r="A254" s="17">
        <v>252</v>
      </c>
      <c r="B254" s="13" t="s">
        <v>257</v>
      </c>
      <c r="C254" s="9">
        <v>1</v>
      </c>
      <c r="D254" s="9">
        <v>22</v>
      </c>
      <c r="E254" s="9">
        <v>3</v>
      </c>
      <c r="F254" s="4"/>
      <c r="G254" s="2">
        <v>1</v>
      </c>
    </row>
    <row r="255" spans="1:7">
      <c r="A255" s="17">
        <v>253</v>
      </c>
      <c r="B255" s="13" t="s">
        <v>258</v>
      </c>
      <c r="C255" s="9">
        <v>16</v>
      </c>
      <c r="D255" s="9">
        <v>12</v>
      </c>
      <c r="E255" s="9">
        <v>11</v>
      </c>
      <c r="F255" s="4"/>
      <c r="G255" s="2">
        <v>1</v>
      </c>
    </row>
    <row r="256" spans="1:7">
      <c r="A256" s="17">
        <v>254</v>
      </c>
      <c r="B256" s="13" t="s">
        <v>259</v>
      </c>
      <c r="C256" s="9">
        <v>5</v>
      </c>
      <c r="D256" s="9">
        <v>7</v>
      </c>
      <c r="E256" s="9">
        <v>3</v>
      </c>
      <c r="F256" s="4"/>
      <c r="G256" s="2">
        <v>1</v>
      </c>
    </row>
    <row r="257" spans="1:7">
      <c r="A257" s="17">
        <v>255</v>
      </c>
      <c r="B257" s="13" t="s">
        <v>260</v>
      </c>
      <c r="C257" s="9">
        <v>19</v>
      </c>
      <c r="D257" s="9">
        <v>18</v>
      </c>
      <c r="E257" s="9">
        <v>1</v>
      </c>
      <c r="F257" s="4"/>
      <c r="G257" s="2">
        <v>1</v>
      </c>
    </row>
    <row r="258" spans="1:7">
      <c r="A258" s="17">
        <v>256</v>
      </c>
      <c r="B258" s="13" t="s">
        <v>261</v>
      </c>
      <c r="C258" s="9">
        <v>13</v>
      </c>
      <c r="D258" s="9">
        <v>14</v>
      </c>
      <c r="E258" s="9">
        <v>3</v>
      </c>
      <c r="F258" s="4"/>
      <c r="G258" s="2">
        <v>1</v>
      </c>
    </row>
    <row r="259" spans="1:7">
      <c r="A259" s="17">
        <v>257</v>
      </c>
      <c r="B259" s="13" t="s">
        <v>262</v>
      </c>
      <c r="C259" s="9">
        <v>19</v>
      </c>
      <c r="D259" s="9">
        <v>8</v>
      </c>
      <c r="E259" s="9">
        <v>3</v>
      </c>
      <c r="F259" s="4"/>
      <c r="G259" s="2">
        <v>1</v>
      </c>
    </row>
    <row r="260" spans="1:7">
      <c r="A260" s="17">
        <v>258</v>
      </c>
      <c r="B260" s="13" t="s">
        <v>263</v>
      </c>
      <c r="C260" s="9">
        <v>5</v>
      </c>
      <c r="D260" s="9">
        <v>7</v>
      </c>
      <c r="E260" s="9">
        <v>1</v>
      </c>
      <c r="F260" s="4"/>
      <c r="G260" s="2">
        <v>1</v>
      </c>
    </row>
    <row r="261" spans="1:7">
      <c r="A261" s="17">
        <v>259</v>
      </c>
      <c r="B261" s="13" t="s">
        <v>264</v>
      </c>
      <c r="C261" s="9">
        <v>18</v>
      </c>
      <c r="D261" s="9">
        <v>0</v>
      </c>
      <c r="E261" s="9">
        <v>1</v>
      </c>
      <c r="F261" s="4"/>
      <c r="G261" s="2">
        <v>1</v>
      </c>
    </row>
    <row r="262" spans="1:7">
      <c r="A262" s="17">
        <v>260</v>
      </c>
      <c r="B262" s="13" t="s">
        <v>265</v>
      </c>
      <c r="C262" s="9">
        <v>1</v>
      </c>
      <c r="D262" s="9">
        <v>12</v>
      </c>
      <c r="E262" s="9">
        <v>0</v>
      </c>
      <c r="F262" s="4"/>
      <c r="G262" s="2">
        <v>1</v>
      </c>
    </row>
    <row r="263" spans="1:7">
      <c r="A263" s="17">
        <v>261</v>
      </c>
      <c r="B263" s="13" t="s">
        <v>266</v>
      </c>
      <c r="C263" s="9">
        <v>0</v>
      </c>
      <c r="D263" s="9">
        <v>18</v>
      </c>
      <c r="E263" s="9">
        <v>0</v>
      </c>
      <c r="F263" s="4"/>
      <c r="G263" s="2">
        <v>1</v>
      </c>
    </row>
    <row r="264" spans="1:7">
      <c r="A264" s="17">
        <v>262</v>
      </c>
      <c r="B264" s="13" t="s">
        <v>267</v>
      </c>
      <c r="C264" s="9">
        <v>15</v>
      </c>
      <c r="D264" s="9">
        <v>21</v>
      </c>
      <c r="E264" s="9">
        <v>3</v>
      </c>
      <c r="F264" s="4"/>
      <c r="G264" s="2">
        <v>1</v>
      </c>
    </row>
    <row r="265" spans="1:7">
      <c r="A265" s="17">
        <v>263</v>
      </c>
      <c r="B265" s="13" t="s">
        <v>268</v>
      </c>
      <c r="C265" s="9">
        <v>20</v>
      </c>
      <c r="D265" s="9">
        <v>12</v>
      </c>
      <c r="E265" s="9">
        <v>5</v>
      </c>
      <c r="F265" s="4"/>
      <c r="G265" s="2">
        <v>1</v>
      </c>
    </row>
    <row r="266" spans="1:7">
      <c r="A266" s="17">
        <v>264</v>
      </c>
      <c r="B266" s="13" t="s">
        <v>269</v>
      </c>
      <c r="C266" s="9">
        <v>7</v>
      </c>
      <c r="D266" s="9">
        <v>22</v>
      </c>
      <c r="E266" s="9">
        <v>1</v>
      </c>
      <c r="F266" s="4"/>
      <c r="G266" s="2">
        <v>1</v>
      </c>
    </row>
    <row r="267" spans="1:7">
      <c r="A267" s="17">
        <v>265</v>
      </c>
      <c r="B267" s="13" t="s">
        <v>270</v>
      </c>
      <c r="C267" s="10">
        <v>14</v>
      </c>
      <c r="D267" s="10">
        <v>2</v>
      </c>
      <c r="E267" s="10">
        <v>2</v>
      </c>
      <c r="F267" s="5"/>
      <c r="G267" s="2">
        <v>1</v>
      </c>
    </row>
    <row r="268" spans="1:7">
      <c r="A268" s="17">
        <v>266</v>
      </c>
      <c r="B268" s="13" t="s">
        <v>271</v>
      </c>
      <c r="C268" s="10">
        <v>2</v>
      </c>
      <c r="D268" s="10">
        <v>17</v>
      </c>
      <c r="E268" s="10">
        <v>2</v>
      </c>
      <c r="F268" s="5"/>
      <c r="G268" s="2">
        <v>1</v>
      </c>
    </row>
    <row r="269" spans="1:7">
      <c r="A269" s="17">
        <v>267</v>
      </c>
      <c r="B269" s="13" t="s">
        <v>272</v>
      </c>
      <c r="C269" s="9">
        <v>22</v>
      </c>
      <c r="D269" s="9">
        <v>3</v>
      </c>
      <c r="E269" s="9">
        <v>2</v>
      </c>
      <c r="F269" s="4"/>
      <c r="G269" s="2">
        <v>1</v>
      </c>
    </row>
    <row r="270" spans="1:7">
      <c r="A270" s="17">
        <v>268</v>
      </c>
      <c r="B270" s="13" t="s">
        <v>273</v>
      </c>
      <c r="C270" s="9">
        <v>0</v>
      </c>
      <c r="D270" s="9">
        <v>13</v>
      </c>
      <c r="E270" s="9">
        <v>0</v>
      </c>
      <c r="F270" s="4"/>
      <c r="G270" s="2">
        <v>1</v>
      </c>
    </row>
    <row r="271" spans="1:7">
      <c r="A271" s="17">
        <v>269</v>
      </c>
      <c r="B271" s="13" t="s">
        <v>274</v>
      </c>
      <c r="C271" s="9">
        <v>18</v>
      </c>
      <c r="D271" s="9">
        <v>1</v>
      </c>
      <c r="E271" s="9">
        <v>2</v>
      </c>
      <c r="F271" s="4"/>
      <c r="G271" s="2">
        <v>1</v>
      </c>
    </row>
    <row r="272" spans="1:7">
      <c r="A272" s="17">
        <v>270</v>
      </c>
      <c r="B272" s="13" t="s">
        <v>275</v>
      </c>
      <c r="C272" s="9">
        <v>0</v>
      </c>
      <c r="D272" s="9">
        <v>18</v>
      </c>
      <c r="E272" s="9">
        <v>0</v>
      </c>
      <c r="F272" s="4"/>
      <c r="G272" s="2">
        <v>1</v>
      </c>
    </row>
    <row r="273" spans="1:7">
      <c r="A273" s="17">
        <v>271</v>
      </c>
      <c r="B273" s="13" t="s">
        <v>276</v>
      </c>
      <c r="C273" s="9">
        <v>19</v>
      </c>
      <c r="D273" s="9">
        <v>23</v>
      </c>
      <c r="E273" s="9">
        <v>6</v>
      </c>
      <c r="F273" s="4"/>
      <c r="G273" s="2">
        <v>1</v>
      </c>
    </row>
    <row r="274" spans="1:7">
      <c r="A274" s="17">
        <v>272</v>
      </c>
      <c r="B274" s="13" t="s">
        <v>277</v>
      </c>
      <c r="C274" s="9">
        <v>17</v>
      </c>
      <c r="D274" s="9">
        <v>22</v>
      </c>
      <c r="E274" s="9">
        <v>1</v>
      </c>
      <c r="F274" s="4"/>
      <c r="G274" s="2">
        <v>1</v>
      </c>
    </row>
    <row r="275" spans="1:7">
      <c r="A275" s="17">
        <v>273</v>
      </c>
      <c r="B275" s="13" t="s">
        <v>278</v>
      </c>
      <c r="C275" s="9">
        <v>16</v>
      </c>
      <c r="D275" s="9">
        <v>2</v>
      </c>
      <c r="E275" s="9">
        <v>1</v>
      </c>
      <c r="F275" s="4"/>
      <c r="G275" s="2">
        <v>1</v>
      </c>
    </row>
    <row r="276" spans="1:7">
      <c r="A276" s="17">
        <v>274</v>
      </c>
      <c r="B276" s="13" t="s">
        <v>279</v>
      </c>
      <c r="C276" s="9">
        <v>18</v>
      </c>
      <c r="D276" s="9">
        <v>12</v>
      </c>
      <c r="E276" s="9">
        <v>1</v>
      </c>
      <c r="F276" s="4"/>
      <c r="G276" s="2">
        <v>1</v>
      </c>
    </row>
    <row r="277" spans="1:7">
      <c r="A277" s="17">
        <v>275</v>
      </c>
      <c r="B277" s="13" t="s">
        <v>280</v>
      </c>
      <c r="C277" s="9">
        <v>17</v>
      </c>
      <c r="D277" s="9">
        <v>4</v>
      </c>
      <c r="E277" s="9">
        <v>5</v>
      </c>
      <c r="F277" s="4"/>
      <c r="G277" s="2">
        <v>1</v>
      </c>
    </row>
    <row r="278" spans="1:7">
      <c r="A278" s="17">
        <v>276</v>
      </c>
      <c r="B278" s="13" t="s">
        <v>281</v>
      </c>
      <c r="C278" s="9">
        <v>16</v>
      </c>
      <c r="D278" s="9">
        <v>16</v>
      </c>
      <c r="E278" s="9">
        <v>0</v>
      </c>
      <c r="F278" s="4"/>
      <c r="G278" s="2">
        <v>1</v>
      </c>
    </row>
    <row r="279" spans="1:7">
      <c r="A279" s="17">
        <v>277</v>
      </c>
      <c r="B279" s="13" t="s">
        <v>282</v>
      </c>
      <c r="C279" s="9">
        <v>19</v>
      </c>
      <c r="D279" s="9">
        <v>13</v>
      </c>
      <c r="E279" s="9">
        <v>2</v>
      </c>
      <c r="F279" s="4"/>
      <c r="G279" s="2">
        <v>1</v>
      </c>
    </row>
    <row r="280" spans="1:7">
      <c r="A280" s="17">
        <v>278</v>
      </c>
      <c r="B280" s="13" t="s">
        <v>283</v>
      </c>
      <c r="C280" s="9">
        <v>19</v>
      </c>
      <c r="D280" s="9">
        <v>15</v>
      </c>
      <c r="E280" s="9">
        <v>3</v>
      </c>
      <c r="F280" s="4"/>
      <c r="G280" s="2">
        <v>1</v>
      </c>
    </row>
    <row r="281" spans="1:7">
      <c r="A281" s="17">
        <v>279</v>
      </c>
      <c r="B281" s="13" t="s">
        <v>284</v>
      </c>
      <c r="C281" s="9">
        <v>13</v>
      </c>
      <c r="D281" s="9">
        <v>21</v>
      </c>
      <c r="E281" s="9">
        <v>0</v>
      </c>
      <c r="F281" s="4"/>
      <c r="G281" s="2">
        <v>1</v>
      </c>
    </row>
    <row r="282" spans="1:7">
      <c r="A282" s="17">
        <v>280</v>
      </c>
      <c r="B282" s="13" t="s">
        <v>285</v>
      </c>
      <c r="C282" s="9">
        <v>16</v>
      </c>
      <c r="D282" s="9">
        <v>9</v>
      </c>
      <c r="E282" s="9">
        <v>1</v>
      </c>
      <c r="F282" s="4"/>
      <c r="G282" s="2">
        <v>1</v>
      </c>
    </row>
    <row r="283" spans="1:7">
      <c r="A283" s="17">
        <v>281</v>
      </c>
      <c r="B283" s="13" t="s">
        <v>286</v>
      </c>
      <c r="C283" s="9">
        <v>16</v>
      </c>
      <c r="D283" s="9">
        <v>23</v>
      </c>
      <c r="E283" s="9">
        <v>4</v>
      </c>
      <c r="F283" s="4"/>
      <c r="G283" s="2">
        <v>1</v>
      </c>
    </row>
    <row r="284" spans="1:7">
      <c r="A284" s="17">
        <v>282</v>
      </c>
      <c r="B284" s="13" t="s">
        <v>287</v>
      </c>
      <c r="C284" s="9">
        <v>0</v>
      </c>
      <c r="D284" s="9">
        <v>21</v>
      </c>
      <c r="E284" s="9">
        <v>3</v>
      </c>
      <c r="F284" s="4"/>
      <c r="G284" s="2">
        <v>1</v>
      </c>
    </row>
    <row r="285" spans="1:7">
      <c r="A285" s="17">
        <v>283</v>
      </c>
      <c r="B285" s="13" t="s">
        <v>288</v>
      </c>
      <c r="C285" s="9">
        <v>0</v>
      </c>
      <c r="D285" s="9">
        <v>18</v>
      </c>
      <c r="E285" s="9">
        <v>2</v>
      </c>
      <c r="F285" s="4"/>
      <c r="G285" s="2">
        <v>1</v>
      </c>
    </row>
    <row r="286" spans="1:7">
      <c r="A286" s="17">
        <v>284</v>
      </c>
      <c r="B286" s="13" t="s">
        <v>289</v>
      </c>
      <c r="C286" s="9">
        <v>6</v>
      </c>
      <c r="D286" s="9">
        <v>12</v>
      </c>
      <c r="E286" s="9">
        <v>5</v>
      </c>
      <c r="F286" s="4"/>
      <c r="G286" s="2">
        <v>1</v>
      </c>
    </row>
    <row r="287" spans="1:7">
      <c r="A287" s="17">
        <v>285</v>
      </c>
      <c r="B287" s="13" t="s">
        <v>290</v>
      </c>
      <c r="C287" s="9">
        <v>13</v>
      </c>
      <c r="D287" s="9">
        <v>18</v>
      </c>
      <c r="E287" s="9">
        <v>1</v>
      </c>
      <c r="F287" s="4"/>
      <c r="G287" s="2">
        <v>1</v>
      </c>
    </row>
    <row r="288" spans="1:7">
      <c r="A288" s="17">
        <v>286</v>
      </c>
      <c r="B288" s="13" t="s">
        <v>291</v>
      </c>
      <c r="C288" s="9">
        <v>8</v>
      </c>
      <c r="D288" s="9">
        <v>9</v>
      </c>
      <c r="E288" s="9">
        <v>1</v>
      </c>
      <c r="F288" s="4"/>
      <c r="G288" s="2">
        <v>1</v>
      </c>
    </row>
    <row r="289" spans="1:7">
      <c r="A289" s="17">
        <v>287</v>
      </c>
      <c r="B289" s="13" t="s">
        <v>292</v>
      </c>
      <c r="C289" s="10">
        <v>7</v>
      </c>
      <c r="D289" s="10">
        <v>17</v>
      </c>
      <c r="E289" s="10">
        <v>1</v>
      </c>
      <c r="F289" s="5"/>
      <c r="G289" s="2">
        <v>1</v>
      </c>
    </row>
    <row r="290" spans="1:7">
      <c r="A290" s="17">
        <v>288</v>
      </c>
      <c r="B290" s="13" t="s">
        <v>293</v>
      </c>
      <c r="C290" s="9">
        <v>12</v>
      </c>
      <c r="D290" s="9">
        <v>12</v>
      </c>
      <c r="E290" s="9">
        <v>1</v>
      </c>
      <c r="F290" s="4"/>
      <c r="G290" s="2">
        <v>1</v>
      </c>
    </row>
    <row r="291" spans="1:7">
      <c r="A291" s="17">
        <v>289</v>
      </c>
      <c r="B291" s="13" t="s">
        <v>294</v>
      </c>
      <c r="C291" s="9">
        <v>11</v>
      </c>
      <c r="D291" s="9">
        <v>10</v>
      </c>
      <c r="E291" s="9">
        <v>3</v>
      </c>
      <c r="F291" s="4"/>
      <c r="G291" s="2">
        <v>1</v>
      </c>
    </row>
    <row r="292" spans="1:7">
      <c r="A292" s="17">
        <v>290</v>
      </c>
      <c r="B292" s="13" t="s">
        <v>295</v>
      </c>
      <c r="C292" s="10">
        <v>23</v>
      </c>
      <c r="D292" s="10">
        <v>2</v>
      </c>
      <c r="E292" s="10">
        <v>2</v>
      </c>
      <c r="F292" s="5"/>
      <c r="G292" s="2">
        <v>1</v>
      </c>
    </row>
    <row r="293" spans="1:7">
      <c r="A293" s="17">
        <v>291</v>
      </c>
      <c r="B293" s="13" t="s">
        <v>296</v>
      </c>
      <c r="C293" s="9">
        <v>3</v>
      </c>
      <c r="D293" s="9">
        <v>12</v>
      </c>
      <c r="E293" s="9">
        <v>4</v>
      </c>
      <c r="F293" s="4"/>
      <c r="G293" s="2">
        <v>1</v>
      </c>
    </row>
    <row r="294" spans="1:7">
      <c r="A294" s="17">
        <v>292</v>
      </c>
      <c r="B294" s="13" t="s">
        <v>297</v>
      </c>
      <c r="C294" s="9">
        <v>5</v>
      </c>
      <c r="D294" s="9">
        <v>14</v>
      </c>
      <c r="E294" s="9">
        <v>1</v>
      </c>
      <c r="F294" s="4"/>
      <c r="G294" s="2">
        <v>1</v>
      </c>
    </row>
    <row r="295" spans="1:7">
      <c r="A295" s="17">
        <v>293</v>
      </c>
      <c r="B295" s="13" t="s">
        <v>298</v>
      </c>
      <c r="C295" s="9">
        <v>20</v>
      </c>
      <c r="D295" s="9">
        <v>12</v>
      </c>
      <c r="E295" s="9">
        <v>5</v>
      </c>
      <c r="F295" s="4"/>
      <c r="G295" s="2">
        <v>1</v>
      </c>
    </row>
    <row r="296" spans="1:7">
      <c r="A296" s="17">
        <v>294</v>
      </c>
      <c r="B296" s="13" t="s">
        <v>299</v>
      </c>
      <c r="C296" s="9">
        <v>2</v>
      </c>
      <c r="D296" s="9">
        <v>17</v>
      </c>
      <c r="E296" s="9">
        <v>1</v>
      </c>
      <c r="F296" s="4"/>
      <c r="G296" s="2">
        <v>1</v>
      </c>
    </row>
    <row r="297" spans="1:7">
      <c r="A297" s="17">
        <v>295</v>
      </c>
      <c r="B297" s="13" t="s">
        <v>300</v>
      </c>
      <c r="C297" s="9">
        <v>12</v>
      </c>
      <c r="D297" s="9">
        <v>11</v>
      </c>
      <c r="E297" s="9">
        <v>6</v>
      </c>
      <c r="F297" s="4"/>
      <c r="G297" s="2">
        <v>1</v>
      </c>
    </row>
    <row r="298" spans="1:7">
      <c r="A298" s="17">
        <v>296</v>
      </c>
      <c r="B298" s="14" t="s">
        <v>301</v>
      </c>
      <c r="C298" s="9">
        <v>14</v>
      </c>
      <c r="D298" s="9">
        <v>11</v>
      </c>
      <c r="E298" s="9">
        <v>13</v>
      </c>
      <c r="F298" s="4"/>
      <c r="G298" s="2">
        <v>1</v>
      </c>
    </row>
    <row r="299" spans="1:7">
      <c r="A299" s="17">
        <v>297</v>
      </c>
      <c r="B299" s="13" t="s">
        <v>302</v>
      </c>
      <c r="C299" s="10">
        <v>5</v>
      </c>
      <c r="D299" s="10">
        <v>11</v>
      </c>
      <c r="E299" s="10">
        <v>4</v>
      </c>
      <c r="F299" s="5"/>
      <c r="G299" s="2">
        <v>1</v>
      </c>
    </row>
    <row r="300" spans="1:7">
      <c r="A300" s="17">
        <v>298</v>
      </c>
      <c r="B300" s="13" t="s">
        <v>303</v>
      </c>
      <c r="C300" s="9">
        <v>10</v>
      </c>
      <c r="D300" s="9">
        <v>20</v>
      </c>
      <c r="E300" s="9">
        <v>2</v>
      </c>
      <c r="F300" s="4"/>
      <c r="G300" s="2">
        <v>1</v>
      </c>
    </row>
    <row r="301" spans="1:7">
      <c r="A301" s="17">
        <v>299</v>
      </c>
      <c r="B301" s="13" t="s">
        <v>304</v>
      </c>
      <c r="C301" s="9">
        <v>5</v>
      </c>
      <c r="D301" s="9">
        <v>10</v>
      </c>
      <c r="E301" s="9">
        <v>1</v>
      </c>
      <c r="F301" s="4"/>
      <c r="G301" s="2">
        <v>1</v>
      </c>
    </row>
    <row r="302" spans="1:7">
      <c r="A302" s="17">
        <v>300</v>
      </c>
      <c r="B302" s="13" t="s">
        <v>305</v>
      </c>
      <c r="C302" s="9">
        <v>11</v>
      </c>
      <c r="D302" s="9">
        <v>19</v>
      </c>
      <c r="E302" s="9">
        <v>0</v>
      </c>
      <c r="F302" s="4"/>
      <c r="G302" s="2">
        <v>1</v>
      </c>
    </row>
    <row r="303" spans="1:7">
      <c r="A303" s="17">
        <v>301</v>
      </c>
      <c r="B303" s="13" t="s">
        <v>306</v>
      </c>
      <c r="C303" s="9">
        <v>0</v>
      </c>
      <c r="D303" s="9">
        <v>21</v>
      </c>
      <c r="E303" s="9">
        <v>1</v>
      </c>
      <c r="F303" s="4"/>
      <c r="G303" s="2">
        <v>1</v>
      </c>
    </row>
    <row r="304" spans="1:7">
      <c r="A304" s="17">
        <v>302</v>
      </c>
      <c r="B304" s="13" t="s">
        <v>307</v>
      </c>
      <c r="C304" s="9">
        <v>0</v>
      </c>
      <c r="D304" s="9">
        <v>8</v>
      </c>
      <c r="E304" s="9">
        <v>0</v>
      </c>
      <c r="F304" s="4"/>
      <c r="G304" s="2">
        <v>1</v>
      </c>
    </row>
    <row r="305" spans="1:7">
      <c r="A305" s="17">
        <v>303</v>
      </c>
      <c r="B305" s="13" t="s">
        <v>308</v>
      </c>
      <c r="C305" s="9">
        <v>17</v>
      </c>
      <c r="D305" s="9">
        <v>1</v>
      </c>
      <c r="E305" s="9">
        <v>1</v>
      </c>
      <c r="F305" s="4"/>
      <c r="G305" s="2">
        <v>1</v>
      </c>
    </row>
    <row r="306" spans="1:7">
      <c r="A306" s="17">
        <v>304</v>
      </c>
      <c r="B306" s="13" t="s">
        <v>309</v>
      </c>
      <c r="C306" s="9">
        <v>0</v>
      </c>
      <c r="D306" s="9">
        <v>13</v>
      </c>
      <c r="E306" s="9">
        <v>0</v>
      </c>
      <c r="F306" s="4"/>
      <c r="G306" s="2">
        <v>1</v>
      </c>
    </row>
    <row r="307" spans="1:7">
      <c r="A307" s="17">
        <v>305</v>
      </c>
      <c r="B307" s="13" t="s">
        <v>310</v>
      </c>
      <c r="C307" s="10">
        <v>0</v>
      </c>
      <c r="D307" s="10">
        <v>18</v>
      </c>
      <c r="E307" s="10">
        <v>0</v>
      </c>
      <c r="F307" s="5"/>
      <c r="G307" s="2">
        <v>1</v>
      </c>
    </row>
    <row r="308" spans="1:7">
      <c r="A308" s="17">
        <v>306</v>
      </c>
      <c r="B308" s="13" t="s">
        <v>311</v>
      </c>
      <c r="C308" s="10">
        <v>0</v>
      </c>
      <c r="D308" s="10">
        <v>0</v>
      </c>
      <c r="E308" s="10">
        <v>1</v>
      </c>
      <c r="F308" s="5"/>
      <c r="G308" s="2">
        <v>1</v>
      </c>
    </row>
    <row r="309" spans="1:7">
      <c r="A309" s="17">
        <v>307</v>
      </c>
      <c r="B309" s="13" t="s">
        <v>312</v>
      </c>
      <c r="C309" s="10">
        <v>3</v>
      </c>
      <c r="D309" s="10">
        <v>12</v>
      </c>
      <c r="E309" s="10">
        <v>1</v>
      </c>
      <c r="F309" s="5"/>
      <c r="G309" s="2">
        <v>1</v>
      </c>
    </row>
    <row r="310" spans="1:7">
      <c r="A310" s="17">
        <v>308</v>
      </c>
      <c r="B310" s="13" t="s">
        <v>313</v>
      </c>
      <c r="C310" s="9">
        <v>0</v>
      </c>
      <c r="D310" s="9">
        <v>12</v>
      </c>
      <c r="E310" s="9">
        <v>1</v>
      </c>
      <c r="F310" s="4"/>
      <c r="G310" s="2">
        <v>1</v>
      </c>
    </row>
    <row r="311" spans="1:7">
      <c r="A311" s="17">
        <v>309</v>
      </c>
      <c r="B311" s="13" t="s">
        <v>314</v>
      </c>
      <c r="C311" s="9">
        <v>0</v>
      </c>
      <c r="D311" s="9">
        <v>2</v>
      </c>
      <c r="E311" s="9">
        <v>2</v>
      </c>
      <c r="F311" s="4"/>
      <c r="G311" s="2">
        <v>1</v>
      </c>
    </row>
    <row r="312" spans="1:7">
      <c r="A312" s="17">
        <v>310</v>
      </c>
      <c r="B312" s="13" t="s">
        <v>315</v>
      </c>
      <c r="C312" s="9">
        <v>0</v>
      </c>
      <c r="D312" s="9">
        <v>18</v>
      </c>
      <c r="E312" s="9">
        <v>0</v>
      </c>
      <c r="F312" s="4"/>
      <c r="G312" s="2">
        <v>1</v>
      </c>
    </row>
    <row r="313" spans="1:7">
      <c r="A313" s="17">
        <v>311</v>
      </c>
      <c r="B313" s="13" t="s">
        <v>316</v>
      </c>
      <c r="C313" s="9">
        <v>0</v>
      </c>
      <c r="D313" s="9">
        <v>0</v>
      </c>
      <c r="E313" s="9">
        <v>1</v>
      </c>
      <c r="F313" s="4"/>
      <c r="G313" s="2">
        <v>1</v>
      </c>
    </row>
    <row r="314" spans="1:7">
      <c r="A314" s="17">
        <v>312</v>
      </c>
      <c r="B314" s="13" t="s">
        <v>317</v>
      </c>
      <c r="C314" s="10">
        <v>16</v>
      </c>
      <c r="D314" s="10">
        <v>12</v>
      </c>
      <c r="E314" s="10">
        <v>2</v>
      </c>
      <c r="F314" s="5"/>
      <c r="G314" s="2">
        <v>1</v>
      </c>
    </row>
    <row r="315" spans="1:7">
      <c r="A315" s="17">
        <v>313</v>
      </c>
      <c r="B315" s="13" t="s">
        <v>318</v>
      </c>
      <c r="C315" s="10">
        <v>15</v>
      </c>
      <c r="D315" s="10">
        <v>11</v>
      </c>
      <c r="E315" s="10">
        <v>3</v>
      </c>
      <c r="F315" s="5"/>
      <c r="G315" s="2">
        <v>1</v>
      </c>
    </row>
    <row r="316" spans="1:7">
      <c r="A316" s="17">
        <v>314</v>
      </c>
      <c r="B316" s="13" t="s">
        <v>319</v>
      </c>
      <c r="C316" s="10">
        <v>12</v>
      </c>
      <c r="D316" s="10">
        <v>20</v>
      </c>
      <c r="E316" s="10">
        <v>3</v>
      </c>
      <c r="F316" s="5"/>
      <c r="G316" s="2">
        <v>1</v>
      </c>
    </row>
    <row r="317" spans="1:7">
      <c r="A317" s="17">
        <v>315</v>
      </c>
      <c r="B317" s="13" t="s">
        <v>320</v>
      </c>
      <c r="C317" s="10">
        <v>3</v>
      </c>
      <c r="D317" s="10">
        <v>12</v>
      </c>
      <c r="E317" s="10">
        <v>6</v>
      </c>
      <c r="F317" s="5"/>
      <c r="G317" s="2">
        <v>1</v>
      </c>
    </row>
    <row r="318" spans="1:7">
      <c r="A318" s="17">
        <v>316</v>
      </c>
      <c r="B318" s="13" t="s">
        <v>321</v>
      </c>
      <c r="C318" s="10">
        <v>0</v>
      </c>
      <c r="D318" s="10">
        <v>0</v>
      </c>
      <c r="E318" s="10">
        <v>1</v>
      </c>
      <c r="F318" s="5"/>
      <c r="G318" s="2">
        <v>1</v>
      </c>
    </row>
    <row r="319" spans="1:7">
      <c r="A319" s="17">
        <v>317</v>
      </c>
      <c r="B319" s="13" t="s">
        <v>322</v>
      </c>
      <c r="C319" s="10">
        <v>0</v>
      </c>
      <c r="D319" s="10">
        <v>12</v>
      </c>
      <c r="E319" s="10">
        <v>1</v>
      </c>
      <c r="F319" s="5"/>
      <c r="G319" s="2">
        <v>1</v>
      </c>
    </row>
    <row r="320" spans="1:7">
      <c r="A320" s="17">
        <v>318</v>
      </c>
      <c r="B320" s="13" t="s">
        <v>323</v>
      </c>
      <c r="C320" s="10">
        <v>3</v>
      </c>
      <c r="D320" s="10">
        <v>11</v>
      </c>
      <c r="E320" s="10">
        <v>1</v>
      </c>
      <c r="F320" s="5"/>
      <c r="G320" s="2">
        <v>1</v>
      </c>
    </row>
    <row r="321" spans="1:7">
      <c r="A321" s="17">
        <v>319</v>
      </c>
      <c r="B321" s="13" t="s">
        <v>324</v>
      </c>
      <c r="C321" s="10">
        <v>12</v>
      </c>
      <c r="D321" s="10">
        <v>11</v>
      </c>
      <c r="E321" s="10">
        <v>0</v>
      </c>
      <c r="F321" s="5"/>
      <c r="G321" s="2">
        <v>1</v>
      </c>
    </row>
    <row r="322" spans="1:7">
      <c r="A322" s="17">
        <v>320</v>
      </c>
      <c r="B322" s="13" t="s">
        <v>325</v>
      </c>
      <c r="C322" s="10">
        <v>0</v>
      </c>
      <c r="D322" s="10">
        <v>12</v>
      </c>
      <c r="E322" s="10">
        <v>0</v>
      </c>
      <c r="F322" s="5"/>
      <c r="G322" s="2">
        <v>1</v>
      </c>
    </row>
    <row r="323" spans="1:7">
      <c r="A323" s="17">
        <v>321</v>
      </c>
      <c r="B323" s="13" t="s">
        <v>326</v>
      </c>
      <c r="C323" s="10">
        <v>14</v>
      </c>
      <c r="D323" s="10">
        <v>20</v>
      </c>
      <c r="E323" s="10">
        <v>6</v>
      </c>
      <c r="F323" s="5"/>
      <c r="G323" s="2">
        <v>1</v>
      </c>
    </row>
    <row r="324" spans="1:7">
      <c r="A324" s="17">
        <v>322</v>
      </c>
      <c r="B324" s="13" t="s">
        <v>327</v>
      </c>
      <c r="C324" s="10">
        <v>18</v>
      </c>
      <c r="D324" s="10">
        <v>20</v>
      </c>
      <c r="E324" s="10">
        <v>3</v>
      </c>
      <c r="F324" s="5"/>
      <c r="G324" s="2">
        <v>1</v>
      </c>
    </row>
    <row r="325" spans="1:7">
      <c r="A325" s="17">
        <v>323</v>
      </c>
      <c r="B325" s="13" t="s">
        <v>328</v>
      </c>
      <c r="C325" s="10">
        <v>0</v>
      </c>
      <c r="D325" s="10">
        <v>12</v>
      </c>
      <c r="E325" s="10">
        <v>0</v>
      </c>
      <c r="F325" s="5"/>
      <c r="G325" s="2">
        <v>1</v>
      </c>
    </row>
    <row r="326" spans="1:7">
      <c r="A326" s="17">
        <v>324</v>
      </c>
      <c r="B326" s="13" t="s">
        <v>329</v>
      </c>
      <c r="C326" s="10">
        <v>1</v>
      </c>
      <c r="D326" s="10">
        <v>15</v>
      </c>
      <c r="E326" s="10">
        <v>0</v>
      </c>
      <c r="F326" s="5"/>
      <c r="G326" s="2">
        <v>1</v>
      </c>
    </row>
    <row r="327" spans="1:7">
      <c r="A327" s="17">
        <v>325</v>
      </c>
      <c r="B327" s="13" t="s">
        <v>330</v>
      </c>
      <c r="C327" s="10">
        <v>0</v>
      </c>
      <c r="D327" s="10">
        <v>2</v>
      </c>
      <c r="E327" s="10">
        <v>1</v>
      </c>
      <c r="F327" s="5"/>
      <c r="G327" s="2">
        <v>1</v>
      </c>
    </row>
    <row r="328" spans="1:7">
      <c r="A328" s="17">
        <v>326</v>
      </c>
      <c r="B328" s="13" t="s">
        <v>331</v>
      </c>
      <c r="C328" s="10">
        <v>0</v>
      </c>
      <c r="D328" s="10">
        <v>10</v>
      </c>
      <c r="E328" s="10">
        <v>0</v>
      </c>
      <c r="F328" s="5"/>
      <c r="G328" s="2">
        <v>1</v>
      </c>
    </row>
    <row r="329" spans="1:7">
      <c r="A329" s="17">
        <v>327</v>
      </c>
      <c r="B329" s="13" t="s">
        <v>332</v>
      </c>
      <c r="C329" s="10">
        <v>4</v>
      </c>
      <c r="D329" s="10">
        <v>12</v>
      </c>
      <c r="E329" s="10">
        <v>1</v>
      </c>
      <c r="F329" s="5"/>
      <c r="G329" s="2">
        <v>1</v>
      </c>
    </row>
    <row r="330" spans="1:7">
      <c r="A330" s="17">
        <v>328</v>
      </c>
      <c r="B330" s="13" t="s">
        <v>333</v>
      </c>
      <c r="C330" s="10">
        <v>10</v>
      </c>
      <c r="D330" s="10">
        <v>18</v>
      </c>
      <c r="E330" s="10">
        <v>0</v>
      </c>
      <c r="F330" s="5"/>
      <c r="G330" s="2">
        <v>1</v>
      </c>
    </row>
    <row r="331" spans="1:7">
      <c r="A331" s="17">
        <v>329</v>
      </c>
      <c r="B331" s="13" t="s">
        <v>334</v>
      </c>
      <c r="C331" s="10">
        <v>0</v>
      </c>
      <c r="D331" s="10">
        <v>0</v>
      </c>
      <c r="E331" s="10">
        <v>1</v>
      </c>
      <c r="F331" s="5"/>
      <c r="G331" s="2">
        <v>1</v>
      </c>
    </row>
    <row r="332" spans="1:7">
      <c r="A332" s="17">
        <v>330</v>
      </c>
      <c r="B332" s="13" t="s">
        <v>335</v>
      </c>
      <c r="C332" s="10">
        <v>0</v>
      </c>
      <c r="D332" s="10">
        <v>21</v>
      </c>
      <c r="E332" s="10">
        <v>0</v>
      </c>
      <c r="F332" s="5"/>
      <c r="G332" s="2">
        <v>1</v>
      </c>
    </row>
    <row r="333" spans="1:7">
      <c r="A333" s="17">
        <v>331</v>
      </c>
      <c r="B333" s="13" t="s">
        <v>336</v>
      </c>
      <c r="C333" s="10">
        <v>3</v>
      </c>
      <c r="D333" s="10">
        <v>11</v>
      </c>
      <c r="E333" s="10">
        <v>1</v>
      </c>
      <c r="F333" s="5"/>
      <c r="G333" s="2">
        <v>1</v>
      </c>
    </row>
    <row r="334" spans="1:7">
      <c r="A334" s="17">
        <v>332</v>
      </c>
      <c r="B334" s="13" t="s">
        <v>337</v>
      </c>
      <c r="C334" s="10">
        <v>18</v>
      </c>
      <c r="D334" s="10">
        <v>11</v>
      </c>
      <c r="E334" s="10">
        <v>1</v>
      </c>
      <c r="F334" s="5"/>
      <c r="G334" s="2">
        <v>1</v>
      </c>
    </row>
    <row r="335" spans="1:7">
      <c r="A335" s="17">
        <v>333</v>
      </c>
      <c r="B335" s="13" t="s">
        <v>338</v>
      </c>
      <c r="C335" s="10">
        <v>6</v>
      </c>
      <c r="D335" s="10">
        <v>14</v>
      </c>
      <c r="E335" s="10">
        <v>3</v>
      </c>
      <c r="F335" s="5"/>
      <c r="G335" s="2">
        <v>1</v>
      </c>
    </row>
    <row r="336" spans="1:7">
      <c r="A336" s="17">
        <v>334</v>
      </c>
      <c r="B336" s="13" t="s">
        <v>339</v>
      </c>
      <c r="C336" s="10">
        <v>0</v>
      </c>
      <c r="D336" s="10">
        <v>12</v>
      </c>
      <c r="E336" s="10">
        <v>1</v>
      </c>
      <c r="F336" s="5"/>
      <c r="G336" s="2">
        <v>1</v>
      </c>
    </row>
    <row r="337" spans="1:7">
      <c r="A337" s="17">
        <v>335</v>
      </c>
      <c r="B337" s="13" t="s">
        <v>340</v>
      </c>
      <c r="C337" s="10">
        <v>0</v>
      </c>
      <c r="D337" s="10">
        <v>12</v>
      </c>
      <c r="E337" s="10">
        <v>1</v>
      </c>
      <c r="F337" s="5"/>
      <c r="G337" s="2">
        <v>1</v>
      </c>
    </row>
    <row r="338" spans="1:7">
      <c r="A338" s="17">
        <v>336</v>
      </c>
      <c r="B338" s="13" t="s">
        <v>341</v>
      </c>
      <c r="C338" s="10">
        <v>19</v>
      </c>
      <c r="D338" s="10">
        <v>12</v>
      </c>
      <c r="E338" s="10">
        <v>1</v>
      </c>
      <c r="F338" s="5"/>
      <c r="G338" s="2">
        <v>1</v>
      </c>
    </row>
    <row r="339" spans="1:7">
      <c r="A339" s="17">
        <v>337</v>
      </c>
      <c r="B339" s="13" t="s">
        <v>342</v>
      </c>
      <c r="C339" s="10">
        <v>20</v>
      </c>
      <c r="D339" s="10">
        <v>3</v>
      </c>
      <c r="E339" s="10">
        <v>4</v>
      </c>
      <c r="F339" s="5"/>
      <c r="G339" s="2">
        <v>1</v>
      </c>
    </row>
    <row r="340" spans="1:7">
      <c r="A340" s="17">
        <v>338</v>
      </c>
      <c r="B340" s="13" t="s">
        <v>343</v>
      </c>
      <c r="C340" s="10">
        <v>20</v>
      </c>
      <c r="D340" s="10">
        <v>19</v>
      </c>
      <c r="E340" s="10">
        <v>1</v>
      </c>
      <c r="F340" s="5"/>
      <c r="G340" s="2">
        <v>1</v>
      </c>
    </row>
    <row r="341" spans="1:7">
      <c r="A341" s="17">
        <v>339</v>
      </c>
      <c r="B341" s="13" t="s">
        <v>344</v>
      </c>
      <c r="C341" s="10">
        <v>23</v>
      </c>
      <c r="D341" s="10">
        <v>12</v>
      </c>
      <c r="E341" s="10">
        <v>1</v>
      </c>
      <c r="F341" s="5"/>
      <c r="G341" s="2">
        <v>1</v>
      </c>
    </row>
    <row r="342" spans="1:7">
      <c r="A342" s="17">
        <v>340</v>
      </c>
      <c r="B342" s="13" t="s">
        <v>345</v>
      </c>
      <c r="C342" s="10">
        <v>0</v>
      </c>
      <c r="D342" s="10">
        <v>12</v>
      </c>
      <c r="E342" s="10">
        <v>2</v>
      </c>
      <c r="F342" s="5"/>
      <c r="G342" s="2">
        <v>1</v>
      </c>
    </row>
    <row r="343" spans="1:7">
      <c r="A343" s="17">
        <v>341</v>
      </c>
      <c r="B343" s="13" t="s">
        <v>346</v>
      </c>
      <c r="C343" s="10">
        <v>19</v>
      </c>
      <c r="D343" s="10">
        <v>6</v>
      </c>
      <c r="E343" s="10">
        <v>3</v>
      </c>
      <c r="F343" s="5"/>
      <c r="G343" s="2">
        <v>1</v>
      </c>
    </row>
    <row r="344" spans="1:7">
      <c r="A344" s="17">
        <v>342</v>
      </c>
      <c r="B344" s="13" t="s">
        <v>349</v>
      </c>
      <c r="C344" s="9"/>
      <c r="D344" s="9"/>
      <c r="E344" s="9"/>
      <c r="F344" s="4"/>
      <c r="G344" s="2">
        <v>1</v>
      </c>
    </row>
    <row r="345" spans="1:7">
      <c r="A345" s="17">
        <v>343</v>
      </c>
      <c r="B345" s="13" t="s">
        <v>350</v>
      </c>
      <c r="C345" s="9"/>
      <c r="D345" s="9"/>
      <c r="E345" s="9"/>
      <c r="F345" s="4"/>
      <c r="G345" s="2">
        <v>1</v>
      </c>
    </row>
    <row r="346" spans="1:7">
      <c r="A346" s="17">
        <v>344</v>
      </c>
      <c r="B346" s="13" t="s">
        <v>351</v>
      </c>
      <c r="C346" s="9"/>
      <c r="D346" s="9"/>
      <c r="E346" s="9"/>
      <c r="F346" s="4"/>
      <c r="G346" s="2">
        <v>1</v>
      </c>
    </row>
    <row r="347" spans="1:7">
      <c r="A347" s="17">
        <v>345</v>
      </c>
      <c r="B347" s="13" t="s">
        <v>352</v>
      </c>
      <c r="C347" s="9"/>
      <c r="D347" s="9"/>
      <c r="E347" s="9"/>
      <c r="F347" s="4"/>
      <c r="G347" s="2">
        <v>1</v>
      </c>
    </row>
    <row r="348" spans="1:7">
      <c r="A348" s="17">
        <v>346</v>
      </c>
      <c r="B348" s="13" t="s">
        <v>353</v>
      </c>
      <c r="C348" s="9"/>
      <c r="D348" s="9"/>
      <c r="E348" s="9"/>
      <c r="F348" s="4"/>
      <c r="G348" s="2">
        <v>1</v>
      </c>
    </row>
    <row r="349" spans="1:7">
      <c r="A349" s="17">
        <v>347</v>
      </c>
      <c r="B349" s="13" t="s">
        <v>354</v>
      </c>
      <c r="C349" s="9"/>
      <c r="D349" s="9"/>
      <c r="E349" s="9"/>
      <c r="F349" s="4"/>
      <c r="G349" s="2">
        <v>1</v>
      </c>
    </row>
    <row r="350" spans="1:7">
      <c r="A350" s="17">
        <v>348</v>
      </c>
      <c r="B350" s="13" t="s">
        <v>355</v>
      </c>
      <c r="C350" s="9"/>
      <c r="D350" s="9"/>
      <c r="E350" s="9"/>
      <c r="F350" s="4"/>
      <c r="G350" s="2">
        <v>1</v>
      </c>
    </row>
    <row r="351" spans="1:7">
      <c r="A351" s="17">
        <v>349</v>
      </c>
      <c r="B351" s="13" t="s">
        <v>356</v>
      </c>
      <c r="C351" s="9"/>
      <c r="D351" s="9"/>
      <c r="E351" s="9"/>
      <c r="F351" s="4"/>
      <c r="G351" s="2">
        <v>1</v>
      </c>
    </row>
    <row r="352" spans="1:7">
      <c r="A352" s="17">
        <v>350</v>
      </c>
      <c r="B352" s="13" t="s">
        <v>357</v>
      </c>
      <c r="C352" s="9"/>
      <c r="D352" s="9"/>
      <c r="E352" s="9"/>
      <c r="F352" s="4"/>
      <c r="G352" s="2">
        <v>1</v>
      </c>
    </row>
    <row r="353" spans="1:7">
      <c r="A353" s="17">
        <v>351</v>
      </c>
      <c r="B353" s="13" t="s">
        <v>358</v>
      </c>
      <c r="C353" s="9"/>
      <c r="D353" s="9"/>
      <c r="E353" s="9"/>
      <c r="F353" s="4"/>
      <c r="G353" s="2">
        <v>1</v>
      </c>
    </row>
    <row r="354" spans="1:7">
      <c r="A354" s="17">
        <v>352</v>
      </c>
      <c r="B354" s="13" t="s">
        <v>359</v>
      </c>
      <c r="C354" s="9"/>
      <c r="D354" s="9"/>
      <c r="E354" s="9"/>
      <c r="F354" s="4"/>
      <c r="G354" s="2">
        <v>1</v>
      </c>
    </row>
    <row r="355" spans="1:7">
      <c r="A355" s="17">
        <v>353</v>
      </c>
      <c r="B355" s="13" t="s">
        <v>360</v>
      </c>
      <c r="C355" s="9"/>
      <c r="D355" s="9"/>
      <c r="E355" s="9"/>
      <c r="F355" s="4"/>
      <c r="G355" s="2">
        <v>1</v>
      </c>
    </row>
    <row r="356" spans="1:7">
      <c r="A356" s="17">
        <v>354</v>
      </c>
      <c r="B356" s="13" t="s">
        <v>361</v>
      </c>
      <c r="C356" s="9"/>
      <c r="D356" s="9"/>
      <c r="E356" s="9"/>
      <c r="F356" s="4"/>
      <c r="G356" s="2">
        <v>1</v>
      </c>
    </row>
    <row r="357" spans="1:7">
      <c r="A357" s="17">
        <v>355</v>
      </c>
      <c r="B357" s="13" t="s">
        <v>362</v>
      </c>
      <c r="C357" s="10"/>
      <c r="D357" s="10"/>
      <c r="E357" s="10"/>
      <c r="F357" s="5"/>
      <c r="G357" s="2">
        <v>1</v>
      </c>
    </row>
    <row r="358" spans="1:7">
      <c r="A358" s="17">
        <v>356</v>
      </c>
      <c r="B358" s="13" t="s">
        <v>363</v>
      </c>
      <c r="C358" s="9"/>
      <c r="D358" s="9"/>
      <c r="E358" s="9"/>
      <c r="F358" s="4"/>
      <c r="G358" s="2">
        <v>1</v>
      </c>
    </row>
    <row r="359" spans="1:7">
      <c r="A359" s="17">
        <v>357</v>
      </c>
      <c r="B359" s="13" t="s">
        <v>364</v>
      </c>
      <c r="C359" s="9"/>
      <c r="D359" s="9"/>
      <c r="E359" s="9"/>
      <c r="F359" s="4"/>
      <c r="G359" s="2">
        <v>1</v>
      </c>
    </row>
    <row r="360" spans="1:7">
      <c r="A360" s="17">
        <v>358</v>
      </c>
      <c r="B360" s="13" t="s">
        <v>365</v>
      </c>
      <c r="C360" s="10"/>
      <c r="D360" s="10"/>
      <c r="E360" s="10"/>
      <c r="F360" s="5"/>
      <c r="G360" s="2">
        <v>1</v>
      </c>
    </row>
    <row r="361" spans="1:7">
      <c r="A361" s="17">
        <v>359</v>
      </c>
      <c r="B361" s="13" t="s">
        <v>366</v>
      </c>
      <c r="C361" s="9"/>
      <c r="D361" s="9"/>
      <c r="E361" s="9"/>
      <c r="F361" s="4"/>
      <c r="G361" s="2">
        <v>1</v>
      </c>
    </row>
    <row r="362" spans="1:7">
      <c r="A362" s="17">
        <v>360</v>
      </c>
      <c r="B362" s="13" t="s">
        <v>367</v>
      </c>
      <c r="C362" s="9"/>
      <c r="D362" s="9"/>
      <c r="E362" s="9"/>
      <c r="F362" s="4"/>
      <c r="G362" s="2">
        <v>1</v>
      </c>
    </row>
    <row r="363" spans="1:7">
      <c r="A363" s="17">
        <v>361</v>
      </c>
      <c r="B363" s="13" t="s">
        <v>368</v>
      </c>
      <c r="C363" s="9"/>
      <c r="D363" s="9"/>
      <c r="E363" s="9"/>
      <c r="F363" s="4"/>
      <c r="G363" s="2">
        <v>1</v>
      </c>
    </row>
    <row r="364" spans="1:7">
      <c r="A364" s="17">
        <v>362</v>
      </c>
      <c r="B364" s="13" t="s">
        <v>369</v>
      </c>
      <c r="C364" s="9"/>
      <c r="D364" s="9"/>
      <c r="E364" s="9"/>
      <c r="F364" s="4"/>
      <c r="G364" s="2">
        <v>1</v>
      </c>
    </row>
    <row r="365" spans="1:7">
      <c r="A365" s="17">
        <v>363</v>
      </c>
      <c r="B365" s="13" t="s">
        <v>370</v>
      </c>
      <c r="C365" s="9"/>
      <c r="D365" s="9"/>
      <c r="E365" s="9"/>
      <c r="F365" s="4"/>
      <c r="G365" s="2">
        <v>1</v>
      </c>
    </row>
    <row r="366" spans="1:7">
      <c r="A366" s="17">
        <v>364</v>
      </c>
      <c r="B366" s="14" t="s">
        <v>371</v>
      </c>
      <c r="C366" s="9"/>
      <c r="D366" s="9"/>
      <c r="E366" s="9"/>
      <c r="F366" s="4"/>
      <c r="G366" s="2">
        <v>1</v>
      </c>
    </row>
    <row r="367" spans="1:7">
      <c r="A367" s="17">
        <v>365</v>
      </c>
      <c r="B367" s="13" t="s">
        <v>372</v>
      </c>
      <c r="C367" s="10"/>
      <c r="D367" s="10"/>
      <c r="E367" s="10"/>
      <c r="F367" s="5"/>
      <c r="G367" s="2">
        <v>1</v>
      </c>
    </row>
    <row r="368" spans="1:7">
      <c r="A368" s="17">
        <v>366</v>
      </c>
      <c r="B368" s="13" t="s">
        <v>373</v>
      </c>
      <c r="C368" s="9"/>
      <c r="D368" s="9"/>
      <c r="E368" s="9"/>
      <c r="F368" s="4"/>
      <c r="G368" s="2">
        <v>1</v>
      </c>
    </row>
    <row r="369" spans="1:7">
      <c r="A369" s="17">
        <v>367</v>
      </c>
      <c r="B369" s="13" t="s">
        <v>374</v>
      </c>
      <c r="C369" s="9"/>
      <c r="D369" s="9"/>
      <c r="E369" s="9"/>
      <c r="F369" s="4"/>
      <c r="G369" s="2">
        <v>1</v>
      </c>
    </row>
    <row r="370" spans="1:7">
      <c r="A370" s="17">
        <v>368</v>
      </c>
      <c r="B370" s="13" t="s">
        <v>375</v>
      </c>
      <c r="C370" s="9"/>
      <c r="D370" s="9"/>
      <c r="E370" s="9"/>
      <c r="F370" s="4"/>
      <c r="G370" s="2">
        <v>1</v>
      </c>
    </row>
    <row r="371" spans="1:7">
      <c r="A371" s="17">
        <v>369</v>
      </c>
      <c r="B371" s="13" t="s">
        <v>376</v>
      </c>
      <c r="C371" s="9"/>
      <c r="D371" s="9"/>
      <c r="E371" s="9"/>
      <c r="F371" s="4"/>
      <c r="G371" s="2">
        <v>1</v>
      </c>
    </row>
    <row r="372" spans="1:7">
      <c r="A372" s="17">
        <v>370</v>
      </c>
      <c r="B372" s="13" t="s">
        <v>377</v>
      </c>
      <c r="C372" s="9"/>
      <c r="D372" s="9"/>
      <c r="E372" s="9"/>
      <c r="F372" s="4"/>
      <c r="G372" s="2">
        <v>1</v>
      </c>
    </row>
    <row r="373" spans="1:7">
      <c r="A373" s="17">
        <v>371</v>
      </c>
      <c r="B373" s="13" t="s">
        <v>378</v>
      </c>
      <c r="C373" s="9"/>
      <c r="D373" s="9"/>
      <c r="E373" s="9"/>
      <c r="F373" s="4"/>
      <c r="G373" s="2">
        <v>1</v>
      </c>
    </row>
    <row r="374" spans="1:7">
      <c r="A374" s="17">
        <v>372</v>
      </c>
      <c r="B374" s="13" t="s">
        <v>379</v>
      </c>
      <c r="C374" s="9"/>
      <c r="D374" s="9"/>
      <c r="E374" s="9"/>
      <c r="F374" s="4"/>
      <c r="G374" s="2">
        <v>1</v>
      </c>
    </row>
    <row r="375" spans="1:7">
      <c r="A375" s="17">
        <v>373</v>
      </c>
      <c r="B375" s="13" t="s">
        <v>380</v>
      </c>
      <c r="C375" s="10"/>
      <c r="D375" s="10"/>
      <c r="E375" s="10"/>
      <c r="F375" s="5"/>
      <c r="G375" s="2">
        <v>1</v>
      </c>
    </row>
    <row r="376" spans="1:7">
      <c r="A376" s="17">
        <v>374</v>
      </c>
      <c r="B376" s="13" t="s">
        <v>381</v>
      </c>
      <c r="C376" s="10"/>
      <c r="D376" s="10"/>
      <c r="E376" s="10"/>
      <c r="F376" s="5"/>
      <c r="G376" s="2">
        <v>1</v>
      </c>
    </row>
    <row r="377" spans="1:7">
      <c r="A377" s="17">
        <v>375</v>
      </c>
      <c r="B377" s="13" t="s">
        <v>382</v>
      </c>
      <c r="C377" s="10"/>
      <c r="D377" s="10"/>
      <c r="E377" s="10"/>
      <c r="F377" s="5"/>
      <c r="G377" s="2">
        <v>1</v>
      </c>
    </row>
    <row r="378" spans="1:7">
      <c r="A378" s="17">
        <v>376</v>
      </c>
      <c r="B378" s="13" t="s">
        <v>383</v>
      </c>
      <c r="C378" s="9"/>
      <c r="D378" s="9"/>
      <c r="E378" s="9"/>
      <c r="F378" s="4"/>
      <c r="G378" s="2">
        <v>1</v>
      </c>
    </row>
    <row r="379" spans="1:7">
      <c r="A379" s="17">
        <v>377</v>
      </c>
      <c r="B379" s="13" t="s">
        <v>384</v>
      </c>
      <c r="C379" s="9"/>
      <c r="D379" s="9"/>
      <c r="E379" s="9"/>
      <c r="F379" s="4"/>
      <c r="G379" s="2">
        <v>1</v>
      </c>
    </row>
    <row r="380" spans="1:7">
      <c r="A380" s="17">
        <v>378</v>
      </c>
      <c r="B380" s="13" t="s">
        <v>385</v>
      </c>
      <c r="C380" s="9"/>
      <c r="D380" s="9"/>
      <c r="E380" s="9"/>
      <c r="F380" s="4"/>
      <c r="G380" s="2">
        <v>1</v>
      </c>
    </row>
    <row r="381" spans="1:7">
      <c r="A381" s="17">
        <v>379</v>
      </c>
      <c r="B381" s="13" t="s">
        <v>386</v>
      </c>
      <c r="C381" s="9"/>
      <c r="D381" s="9"/>
      <c r="E381" s="9"/>
      <c r="F381" s="4"/>
      <c r="G381" s="2">
        <v>1</v>
      </c>
    </row>
    <row r="382" spans="1:7">
      <c r="A382" s="17">
        <v>380</v>
      </c>
      <c r="B382" s="13" t="s">
        <v>387</v>
      </c>
      <c r="C382" s="10"/>
      <c r="D382" s="10"/>
      <c r="E382" s="10"/>
      <c r="F382" s="5"/>
      <c r="G382" s="2">
        <v>1</v>
      </c>
    </row>
    <row r="383" spans="1:7">
      <c r="A383" s="17">
        <v>381</v>
      </c>
      <c r="B383" s="13" t="s">
        <v>388</v>
      </c>
      <c r="C383" s="10"/>
      <c r="D383" s="10"/>
      <c r="E383" s="10"/>
      <c r="F383" s="5"/>
      <c r="G383" s="2">
        <v>1</v>
      </c>
    </row>
    <row r="384" spans="1:7">
      <c r="A384" s="17">
        <v>382</v>
      </c>
      <c r="B384" s="13" t="s">
        <v>389</v>
      </c>
      <c r="C384" s="10"/>
      <c r="D384" s="10"/>
      <c r="E384" s="10"/>
      <c r="F384" s="5"/>
      <c r="G384" s="2">
        <v>1</v>
      </c>
    </row>
    <row r="385" spans="1:7">
      <c r="A385" s="17">
        <v>383</v>
      </c>
      <c r="B385" s="13" t="s">
        <v>390</v>
      </c>
      <c r="C385" s="10"/>
      <c r="D385" s="10"/>
      <c r="E385" s="10"/>
      <c r="F385" s="5"/>
      <c r="G385" s="2">
        <v>1</v>
      </c>
    </row>
    <row r="386" spans="1:7">
      <c r="A386" s="17">
        <v>384</v>
      </c>
      <c r="B386" s="13" t="s">
        <v>391</v>
      </c>
      <c r="C386" s="10"/>
      <c r="D386" s="10"/>
      <c r="E386" s="10"/>
      <c r="F386" s="5"/>
      <c r="G386" s="2">
        <v>1</v>
      </c>
    </row>
    <row r="387" spans="1:7">
      <c r="A387" s="17">
        <v>385</v>
      </c>
      <c r="B387" s="13" t="s">
        <v>392</v>
      </c>
      <c r="C387" s="10"/>
      <c r="D387" s="10"/>
      <c r="E387" s="10"/>
      <c r="F387" s="5"/>
      <c r="G387" s="2">
        <v>1</v>
      </c>
    </row>
    <row r="388" spans="1:7">
      <c r="A388" s="17">
        <v>386</v>
      </c>
      <c r="B388" s="13" t="s">
        <v>393</v>
      </c>
      <c r="C388" s="10"/>
      <c r="D388" s="10"/>
      <c r="E388" s="10"/>
      <c r="F388" s="5"/>
      <c r="G388" s="2">
        <v>1</v>
      </c>
    </row>
    <row r="389" spans="1:7">
      <c r="A389" s="17">
        <v>387</v>
      </c>
      <c r="B389" s="13" t="s">
        <v>394</v>
      </c>
      <c r="C389" s="10"/>
      <c r="D389" s="10"/>
      <c r="E389" s="10"/>
      <c r="F389" s="5"/>
      <c r="G389" s="2">
        <v>1</v>
      </c>
    </row>
    <row r="390" spans="1:7">
      <c r="A390" s="17">
        <v>388</v>
      </c>
      <c r="B390" s="13" t="s">
        <v>395</v>
      </c>
      <c r="C390" s="10"/>
      <c r="D390" s="10"/>
      <c r="E390" s="10"/>
      <c r="F390" s="5"/>
      <c r="G390" s="2">
        <v>1</v>
      </c>
    </row>
    <row r="391" spans="1:7">
      <c r="A391" s="17">
        <v>389</v>
      </c>
      <c r="B391" s="13" t="s">
        <v>396</v>
      </c>
      <c r="C391" s="10"/>
      <c r="D391" s="10"/>
      <c r="E391" s="10"/>
      <c r="F391" s="5"/>
      <c r="G391" s="2">
        <v>1</v>
      </c>
    </row>
    <row r="392" spans="1:7">
      <c r="A392" s="17">
        <v>390</v>
      </c>
      <c r="B392" s="13" t="s">
        <v>397</v>
      </c>
      <c r="C392" s="10"/>
      <c r="D392" s="10"/>
      <c r="E392" s="10"/>
      <c r="F392" s="5"/>
      <c r="G392" s="2">
        <v>1</v>
      </c>
    </row>
    <row r="393" spans="1:7">
      <c r="A393" s="17">
        <v>391</v>
      </c>
      <c r="B393" s="13" t="s">
        <v>398</v>
      </c>
      <c r="C393" s="10"/>
      <c r="D393" s="10"/>
      <c r="E393" s="10"/>
      <c r="F393" s="5"/>
      <c r="G393" s="2">
        <v>1</v>
      </c>
    </row>
    <row r="394" spans="1:7">
      <c r="A394" s="17">
        <v>392</v>
      </c>
      <c r="B394" s="13" t="s">
        <v>399</v>
      </c>
      <c r="C394" s="10"/>
      <c r="D394" s="10"/>
      <c r="E394" s="10"/>
      <c r="F394" s="5"/>
      <c r="G394" s="2">
        <v>1</v>
      </c>
    </row>
    <row r="395" spans="1:7">
      <c r="A395" s="17">
        <v>393</v>
      </c>
      <c r="B395" s="13" t="s">
        <v>400</v>
      </c>
      <c r="C395" s="10"/>
      <c r="D395" s="10"/>
      <c r="E395" s="10"/>
      <c r="F395" s="5"/>
      <c r="G395" s="2">
        <v>1</v>
      </c>
    </row>
    <row r="396" spans="1:7">
      <c r="A396" s="17">
        <v>394</v>
      </c>
      <c r="B396" s="13" t="s">
        <v>401</v>
      </c>
      <c r="C396" s="10"/>
      <c r="D396" s="10"/>
      <c r="E396" s="10"/>
      <c r="F396" s="5"/>
      <c r="G396" s="2">
        <v>1</v>
      </c>
    </row>
    <row r="397" spans="1:7">
      <c r="A397" s="17">
        <v>395</v>
      </c>
      <c r="B397" s="13" t="s">
        <v>402</v>
      </c>
      <c r="C397" s="10"/>
      <c r="D397" s="10"/>
      <c r="E397" s="10"/>
      <c r="F397" s="5"/>
      <c r="G397" s="2">
        <v>1</v>
      </c>
    </row>
    <row r="398" spans="1:7">
      <c r="A398" s="17">
        <v>396</v>
      </c>
      <c r="B398" s="13" t="s">
        <v>403</v>
      </c>
      <c r="C398" s="10"/>
      <c r="D398" s="10"/>
      <c r="E398" s="10"/>
      <c r="F398" s="5"/>
      <c r="G398" s="2">
        <v>1</v>
      </c>
    </row>
    <row r="399" spans="1:7">
      <c r="A399" s="17">
        <v>397</v>
      </c>
      <c r="B399" s="13" t="s">
        <v>503</v>
      </c>
      <c r="C399" s="9"/>
      <c r="D399" s="9"/>
      <c r="E399" s="9"/>
      <c r="F399" s="4"/>
      <c r="G399" s="2">
        <v>1</v>
      </c>
    </row>
    <row r="400" spans="1:7">
      <c r="A400" s="17">
        <v>398</v>
      </c>
      <c r="B400" s="13" t="s">
        <v>404</v>
      </c>
      <c r="C400" s="10"/>
      <c r="D400" s="10"/>
      <c r="E400" s="10"/>
      <c r="F400" s="5"/>
      <c r="G400" s="2">
        <v>1</v>
      </c>
    </row>
    <row r="401" spans="1:7">
      <c r="A401" s="17">
        <v>399</v>
      </c>
      <c r="B401" s="13" t="s">
        <v>405</v>
      </c>
      <c r="C401" s="10"/>
      <c r="D401" s="10"/>
      <c r="E401" s="10"/>
      <c r="F401" s="5"/>
      <c r="G401" s="2">
        <v>1</v>
      </c>
    </row>
    <row r="402" spans="1:7">
      <c r="A402" s="17">
        <v>400</v>
      </c>
      <c r="B402" s="13" t="s">
        <v>406</v>
      </c>
      <c r="C402" s="10"/>
      <c r="D402" s="10"/>
      <c r="E402" s="10"/>
      <c r="F402" s="5"/>
      <c r="G402" s="2">
        <v>1</v>
      </c>
    </row>
    <row r="403" spans="1:7">
      <c r="A403" s="17">
        <v>401</v>
      </c>
      <c r="B403" s="13" t="s">
        <v>407</v>
      </c>
      <c r="C403" s="10"/>
      <c r="D403" s="10"/>
      <c r="E403" s="10"/>
      <c r="F403" s="5"/>
      <c r="G403" s="2">
        <v>1</v>
      </c>
    </row>
    <row r="404" spans="1:7">
      <c r="A404" s="17">
        <v>402</v>
      </c>
      <c r="B404" s="13" t="s">
        <v>408</v>
      </c>
      <c r="C404" s="10"/>
      <c r="D404" s="10"/>
      <c r="E404" s="10"/>
      <c r="F404" s="5"/>
      <c r="G404" s="2">
        <v>1</v>
      </c>
    </row>
    <row r="405" spans="1:7">
      <c r="A405" s="17">
        <v>403</v>
      </c>
      <c r="B405" s="13" t="s">
        <v>409</v>
      </c>
      <c r="C405" s="10"/>
      <c r="D405" s="10"/>
      <c r="E405" s="10"/>
      <c r="F405" s="5"/>
      <c r="G405" s="2">
        <v>1</v>
      </c>
    </row>
    <row r="406" spans="1:7">
      <c r="A406" s="17">
        <v>404</v>
      </c>
      <c r="B406" s="13" t="s">
        <v>410</v>
      </c>
      <c r="C406" s="10"/>
      <c r="D406" s="10"/>
      <c r="E406" s="10"/>
      <c r="F406" s="5"/>
      <c r="G406" s="2">
        <v>1</v>
      </c>
    </row>
    <row r="407" spans="1:7">
      <c r="A407" s="17">
        <v>405</v>
      </c>
      <c r="B407" s="13" t="s">
        <v>411</v>
      </c>
      <c r="C407" s="10"/>
      <c r="D407" s="10"/>
      <c r="E407" s="10"/>
      <c r="F407" s="5"/>
      <c r="G407" s="2">
        <v>1</v>
      </c>
    </row>
    <row r="408" spans="1:7">
      <c r="A408" s="17">
        <v>406</v>
      </c>
      <c r="B408" s="13" t="s">
        <v>412</v>
      </c>
      <c r="C408" s="10"/>
      <c r="D408" s="10"/>
      <c r="E408" s="10"/>
      <c r="F408" s="5"/>
      <c r="G408" s="2">
        <v>1</v>
      </c>
    </row>
    <row r="409" spans="1:7">
      <c r="A409" s="17">
        <v>407</v>
      </c>
      <c r="B409" s="13" t="s">
        <v>413</v>
      </c>
      <c r="C409" s="10"/>
      <c r="D409" s="10"/>
      <c r="E409" s="10"/>
      <c r="F409" s="5"/>
      <c r="G409" s="2">
        <v>1</v>
      </c>
    </row>
    <row r="410" spans="1:7">
      <c r="A410" s="17">
        <v>408</v>
      </c>
      <c r="B410" s="13" t="s">
        <v>414</v>
      </c>
      <c r="C410" s="10"/>
      <c r="D410" s="10"/>
      <c r="E410" s="10"/>
      <c r="F410" s="5"/>
      <c r="G410" s="2">
        <v>1</v>
      </c>
    </row>
    <row r="411" spans="1:7">
      <c r="A411" s="17">
        <v>409</v>
      </c>
      <c r="B411" s="13" t="s">
        <v>415</v>
      </c>
      <c r="C411" s="10"/>
      <c r="D411" s="10"/>
      <c r="E411" s="10"/>
      <c r="F411" s="5"/>
      <c r="G411" s="2">
        <v>1</v>
      </c>
    </row>
    <row r="412" spans="1:7">
      <c r="A412" s="17">
        <v>410</v>
      </c>
      <c r="B412" s="13" t="s">
        <v>416</v>
      </c>
      <c r="C412" s="10"/>
      <c r="D412" s="10"/>
      <c r="E412" s="10"/>
      <c r="F412" s="5"/>
      <c r="G412" s="2">
        <v>1</v>
      </c>
    </row>
    <row r="413" spans="1:7">
      <c r="A413" s="17">
        <v>411</v>
      </c>
      <c r="B413" s="13" t="s">
        <v>417</v>
      </c>
      <c r="C413" s="9"/>
      <c r="D413" s="9"/>
      <c r="E413" s="9"/>
      <c r="F413" s="4"/>
      <c r="G413" s="2">
        <v>1</v>
      </c>
    </row>
    <row r="414" spans="1:7">
      <c r="A414" s="17">
        <v>412</v>
      </c>
      <c r="B414" s="13" t="s">
        <v>418</v>
      </c>
      <c r="C414" s="9"/>
      <c r="D414" s="9"/>
      <c r="E414" s="9"/>
      <c r="F414" s="4"/>
      <c r="G414" s="2">
        <v>1</v>
      </c>
    </row>
    <row r="415" spans="1:7">
      <c r="A415" s="17">
        <v>413</v>
      </c>
      <c r="B415" s="13" t="s">
        <v>419</v>
      </c>
      <c r="C415" s="9"/>
      <c r="D415" s="9"/>
      <c r="E415" s="9"/>
      <c r="F415" s="4"/>
      <c r="G415" s="2">
        <v>1</v>
      </c>
    </row>
    <row r="416" spans="1:7">
      <c r="A416" s="17">
        <v>414</v>
      </c>
      <c r="B416" s="13" t="s">
        <v>420</v>
      </c>
      <c r="C416" s="9"/>
      <c r="D416" s="9"/>
      <c r="E416" s="9"/>
      <c r="F416" s="4"/>
      <c r="G416" s="2">
        <v>1</v>
      </c>
    </row>
    <row r="417" spans="1:7">
      <c r="A417" s="17">
        <v>415</v>
      </c>
      <c r="B417" s="13" t="s">
        <v>421</v>
      </c>
      <c r="C417" s="9"/>
      <c r="D417" s="9"/>
      <c r="E417" s="9"/>
      <c r="F417" s="4"/>
      <c r="G417" s="2">
        <v>1</v>
      </c>
    </row>
    <row r="418" spans="1:7">
      <c r="A418" s="17">
        <v>416</v>
      </c>
      <c r="B418" s="13" t="s">
        <v>422</v>
      </c>
      <c r="C418" s="9"/>
      <c r="D418" s="9"/>
      <c r="E418" s="9"/>
      <c r="F418" s="4"/>
      <c r="G418" s="2">
        <v>1</v>
      </c>
    </row>
    <row r="419" spans="1:7">
      <c r="A419" s="17">
        <v>417</v>
      </c>
      <c r="B419" s="13" t="s">
        <v>423</v>
      </c>
      <c r="C419" s="9"/>
      <c r="D419" s="9"/>
      <c r="E419" s="9"/>
      <c r="F419" s="4"/>
      <c r="G419" s="2">
        <v>1</v>
      </c>
    </row>
    <row r="420" spans="1:7">
      <c r="A420" s="17">
        <v>418</v>
      </c>
      <c r="B420" s="13" t="s">
        <v>424</v>
      </c>
      <c r="C420" s="9"/>
      <c r="D420" s="9"/>
      <c r="E420" s="9"/>
      <c r="F420" s="4"/>
      <c r="G420" s="2">
        <v>1</v>
      </c>
    </row>
    <row r="421" spans="1:7">
      <c r="A421" s="17">
        <v>419</v>
      </c>
      <c r="B421" s="13" t="s">
        <v>425</v>
      </c>
      <c r="C421" s="9"/>
      <c r="D421" s="9"/>
      <c r="E421" s="9"/>
      <c r="F421" s="4"/>
      <c r="G421" s="2">
        <v>1</v>
      </c>
    </row>
    <row r="422" spans="1:7">
      <c r="A422" s="17">
        <v>420</v>
      </c>
      <c r="B422" s="13" t="s">
        <v>426</v>
      </c>
      <c r="C422" s="9"/>
      <c r="D422" s="9"/>
      <c r="E422" s="9"/>
      <c r="F422" s="4"/>
      <c r="G422" s="2">
        <v>1</v>
      </c>
    </row>
    <row r="423" spans="1:7">
      <c r="A423" s="17">
        <v>421</v>
      </c>
      <c r="B423" s="13" t="s">
        <v>427</v>
      </c>
      <c r="C423" s="9"/>
      <c r="D423" s="9"/>
      <c r="E423" s="9"/>
      <c r="F423" s="4"/>
      <c r="G423" s="2">
        <v>1</v>
      </c>
    </row>
    <row r="424" spans="1:7">
      <c r="A424" s="17">
        <v>422</v>
      </c>
      <c r="B424" s="13" t="s">
        <v>428</v>
      </c>
      <c r="C424" s="9"/>
      <c r="D424" s="9"/>
      <c r="E424" s="9"/>
      <c r="F424" s="4"/>
      <c r="G424" s="2">
        <v>1</v>
      </c>
    </row>
    <row r="425" spans="1:7">
      <c r="A425" s="17">
        <v>423</v>
      </c>
      <c r="B425" s="13" t="s">
        <v>429</v>
      </c>
      <c r="C425" s="9"/>
      <c r="D425" s="9"/>
      <c r="E425" s="9"/>
      <c r="F425" s="4"/>
      <c r="G425" s="2">
        <v>1</v>
      </c>
    </row>
    <row r="426" spans="1:7">
      <c r="A426" s="17">
        <v>424</v>
      </c>
      <c r="B426" s="13" t="s">
        <v>430</v>
      </c>
      <c r="C426" s="10"/>
      <c r="D426" s="10"/>
      <c r="E426" s="10"/>
      <c r="F426" s="5"/>
      <c r="G426" s="2">
        <v>1</v>
      </c>
    </row>
    <row r="427" spans="1:7">
      <c r="A427" s="17">
        <v>425</v>
      </c>
      <c r="B427" s="13" t="s">
        <v>431</v>
      </c>
      <c r="C427" s="9"/>
      <c r="D427" s="9"/>
      <c r="E427" s="9"/>
      <c r="F427" s="4"/>
      <c r="G427" s="2">
        <v>1</v>
      </c>
    </row>
    <row r="428" spans="1:7">
      <c r="A428" s="17">
        <v>426</v>
      </c>
      <c r="B428" s="13" t="s">
        <v>432</v>
      </c>
      <c r="C428" s="9"/>
      <c r="D428" s="9"/>
      <c r="E428" s="9"/>
      <c r="F428" s="4"/>
      <c r="G428" s="2">
        <v>1</v>
      </c>
    </row>
    <row r="429" spans="1:7">
      <c r="A429" s="17">
        <v>427</v>
      </c>
      <c r="B429" s="13" t="s">
        <v>433</v>
      </c>
      <c r="C429" s="10"/>
      <c r="D429" s="10"/>
      <c r="E429" s="10"/>
      <c r="F429" s="5"/>
      <c r="G429" s="2">
        <v>1</v>
      </c>
    </row>
    <row r="430" spans="1:7">
      <c r="A430" s="17">
        <v>428</v>
      </c>
      <c r="B430" s="13" t="s">
        <v>434</v>
      </c>
      <c r="C430" s="9"/>
      <c r="D430" s="9"/>
      <c r="E430" s="9"/>
      <c r="F430" s="4"/>
      <c r="G430" s="2">
        <v>1</v>
      </c>
    </row>
    <row r="431" spans="1:7">
      <c r="A431" s="17">
        <v>429</v>
      </c>
      <c r="B431" s="13" t="s">
        <v>435</v>
      </c>
      <c r="C431" s="9"/>
      <c r="D431" s="9"/>
      <c r="E431" s="9"/>
      <c r="F431" s="4"/>
      <c r="G431" s="2">
        <v>1</v>
      </c>
    </row>
    <row r="432" spans="1:7">
      <c r="A432" s="17">
        <v>430</v>
      </c>
      <c r="B432" s="13" t="s">
        <v>436</v>
      </c>
      <c r="C432" s="9"/>
      <c r="D432" s="9"/>
      <c r="E432" s="9"/>
      <c r="F432" s="4"/>
      <c r="G432" s="2">
        <v>1</v>
      </c>
    </row>
    <row r="433" spans="1:7">
      <c r="A433" s="17">
        <v>431</v>
      </c>
      <c r="B433" s="13" t="s">
        <v>437</v>
      </c>
      <c r="C433" s="9"/>
      <c r="D433" s="9"/>
      <c r="E433" s="9"/>
      <c r="F433" s="4"/>
      <c r="G433" s="2">
        <v>1</v>
      </c>
    </row>
    <row r="434" spans="1:7">
      <c r="A434" s="17">
        <v>432</v>
      </c>
      <c r="B434" s="13" t="s">
        <v>438</v>
      </c>
      <c r="C434" s="9"/>
      <c r="D434" s="9"/>
      <c r="E434" s="9"/>
      <c r="F434" s="4"/>
      <c r="G434" s="2">
        <v>1</v>
      </c>
    </row>
    <row r="435" spans="1:7">
      <c r="A435" s="17">
        <v>433</v>
      </c>
      <c r="B435" s="14" t="s">
        <v>439</v>
      </c>
      <c r="C435" s="9"/>
      <c r="D435" s="9"/>
      <c r="E435" s="9"/>
      <c r="F435" s="4"/>
      <c r="G435" s="2">
        <v>1</v>
      </c>
    </row>
    <row r="436" spans="1:7">
      <c r="A436" s="17">
        <v>434</v>
      </c>
      <c r="B436" s="13" t="s">
        <v>440</v>
      </c>
      <c r="C436" s="10"/>
      <c r="D436" s="10"/>
      <c r="E436" s="10"/>
      <c r="F436" s="5"/>
      <c r="G436" s="2">
        <v>1</v>
      </c>
    </row>
    <row r="437" spans="1:7">
      <c r="A437" s="17">
        <v>435</v>
      </c>
      <c r="B437" s="13" t="s">
        <v>441</v>
      </c>
      <c r="C437" s="9"/>
      <c r="D437" s="9"/>
      <c r="E437" s="9"/>
      <c r="F437" s="4"/>
      <c r="G437" s="2">
        <v>1</v>
      </c>
    </row>
    <row r="438" spans="1:7">
      <c r="A438" s="17">
        <v>436</v>
      </c>
      <c r="B438" s="13" t="s">
        <v>442</v>
      </c>
      <c r="C438" s="9"/>
      <c r="D438" s="9"/>
      <c r="E438" s="9"/>
      <c r="F438" s="4"/>
      <c r="G438" s="2">
        <v>1</v>
      </c>
    </row>
    <row r="439" spans="1:7">
      <c r="A439" s="17">
        <v>437</v>
      </c>
      <c r="B439" s="13" t="s">
        <v>443</v>
      </c>
      <c r="C439" s="9"/>
      <c r="D439" s="9"/>
      <c r="E439" s="9"/>
      <c r="F439" s="4"/>
      <c r="G439" s="2">
        <v>1</v>
      </c>
    </row>
    <row r="440" spans="1:7">
      <c r="A440" s="17">
        <v>438</v>
      </c>
      <c r="B440" s="13" t="s">
        <v>444</v>
      </c>
      <c r="C440" s="9"/>
      <c r="D440" s="9"/>
      <c r="E440" s="9"/>
      <c r="F440" s="4"/>
      <c r="G440" s="2">
        <v>1</v>
      </c>
    </row>
    <row r="441" spans="1:7">
      <c r="A441" s="17">
        <v>439</v>
      </c>
      <c r="B441" s="13" t="s">
        <v>445</v>
      </c>
      <c r="C441" s="9"/>
      <c r="D441" s="9"/>
      <c r="E441" s="9"/>
      <c r="F441" s="4"/>
      <c r="G441" s="2">
        <v>1</v>
      </c>
    </row>
    <row r="442" spans="1:7">
      <c r="A442" s="17">
        <v>440</v>
      </c>
      <c r="B442" s="13" t="s">
        <v>446</v>
      </c>
      <c r="C442" s="9"/>
      <c r="D442" s="9"/>
      <c r="E442" s="9"/>
      <c r="F442" s="4"/>
      <c r="G442" s="2">
        <v>1</v>
      </c>
    </row>
    <row r="443" spans="1:7">
      <c r="A443" s="17">
        <v>441</v>
      </c>
      <c r="B443" s="13" t="s">
        <v>447</v>
      </c>
      <c r="C443" s="9"/>
      <c r="D443" s="9"/>
      <c r="E443" s="9"/>
      <c r="F443" s="4"/>
      <c r="G443" s="2">
        <v>1</v>
      </c>
    </row>
    <row r="444" spans="1:7">
      <c r="A444" s="17">
        <v>442</v>
      </c>
      <c r="B444" s="13" t="s">
        <v>448</v>
      </c>
      <c r="C444" s="10"/>
      <c r="D444" s="10"/>
      <c r="E444" s="10"/>
      <c r="F444" s="5"/>
      <c r="G444" s="2">
        <v>1</v>
      </c>
    </row>
    <row r="445" spans="1:7">
      <c r="A445" s="17">
        <v>443</v>
      </c>
      <c r="B445" s="13" t="s">
        <v>449</v>
      </c>
      <c r="C445" s="10"/>
      <c r="D445" s="10"/>
      <c r="E445" s="10"/>
      <c r="F445" s="5"/>
      <c r="G445" s="2">
        <v>1</v>
      </c>
    </row>
    <row r="446" spans="1:7">
      <c r="A446" s="17">
        <v>444</v>
      </c>
      <c r="B446" s="13" t="s">
        <v>450</v>
      </c>
      <c r="C446" s="10"/>
      <c r="D446" s="10"/>
      <c r="E446" s="10"/>
      <c r="F446" s="5"/>
      <c r="G446" s="2">
        <v>1</v>
      </c>
    </row>
    <row r="447" spans="1:7">
      <c r="A447" s="17">
        <v>445</v>
      </c>
      <c r="B447" s="13" t="s">
        <v>451</v>
      </c>
      <c r="C447" s="9"/>
      <c r="D447" s="9"/>
      <c r="E447" s="9"/>
      <c r="F447" s="4"/>
      <c r="G447" s="2">
        <v>1</v>
      </c>
    </row>
    <row r="448" spans="1:7">
      <c r="A448" s="17">
        <v>446</v>
      </c>
      <c r="B448" s="13" t="s">
        <v>452</v>
      </c>
      <c r="C448" s="9"/>
      <c r="D448" s="9"/>
      <c r="E448" s="9"/>
      <c r="F448" s="4"/>
      <c r="G448" s="2">
        <v>1</v>
      </c>
    </row>
    <row r="449" spans="1:7">
      <c r="A449" s="17">
        <v>447</v>
      </c>
      <c r="B449" s="13" t="s">
        <v>453</v>
      </c>
      <c r="C449" s="9"/>
      <c r="D449" s="9"/>
      <c r="E449" s="9"/>
      <c r="F449" s="4"/>
      <c r="G449" s="2">
        <v>1</v>
      </c>
    </row>
    <row r="450" spans="1:7">
      <c r="A450" s="17">
        <v>448</v>
      </c>
      <c r="B450" s="13" t="s">
        <v>454</v>
      </c>
      <c r="C450" s="9"/>
      <c r="D450" s="9"/>
      <c r="E450" s="9"/>
      <c r="F450" s="4"/>
      <c r="G450" s="2">
        <v>1</v>
      </c>
    </row>
    <row r="451" spans="1:7">
      <c r="A451" s="17">
        <v>449</v>
      </c>
      <c r="B451" s="13" t="s">
        <v>455</v>
      </c>
      <c r="C451" s="10"/>
      <c r="D451" s="10"/>
      <c r="E451" s="10"/>
      <c r="F451" s="5"/>
      <c r="G451" s="2">
        <v>1</v>
      </c>
    </row>
    <row r="452" spans="1:7">
      <c r="A452" s="17">
        <v>450</v>
      </c>
      <c r="B452" s="13" t="s">
        <v>456</v>
      </c>
      <c r="C452" s="10"/>
      <c r="D452" s="10"/>
      <c r="E452" s="10"/>
      <c r="F452" s="5"/>
      <c r="G452" s="2">
        <v>1</v>
      </c>
    </row>
    <row r="453" spans="1:7">
      <c r="A453" s="17">
        <v>451</v>
      </c>
      <c r="B453" s="13" t="s">
        <v>457</v>
      </c>
      <c r="C453" s="10"/>
      <c r="D453" s="10"/>
      <c r="E453" s="10"/>
      <c r="F453" s="5"/>
      <c r="G453" s="2">
        <v>1</v>
      </c>
    </row>
    <row r="454" spans="1:7">
      <c r="A454" s="17">
        <v>452</v>
      </c>
      <c r="B454" s="13" t="s">
        <v>458</v>
      </c>
      <c r="C454" s="10"/>
      <c r="D454" s="10"/>
      <c r="E454" s="10"/>
      <c r="F454" s="5"/>
      <c r="G454" s="2">
        <v>1</v>
      </c>
    </row>
    <row r="455" spans="1:7">
      <c r="A455" s="17">
        <v>453</v>
      </c>
      <c r="B455" s="13" t="s">
        <v>459</v>
      </c>
      <c r="C455" s="10"/>
      <c r="D455" s="10"/>
      <c r="E455" s="10"/>
      <c r="F455" s="5"/>
      <c r="G455" s="2">
        <v>1</v>
      </c>
    </row>
    <row r="456" spans="1:7">
      <c r="A456" s="17">
        <v>454</v>
      </c>
      <c r="B456" s="13" t="s">
        <v>460</v>
      </c>
      <c r="C456" s="10"/>
      <c r="D456" s="10"/>
      <c r="E456" s="10"/>
      <c r="F456" s="5"/>
      <c r="G456" s="2">
        <v>1</v>
      </c>
    </row>
    <row r="457" spans="1:7">
      <c r="A457" s="17">
        <v>455</v>
      </c>
      <c r="B457" s="13" t="s">
        <v>461</v>
      </c>
      <c r="C457" s="10"/>
      <c r="D457" s="10"/>
      <c r="E457" s="10"/>
      <c r="F457" s="5"/>
      <c r="G457" s="2">
        <v>1</v>
      </c>
    </row>
    <row r="458" spans="1:7">
      <c r="A458" s="17">
        <v>456</v>
      </c>
      <c r="B458" s="13" t="s">
        <v>462</v>
      </c>
      <c r="C458" s="10"/>
      <c r="D458" s="10"/>
      <c r="E458" s="10"/>
      <c r="F458" s="5"/>
      <c r="G458" s="2">
        <v>1</v>
      </c>
    </row>
    <row r="459" spans="1:7">
      <c r="A459" s="17">
        <v>457</v>
      </c>
      <c r="B459" s="13" t="s">
        <v>463</v>
      </c>
      <c r="C459" s="10"/>
      <c r="D459" s="10"/>
      <c r="E459" s="10"/>
      <c r="F459" s="5"/>
      <c r="G459" s="2">
        <v>1</v>
      </c>
    </row>
    <row r="460" spans="1:7">
      <c r="A460" s="17">
        <v>458</v>
      </c>
      <c r="B460" s="13" t="s">
        <v>464</v>
      </c>
      <c r="C460" s="10"/>
      <c r="D460" s="10"/>
      <c r="E460" s="10"/>
      <c r="F460" s="5"/>
      <c r="G460" s="2">
        <v>1</v>
      </c>
    </row>
    <row r="461" spans="1:7">
      <c r="A461" s="17">
        <v>459</v>
      </c>
      <c r="B461" s="13" t="s">
        <v>465</v>
      </c>
      <c r="C461" s="10"/>
      <c r="D461" s="10"/>
      <c r="E461" s="10"/>
      <c r="F461" s="5"/>
      <c r="G461" s="2">
        <v>1</v>
      </c>
    </row>
    <row r="462" spans="1:7">
      <c r="A462" s="17">
        <v>460</v>
      </c>
      <c r="B462" s="13" t="s">
        <v>466</v>
      </c>
      <c r="C462" s="10"/>
      <c r="D462" s="10"/>
      <c r="E462" s="10"/>
      <c r="F462" s="5"/>
      <c r="G462" s="2">
        <v>1</v>
      </c>
    </row>
    <row r="463" spans="1:7">
      <c r="A463" s="17">
        <v>461</v>
      </c>
      <c r="B463" s="13" t="s">
        <v>467</v>
      </c>
      <c r="C463" s="10"/>
      <c r="D463" s="10"/>
      <c r="E463" s="10"/>
      <c r="F463" s="5"/>
      <c r="G463" s="2">
        <v>1</v>
      </c>
    </row>
    <row r="464" spans="1:7">
      <c r="A464" s="17">
        <v>462</v>
      </c>
      <c r="B464" s="13" t="s">
        <v>468</v>
      </c>
      <c r="C464" s="10"/>
      <c r="D464" s="10"/>
      <c r="E464" s="10"/>
      <c r="F464" s="5"/>
      <c r="G464" s="2">
        <v>1</v>
      </c>
    </row>
    <row r="465" spans="1:7">
      <c r="A465" s="17">
        <v>463</v>
      </c>
      <c r="B465" s="13" t="s">
        <v>469</v>
      </c>
      <c r="C465" s="10"/>
      <c r="D465" s="10"/>
      <c r="E465" s="10"/>
      <c r="F465" s="5"/>
      <c r="G465" s="2">
        <v>1</v>
      </c>
    </row>
    <row r="466" spans="1:7">
      <c r="A466" s="17">
        <v>464</v>
      </c>
      <c r="B466" s="13" t="s">
        <v>470</v>
      </c>
      <c r="C466" s="10"/>
      <c r="D466" s="10"/>
      <c r="E466" s="10"/>
      <c r="F466" s="5"/>
      <c r="G466" s="2">
        <v>1</v>
      </c>
    </row>
    <row r="467" spans="1:7">
      <c r="A467" s="17">
        <v>465</v>
      </c>
      <c r="B467" s="13" t="s">
        <v>471</v>
      </c>
      <c r="C467" s="10"/>
      <c r="D467" s="10"/>
      <c r="E467" s="10"/>
      <c r="F467" s="5"/>
      <c r="G467" s="2">
        <v>1</v>
      </c>
    </row>
    <row r="468" spans="1:7">
      <c r="A468" s="17">
        <v>466</v>
      </c>
      <c r="B468" s="13" t="s">
        <v>472</v>
      </c>
      <c r="C468" s="10"/>
      <c r="D468" s="10"/>
      <c r="E468" s="10"/>
      <c r="F468" s="5"/>
      <c r="G468" s="2">
        <v>1</v>
      </c>
    </row>
    <row r="469" spans="1:7">
      <c r="A469" s="17">
        <v>467</v>
      </c>
      <c r="B469" s="13" t="s">
        <v>473</v>
      </c>
      <c r="C469" s="10"/>
      <c r="D469" s="10"/>
      <c r="E469" s="10"/>
      <c r="F469" s="5"/>
      <c r="G469" s="2">
        <v>1</v>
      </c>
    </row>
    <row r="470" spans="1:7">
      <c r="A470" s="17">
        <v>468</v>
      </c>
      <c r="B470" s="13" t="s">
        <v>474</v>
      </c>
      <c r="C470" s="10"/>
      <c r="D470" s="10"/>
      <c r="E470" s="10"/>
      <c r="F470" s="5"/>
      <c r="G470" s="2">
        <v>1</v>
      </c>
    </row>
    <row r="471" spans="1:7">
      <c r="A471" s="17">
        <v>469</v>
      </c>
      <c r="B471" s="13" t="s">
        <v>475</v>
      </c>
      <c r="C471" s="10"/>
      <c r="D471" s="10"/>
      <c r="E471" s="10"/>
      <c r="F471" s="5"/>
      <c r="G471" s="2">
        <v>1</v>
      </c>
    </row>
    <row r="472" spans="1:7">
      <c r="A472" s="17">
        <v>470</v>
      </c>
      <c r="B472" s="13" t="s">
        <v>476</v>
      </c>
      <c r="C472" s="10"/>
      <c r="D472" s="10"/>
      <c r="E472" s="10"/>
      <c r="F472" s="5"/>
      <c r="G472" s="2">
        <v>1</v>
      </c>
    </row>
    <row r="473" spans="1:7">
      <c r="A473" s="17">
        <v>471</v>
      </c>
      <c r="B473" s="13" t="s">
        <v>477</v>
      </c>
      <c r="C473" s="10"/>
      <c r="D473" s="10"/>
      <c r="E473" s="10"/>
      <c r="F473" s="5"/>
      <c r="G473" s="2">
        <v>1</v>
      </c>
    </row>
    <row r="474" spans="1:7">
      <c r="A474" s="17">
        <v>472</v>
      </c>
      <c r="B474" s="13" t="s">
        <v>478</v>
      </c>
      <c r="C474" s="10"/>
      <c r="D474" s="10"/>
      <c r="E474" s="10"/>
      <c r="F474" s="5"/>
      <c r="G474" s="2">
        <v>1</v>
      </c>
    </row>
    <row r="475" spans="1:7">
      <c r="A475" s="17">
        <v>473</v>
      </c>
      <c r="B475" s="13" t="s">
        <v>479</v>
      </c>
      <c r="C475" s="10"/>
      <c r="D475" s="10"/>
      <c r="E475" s="10"/>
      <c r="F475" s="5"/>
      <c r="G475" s="2">
        <v>1</v>
      </c>
    </row>
    <row r="476" spans="1:7">
      <c r="A476" s="17">
        <v>474</v>
      </c>
      <c r="B476" s="13" t="s">
        <v>480</v>
      </c>
      <c r="C476" s="10"/>
      <c r="D476" s="10"/>
      <c r="E476" s="10"/>
      <c r="F476" s="5"/>
      <c r="G476" s="2">
        <v>1</v>
      </c>
    </row>
    <row r="477" spans="1:7">
      <c r="A477" s="17">
        <v>475</v>
      </c>
      <c r="B477" s="13" t="s">
        <v>481</v>
      </c>
      <c r="C477" s="10"/>
      <c r="D477" s="10"/>
      <c r="E477" s="10"/>
      <c r="F477" s="5"/>
      <c r="G477" s="2">
        <v>1</v>
      </c>
    </row>
    <row r="478" spans="1:7">
      <c r="A478" s="17">
        <v>476</v>
      </c>
      <c r="B478" s="13" t="s">
        <v>482</v>
      </c>
      <c r="C478" s="10"/>
      <c r="D478" s="10"/>
      <c r="E478" s="10"/>
      <c r="F478" s="5"/>
      <c r="G478" s="2">
        <v>1</v>
      </c>
    </row>
    <row r="479" spans="1:7">
      <c r="A479" s="17">
        <v>477</v>
      </c>
      <c r="B479" s="13" t="s">
        <v>483</v>
      </c>
      <c r="C479" s="10"/>
      <c r="D479" s="10"/>
      <c r="E479" s="10"/>
      <c r="F479" s="5"/>
      <c r="G479" s="2">
        <v>1</v>
      </c>
    </row>
    <row r="480" spans="1:7">
      <c r="A480" s="17">
        <v>478</v>
      </c>
      <c r="B480" s="13" t="s">
        <v>484</v>
      </c>
      <c r="C480" s="10"/>
      <c r="D480" s="10"/>
      <c r="E480" s="10"/>
      <c r="F480" s="5"/>
      <c r="G480" s="2">
        <v>1</v>
      </c>
    </row>
    <row r="481" spans="1:7">
      <c r="A481" s="17">
        <v>479</v>
      </c>
      <c r="B481" s="13" t="s">
        <v>485</v>
      </c>
      <c r="C481" s="9"/>
      <c r="D481" s="9"/>
      <c r="E481" s="9"/>
      <c r="F481" s="4"/>
      <c r="G481" s="2">
        <v>1</v>
      </c>
    </row>
    <row r="482" spans="1:7">
      <c r="A482" s="17">
        <v>480</v>
      </c>
      <c r="B482" s="13" t="s">
        <v>486</v>
      </c>
      <c r="C482" s="9"/>
      <c r="D482" s="9"/>
      <c r="E482" s="9"/>
      <c r="F482" s="4"/>
      <c r="G482" s="2">
        <v>1</v>
      </c>
    </row>
    <row r="483" spans="1:7">
      <c r="A483" s="17">
        <v>481</v>
      </c>
      <c r="B483" s="13" t="s">
        <v>488</v>
      </c>
      <c r="C483" s="9"/>
      <c r="D483" s="9"/>
      <c r="E483" s="9"/>
      <c r="F483" s="4"/>
      <c r="G483" s="2">
        <v>1</v>
      </c>
    </row>
    <row r="484" spans="1:7">
      <c r="A484" s="17">
        <v>482</v>
      </c>
      <c r="B484" s="13" t="s">
        <v>489</v>
      </c>
      <c r="C484" s="9"/>
      <c r="D484" s="9"/>
      <c r="E484" s="9"/>
      <c r="F484" s="4"/>
      <c r="G484" s="2">
        <v>1</v>
      </c>
    </row>
    <row r="485" spans="1:7">
      <c r="A485" s="17">
        <v>483</v>
      </c>
      <c r="B485" s="13" t="s">
        <v>490</v>
      </c>
      <c r="C485" s="9"/>
      <c r="D485" s="9"/>
      <c r="E485" s="9"/>
      <c r="F485" s="4"/>
      <c r="G485" s="2">
        <v>1</v>
      </c>
    </row>
    <row r="486" spans="1:7">
      <c r="A486" s="17">
        <v>484</v>
      </c>
      <c r="B486" s="13" t="s">
        <v>491</v>
      </c>
      <c r="C486" s="9"/>
      <c r="D486" s="9"/>
      <c r="E486" s="9"/>
      <c r="F486" s="4"/>
      <c r="G486" s="2">
        <v>1</v>
      </c>
    </row>
    <row r="487" spans="1:7">
      <c r="A487" s="17">
        <v>485</v>
      </c>
      <c r="B487" s="13" t="s">
        <v>492</v>
      </c>
      <c r="C487" s="9"/>
      <c r="D487" s="9"/>
      <c r="E487" s="9"/>
      <c r="F487" s="4"/>
      <c r="G487" s="2">
        <v>1</v>
      </c>
    </row>
    <row r="488" spans="1:7">
      <c r="A488" s="17">
        <v>486</v>
      </c>
      <c r="B488" s="13" t="s">
        <v>493</v>
      </c>
      <c r="C488" s="9"/>
      <c r="D488" s="9"/>
      <c r="E488" s="9"/>
      <c r="F488" s="4"/>
      <c r="G488" s="2">
        <v>1</v>
      </c>
    </row>
    <row r="489" spans="1:7">
      <c r="A489" s="17">
        <v>487</v>
      </c>
      <c r="B489" s="13" t="s">
        <v>494</v>
      </c>
      <c r="C489" s="9"/>
      <c r="D489" s="9"/>
      <c r="E489" s="9"/>
      <c r="F489" s="4"/>
      <c r="G489" s="2">
        <v>1</v>
      </c>
    </row>
    <row r="490" spans="1:7">
      <c r="A490" s="17">
        <v>488</v>
      </c>
      <c r="B490" s="13" t="s">
        <v>495</v>
      </c>
      <c r="C490" s="9"/>
      <c r="D490" s="9"/>
      <c r="E490" s="9"/>
      <c r="F490" s="4"/>
      <c r="G490" s="2">
        <v>1</v>
      </c>
    </row>
    <row r="491" spans="1:7">
      <c r="A491" s="17">
        <v>489</v>
      </c>
      <c r="B491" s="13" t="s">
        <v>496</v>
      </c>
      <c r="C491" s="9"/>
      <c r="D491" s="9"/>
      <c r="E491" s="9"/>
      <c r="F491" s="4"/>
      <c r="G491" s="2">
        <v>1</v>
      </c>
    </row>
    <row r="492" spans="1:7">
      <c r="A492" s="17">
        <v>490</v>
      </c>
      <c r="B492" s="13" t="s">
        <v>497</v>
      </c>
      <c r="C492" s="9"/>
      <c r="D492" s="9"/>
      <c r="E492" s="9"/>
      <c r="F492" s="4"/>
      <c r="G492" s="2">
        <v>1</v>
      </c>
    </row>
    <row r="493" spans="1:7">
      <c r="A493" s="17">
        <v>491</v>
      </c>
      <c r="B493" s="13" t="s">
        <v>513</v>
      </c>
      <c r="C493" s="10"/>
      <c r="D493" s="10"/>
      <c r="E493" s="10"/>
      <c r="F493" s="5"/>
      <c r="G493" s="2">
        <v>1</v>
      </c>
    </row>
    <row r="494" spans="1:7">
      <c r="A494" s="17">
        <v>492</v>
      </c>
      <c r="B494" s="13" t="s">
        <v>498</v>
      </c>
      <c r="C494" s="9"/>
      <c r="D494" s="9"/>
      <c r="E494" s="9"/>
      <c r="F494" s="4"/>
      <c r="G494" s="2">
        <v>1</v>
      </c>
    </row>
    <row r="495" spans="1:7">
      <c r="A495" s="17">
        <v>493</v>
      </c>
      <c r="B495" s="13" t="s">
        <v>499</v>
      </c>
      <c r="C495" s="9"/>
      <c r="D495" s="9"/>
      <c r="E495" s="9"/>
      <c r="F495" s="4"/>
      <c r="G495" s="2">
        <v>1</v>
      </c>
    </row>
    <row r="496" spans="1:7">
      <c r="A496" s="17">
        <v>494</v>
      </c>
      <c r="B496" s="13" t="s">
        <v>500</v>
      </c>
      <c r="C496" s="10"/>
      <c r="D496" s="10"/>
      <c r="E496" s="10"/>
      <c r="F496" s="5"/>
      <c r="G496" s="2">
        <v>1</v>
      </c>
    </row>
    <row r="497" spans="1:7">
      <c r="A497" s="17">
        <v>495</v>
      </c>
      <c r="B497" s="13" t="s">
        <v>501</v>
      </c>
      <c r="C497" s="9"/>
      <c r="D497" s="9"/>
      <c r="E497" s="9"/>
      <c r="F497" s="4"/>
      <c r="G497" s="2">
        <v>1</v>
      </c>
    </row>
    <row r="498" spans="1:7">
      <c r="A498" s="17">
        <v>496</v>
      </c>
      <c r="B498" s="13" t="s">
        <v>502</v>
      </c>
      <c r="C498" s="9"/>
      <c r="D498" s="9"/>
      <c r="E498" s="9"/>
      <c r="F498" s="4"/>
      <c r="G498" s="2">
        <v>1</v>
      </c>
    </row>
    <row r="499" spans="1:7">
      <c r="A499" s="17">
        <v>497</v>
      </c>
      <c r="B499" s="13" t="s">
        <v>504</v>
      </c>
      <c r="C499" s="9"/>
      <c r="D499" s="9"/>
      <c r="E499" s="9"/>
      <c r="F499" s="4"/>
      <c r="G499" s="2">
        <v>1</v>
      </c>
    </row>
    <row r="500" spans="1:7">
      <c r="A500" s="17">
        <v>498</v>
      </c>
      <c r="B500" s="13" t="s">
        <v>505</v>
      </c>
      <c r="C500" s="9"/>
      <c r="D500" s="9"/>
      <c r="E500" s="9"/>
      <c r="F500" s="4"/>
      <c r="G500" s="2">
        <v>1</v>
      </c>
    </row>
    <row r="501" spans="1:7">
      <c r="A501" s="17">
        <v>499</v>
      </c>
      <c r="B501" s="13" t="s">
        <v>506</v>
      </c>
      <c r="C501" s="9"/>
      <c r="D501" s="9"/>
      <c r="E501" s="9"/>
      <c r="F501" s="4"/>
      <c r="G501" s="2">
        <v>1</v>
      </c>
    </row>
    <row r="502" spans="1:7">
      <c r="A502" s="17">
        <v>500</v>
      </c>
      <c r="B502" s="14" t="s">
        <v>507</v>
      </c>
      <c r="C502" s="10"/>
      <c r="D502" s="10"/>
      <c r="E502" s="10"/>
      <c r="F502" s="5"/>
      <c r="G502" s="2">
        <v>1</v>
      </c>
    </row>
    <row r="503" spans="1:7">
      <c r="A503" s="17">
        <v>501</v>
      </c>
      <c r="B503" s="13" t="s">
        <v>508</v>
      </c>
      <c r="C503" s="9"/>
      <c r="D503" s="9"/>
      <c r="E503" s="9"/>
      <c r="F503" s="4"/>
      <c r="G503" s="2">
        <v>1</v>
      </c>
    </row>
    <row r="504" spans="1:7">
      <c r="A504" s="17">
        <v>502</v>
      </c>
      <c r="B504" s="13" t="s">
        <v>509</v>
      </c>
      <c r="C504" s="9"/>
      <c r="D504" s="9"/>
      <c r="E504" s="9"/>
      <c r="F504" s="4"/>
      <c r="G504" s="2">
        <v>1</v>
      </c>
    </row>
    <row r="505" spans="1:7">
      <c r="A505" s="17">
        <v>503</v>
      </c>
      <c r="B505" s="13" t="s">
        <v>510</v>
      </c>
      <c r="C505" s="9"/>
      <c r="D505" s="9"/>
      <c r="E505" s="9"/>
      <c r="F505" s="4"/>
      <c r="G505" s="2">
        <v>1</v>
      </c>
    </row>
    <row r="506" spans="1:7">
      <c r="A506" s="17">
        <v>504</v>
      </c>
      <c r="B506" s="13" t="s">
        <v>514</v>
      </c>
      <c r="C506" s="9"/>
      <c r="D506" s="9"/>
      <c r="E506" s="9"/>
      <c r="F506" s="4"/>
      <c r="G506" s="2">
        <v>1</v>
      </c>
    </row>
    <row r="507" spans="1:7">
      <c r="A507" s="17">
        <v>505</v>
      </c>
      <c r="B507" s="13" t="s">
        <v>511</v>
      </c>
      <c r="C507" s="9"/>
      <c r="D507" s="9"/>
      <c r="E507" s="9"/>
      <c r="F507" s="4"/>
      <c r="G507" s="2">
        <v>1</v>
      </c>
    </row>
    <row r="508" spans="1:7">
      <c r="A508" s="17">
        <v>506</v>
      </c>
      <c r="B508" s="13" t="s">
        <v>512</v>
      </c>
      <c r="C508" s="9"/>
      <c r="D508" s="9"/>
      <c r="E508" s="9"/>
      <c r="F508" s="4"/>
      <c r="G508" s="2">
        <v>1</v>
      </c>
    </row>
    <row r="509" spans="1:7">
      <c r="A509" s="17">
        <v>507</v>
      </c>
      <c r="B509" s="13" t="s">
        <v>515</v>
      </c>
      <c r="C509" s="9"/>
      <c r="D509" s="9"/>
      <c r="E509" s="9"/>
      <c r="F509" s="4"/>
      <c r="G509" s="2">
        <v>1</v>
      </c>
    </row>
    <row r="510" spans="1:7">
      <c r="A510" s="17">
        <v>508</v>
      </c>
      <c r="B510" s="13" t="s">
        <v>516</v>
      </c>
      <c r="C510" s="10"/>
      <c r="D510" s="10"/>
      <c r="E510" s="10"/>
      <c r="F510" s="5"/>
      <c r="G510" s="2">
        <v>1</v>
      </c>
    </row>
    <row r="511" spans="1:7">
      <c r="A511" s="17">
        <v>509</v>
      </c>
      <c r="B511" s="13" t="s">
        <v>517</v>
      </c>
      <c r="C511" s="10"/>
      <c r="D511" s="10"/>
      <c r="E511" s="10"/>
      <c r="F511" s="5"/>
      <c r="G511" s="2">
        <v>1</v>
      </c>
    </row>
    <row r="512" spans="1:7">
      <c r="A512" s="17">
        <v>510</v>
      </c>
      <c r="B512" s="13" t="s">
        <v>518</v>
      </c>
      <c r="C512" s="10"/>
      <c r="D512" s="10"/>
      <c r="E512" s="10"/>
      <c r="F512" s="5"/>
      <c r="G512" s="2">
        <v>1</v>
      </c>
    </row>
    <row r="513" spans="1:7">
      <c r="A513" s="17">
        <v>511</v>
      </c>
      <c r="B513" s="13" t="s">
        <v>519</v>
      </c>
      <c r="C513" s="9"/>
      <c r="D513" s="9"/>
      <c r="E513" s="9"/>
      <c r="F513" s="4"/>
      <c r="G513" s="2">
        <v>1</v>
      </c>
    </row>
    <row r="514" spans="1:7">
      <c r="A514" s="17">
        <v>512</v>
      </c>
      <c r="B514" s="13" t="s">
        <v>520</v>
      </c>
      <c r="C514" s="9"/>
      <c r="D514" s="9"/>
      <c r="E514" s="9"/>
      <c r="F514" s="4"/>
      <c r="G514" s="2">
        <v>1</v>
      </c>
    </row>
    <row r="515" spans="1:7">
      <c r="A515" s="17">
        <v>513</v>
      </c>
      <c r="B515" s="13" t="s">
        <v>521</v>
      </c>
      <c r="C515" s="9"/>
      <c r="D515" s="9"/>
      <c r="E515" s="9"/>
      <c r="F515" s="4"/>
      <c r="G515" s="2">
        <v>1</v>
      </c>
    </row>
    <row r="516" spans="1:7">
      <c r="A516" s="17">
        <v>514</v>
      </c>
      <c r="B516" s="13" t="s">
        <v>522</v>
      </c>
      <c r="C516" s="9"/>
      <c r="D516" s="9"/>
      <c r="E516" s="9"/>
      <c r="F516" s="4"/>
      <c r="G516" s="2">
        <v>1</v>
      </c>
    </row>
    <row r="517" spans="1:7">
      <c r="A517" s="17">
        <v>515</v>
      </c>
      <c r="B517" s="13" t="s">
        <v>523</v>
      </c>
      <c r="C517" s="10"/>
      <c r="D517" s="10"/>
      <c r="E517" s="10"/>
      <c r="F517" s="5"/>
      <c r="G517" s="2">
        <v>1</v>
      </c>
    </row>
    <row r="518" spans="1:7">
      <c r="A518" s="17">
        <v>516</v>
      </c>
      <c r="B518" s="13" t="s">
        <v>524</v>
      </c>
      <c r="C518" s="10"/>
      <c r="D518" s="10"/>
      <c r="E518" s="10"/>
      <c r="F518" s="5"/>
      <c r="G518" s="2">
        <v>1</v>
      </c>
    </row>
    <row r="519" spans="1:7">
      <c r="A519" s="17">
        <v>517</v>
      </c>
      <c r="B519" s="13" t="s">
        <v>525</v>
      </c>
      <c r="C519" s="10"/>
      <c r="D519" s="10"/>
      <c r="E519" s="10"/>
      <c r="F519" s="5"/>
      <c r="G519" s="2">
        <v>1</v>
      </c>
    </row>
    <row r="520" spans="1:7">
      <c r="A520" s="17">
        <v>518</v>
      </c>
      <c r="B520" s="13" t="s">
        <v>526</v>
      </c>
      <c r="C520" s="10"/>
      <c r="D520" s="10"/>
      <c r="E520" s="10"/>
      <c r="F520" s="5"/>
      <c r="G520" s="2">
        <v>1</v>
      </c>
    </row>
    <row r="521" spans="1:7">
      <c r="A521" s="17">
        <v>519</v>
      </c>
      <c r="B521" s="13" t="s">
        <v>527</v>
      </c>
      <c r="C521" s="10"/>
      <c r="D521" s="10"/>
      <c r="E521" s="10"/>
      <c r="F521" s="5"/>
      <c r="G521" s="2">
        <v>1</v>
      </c>
    </row>
    <row r="522" spans="1:7">
      <c r="A522" s="17">
        <v>520</v>
      </c>
      <c r="B522" s="13" t="s">
        <v>528</v>
      </c>
      <c r="C522" s="10"/>
      <c r="D522" s="10"/>
      <c r="E522" s="10"/>
      <c r="F522" s="5"/>
      <c r="G522" s="2">
        <v>1</v>
      </c>
    </row>
    <row r="523" spans="1:7">
      <c r="A523" s="17">
        <v>521</v>
      </c>
      <c r="B523" s="13" t="s">
        <v>529</v>
      </c>
      <c r="C523" s="10"/>
      <c r="D523" s="10"/>
      <c r="E523" s="10"/>
      <c r="F523" s="5"/>
      <c r="G523" s="2">
        <v>1</v>
      </c>
    </row>
    <row r="524" spans="1:7">
      <c r="A524" s="17">
        <v>522</v>
      </c>
      <c r="B524" s="13" t="s">
        <v>530</v>
      </c>
      <c r="C524" s="10"/>
      <c r="D524" s="10"/>
      <c r="E524" s="10"/>
      <c r="F524" s="5"/>
      <c r="G524" s="2">
        <v>1</v>
      </c>
    </row>
    <row r="525" spans="1:7">
      <c r="A525" s="17">
        <v>523</v>
      </c>
      <c r="B525" s="13" t="s">
        <v>531</v>
      </c>
      <c r="C525" s="10"/>
      <c r="D525" s="10"/>
      <c r="E525" s="10"/>
      <c r="F525" s="5"/>
      <c r="G525" s="2">
        <v>1</v>
      </c>
    </row>
    <row r="526" spans="1:7">
      <c r="A526" s="17">
        <v>524</v>
      </c>
      <c r="B526" s="13" t="s">
        <v>532</v>
      </c>
      <c r="C526" s="10"/>
      <c r="D526" s="10"/>
      <c r="E526" s="10"/>
      <c r="F526" s="5"/>
      <c r="G526" s="2">
        <v>1</v>
      </c>
    </row>
    <row r="527" spans="1:7">
      <c r="A527" s="17">
        <v>525</v>
      </c>
      <c r="B527" s="13" t="s">
        <v>533</v>
      </c>
      <c r="C527" s="10"/>
      <c r="D527" s="10"/>
      <c r="E527" s="10"/>
      <c r="F527" s="5"/>
      <c r="G527" s="2">
        <v>1</v>
      </c>
    </row>
    <row r="528" spans="1:7">
      <c r="A528" s="17">
        <v>526</v>
      </c>
      <c r="B528" s="13" t="s">
        <v>534</v>
      </c>
      <c r="C528" s="10"/>
      <c r="D528" s="10"/>
      <c r="E528" s="10"/>
      <c r="F528" s="5"/>
      <c r="G528" s="2">
        <v>1</v>
      </c>
    </row>
    <row r="529" spans="1:7">
      <c r="A529" s="17">
        <v>527</v>
      </c>
      <c r="B529" s="13" t="s">
        <v>535</v>
      </c>
      <c r="C529" s="10"/>
      <c r="D529" s="10"/>
      <c r="E529" s="10"/>
      <c r="F529" s="5"/>
      <c r="G529" s="2">
        <v>1</v>
      </c>
    </row>
    <row r="530" spans="1:7">
      <c r="A530" s="17">
        <v>528</v>
      </c>
      <c r="B530" s="13" t="s">
        <v>536</v>
      </c>
      <c r="C530" s="10"/>
      <c r="D530" s="10"/>
      <c r="E530" s="10"/>
      <c r="F530" s="5"/>
      <c r="G530" s="2">
        <v>1</v>
      </c>
    </row>
    <row r="531" spans="1:7">
      <c r="A531" s="17">
        <v>529</v>
      </c>
      <c r="B531" s="13" t="s">
        <v>537</v>
      </c>
      <c r="C531" s="10"/>
      <c r="D531" s="10"/>
      <c r="E531" s="10"/>
      <c r="F531" s="5"/>
      <c r="G531" s="2">
        <v>1</v>
      </c>
    </row>
    <row r="532" spans="1:7">
      <c r="A532" s="17">
        <v>530</v>
      </c>
      <c r="B532" s="13" t="s">
        <v>538</v>
      </c>
      <c r="C532" s="10"/>
      <c r="D532" s="10"/>
      <c r="E532" s="10"/>
      <c r="F532" s="5"/>
      <c r="G532" s="2">
        <v>1</v>
      </c>
    </row>
    <row r="533" spans="1:7">
      <c r="A533" s="17">
        <v>531</v>
      </c>
      <c r="B533" s="14" t="s">
        <v>539</v>
      </c>
      <c r="C533" s="10"/>
      <c r="D533" s="10"/>
      <c r="E533" s="10"/>
      <c r="F533" s="5"/>
      <c r="G533" s="2">
        <v>1</v>
      </c>
    </row>
    <row r="534" spans="1:7">
      <c r="A534" s="17">
        <v>532</v>
      </c>
      <c r="B534" s="13" t="s">
        <v>540</v>
      </c>
      <c r="C534" s="10"/>
      <c r="D534" s="10"/>
      <c r="E534" s="10"/>
      <c r="F534" s="5"/>
      <c r="G534" s="2">
        <v>1</v>
      </c>
    </row>
    <row r="535" spans="1:7">
      <c r="A535" s="17">
        <v>533</v>
      </c>
      <c r="B535" s="13" t="s">
        <v>541</v>
      </c>
      <c r="C535" s="10"/>
      <c r="D535" s="10"/>
      <c r="E535" s="10"/>
      <c r="F535" s="5"/>
      <c r="G535" s="2">
        <v>1</v>
      </c>
    </row>
    <row r="536" spans="1:7">
      <c r="A536" s="17">
        <v>534</v>
      </c>
      <c r="B536" s="13" t="s">
        <v>542</v>
      </c>
      <c r="C536" s="10"/>
      <c r="D536" s="10"/>
      <c r="E536" s="10"/>
      <c r="F536" s="5"/>
      <c r="G536" s="2">
        <v>1</v>
      </c>
    </row>
    <row r="537" spans="1:7">
      <c r="A537" s="17">
        <v>535</v>
      </c>
      <c r="B537" s="13" t="s">
        <v>543</v>
      </c>
      <c r="C537" s="10"/>
      <c r="D537" s="10"/>
      <c r="E537" s="10"/>
      <c r="F537" s="5"/>
      <c r="G537" s="2">
        <v>1</v>
      </c>
    </row>
    <row r="538" spans="1:7">
      <c r="A538" s="17">
        <v>536</v>
      </c>
      <c r="B538" s="13" t="s">
        <v>544</v>
      </c>
      <c r="C538" s="10"/>
      <c r="D538" s="10"/>
      <c r="E538" s="10"/>
      <c r="F538" s="5"/>
      <c r="G538" s="2">
        <v>1</v>
      </c>
    </row>
    <row r="539" spans="1:7">
      <c r="A539" s="17">
        <v>537</v>
      </c>
      <c r="B539" s="13" t="s">
        <v>545</v>
      </c>
      <c r="C539" s="10"/>
      <c r="D539" s="10"/>
      <c r="E539" s="10"/>
      <c r="F539" s="5"/>
      <c r="G539" s="2">
        <v>1</v>
      </c>
    </row>
    <row r="540" spans="1:7">
      <c r="A540" s="17">
        <v>538</v>
      </c>
      <c r="B540" s="13" t="s">
        <v>546</v>
      </c>
      <c r="C540" s="10"/>
      <c r="D540" s="10"/>
      <c r="E540" s="10"/>
      <c r="F540" s="5"/>
      <c r="G540" s="2">
        <v>1</v>
      </c>
    </row>
    <row r="541" spans="1:7">
      <c r="A541" s="17">
        <v>539</v>
      </c>
      <c r="B541" s="13" t="s">
        <v>547</v>
      </c>
      <c r="C541" s="10"/>
      <c r="D541" s="10"/>
      <c r="E541" s="10"/>
      <c r="F541" s="5"/>
      <c r="G541" s="2">
        <v>1</v>
      </c>
    </row>
    <row r="542" spans="1:7">
      <c r="A542" s="17">
        <v>540</v>
      </c>
      <c r="B542" s="13" t="s">
        <v>548</v>
      </c>
      <c r="C542" s="10"/>
      <c r="D542" s="10"/>
      <c r="E542" s="10"/>
      <c r="F542" s="5"/>
      <c r="G542" s="2">
        <v>1</v>
      </c>
    </row>
    <row r="543" spans="1:7">
      <c r="A543" s="17">
        <v>541</v>
      </c>
      <c r="B543" s="13" t="s">
        <v>549</v>
      </c>
      <c r="C543" s="10"/>
      <c r="D543" s="10"/>
      <c r="E543" s="10"/>
      <c r="F543" s="5"/>
      <c r="G543" s="2">
        <v>1</v>
      </c>
    </row>
    <row r="544" spans="1:7">
      <c r="A544" s="17">
        <v>542</v>
      </c>
      <c r="B544" s="13" t="s">
        <v>550</v>
      </c>
      <c r="C544" s="10"/>
      <c r="D544" s="10"/>
      <c r="E544" s="10"/>
      <c r="F544" s="5"/>
      <c r="G544" s="2">
        <v>1</v>
      </c>
    </row>
    <row r="545" spans="1:7">
      <c r="A545" s="17">
        <v>543</v>
      </c>
      <c r="B545" s="13" t="s">
        <v>551</v>
      </c>
      <c r="C545" s="10"/>
      <c r="D545" s="10"/>
      <c r="E545" s="10"/>
      <c r="F545" s="5"/>
      <c r="G545" s="2">
        <v>1</v>
      </c>
    </row>
    <row r="546" spans="1:7">
      <c r="A546" s="17">
        <v>544</v>
      </c>
      <c r="B546" s="13" t="s">
        <v>552</v>
      </c>
      <c r="C546" s="10"/>
      <c r="D546" s="10"/>
      <c r="E546" s="10"/>
      <c r="F546" s="5"/>
      <c r="G546" s="2">
        <v>1</v>
      </c>
    </row>
    <row r="547" spans="1:7">
      <c r="A547" s="17">
        <v>545</v>
      </c>
      <c r="B547" s="13" t="s">
        <v>553</v>
      </c>
      <c r="C547" s="9"/>
      <c r="D547" s="9"/>
      <c r="E547" s="9"/>
      <c r="F547" s="4"/>
      <c r="G547" s="2">
        <v>1</v>
      </c>
    </row>
    <row r="548" spans="1:7">
      <c r="A548" s="17">
        <v>546</v>
      </c>
      <c r="B548" s="13" t="s">
        <v>554</v>
      </c>
      <c r="C548" s="9"/>
      <c r="D548" s="9"/>
      <c r="E548" s="9"/>
      <c r="F548" s="4"/>
      <c r="G548" s="2">
        <v>1</v>
      </c>
    </row>
    <row r="549" spans="1:7">
      <c r="A549" s="17">
        <v>547</v>
      </c>
      <c r="B549" s="13" t="s">
        <v>555</v>
      </c>
      <c r="C549" s="9"/>
      <c r="D549" s="9"/>
      <c r="E549" s="9"/>
      <c r="F549" s="4"/>
      <c r="G549" s="2">
        <v>1</v>
      </c>
    </row>
    <row r="550" spans="1:7">
      <c r="A550" s="17">
        <v>548</v>
      </c>
      <c r="B550" s="13" t="s">
        <v>556</v>
      </c>
      <c r="C550" s="9"/>
      <c r="D550" s="9"/>
      <c r="E550" s="9"/>
      <c r="F550" s="4"/>
      <c r="G550" s="2">
        <v>1</v>
      </c>
    </row>
    <row r="551" spans="1:7">
      <c r="A551" s="17">
        <v>549</v>
      </c>
      <c r="B551" s="13" t="s">
        <v>557</v>
      </c>
      <c r="C551" s="9"/>
      <c r="D551" s="9"/>
      <c r="E551" s="9"/>
      <c r="F551" s="4"/>
      <c r="G551" s="2">
        <v>1</v>
      </c>
    </row>
    <row r="552" spans="1:7">
      <c r="A552" s="17">
        <v>550</v>
      </c>
      <c r="B552" s="13" t="s">
        <v>558</v>
      </c>
      <c r="C552" s="9"/>
      <c r="D552" s="9"/>
      <c r="E552" s="9"/>
      <c r="F552" s="4"/>
      <c r="G552" s="2">
        <v>1</v>
      </c>
    </row>
    <row r="553" spans="1:7">
      <c r="A553" s="17">
        <v>551</v>
      </c>
      <c r="B553" s="13" t="s">
        <v>559</v>
      </c>
      <c r="C553" s="9"/>
      <c r="D553" s="9"/>
      <c r="E553" s="9"/>
      <c r="F553" s="4"/>
      <c r="G553" s="2">
        <v>1</v>
      </c>
    </row>
    <row r="554" spans="1:7">
      <c r="A554" s="17">
        <v>552</v>
      </c>
      <c r="B554" s="13" t="s">
        <v>560</v>
      </c>
      <c r="C554" s="9"/>
      <c r="D554" s="9"/>
      <c r="E554" s="9"/>
      <c r="F554" s="4"/>
      <c r="G554" s="2">
        <v>1</v>
      </c>
    </row>
    <row r="555" spans="1:7">
      <c r="A555" s="17">
        <v>553</v>
      </c>
      <c r="B555" s="13" t="s">
        <v>561</v>
      </c>
      <c r="C555" s="9"/>
      <c r="D555" s="9"/>
      <c r="E555" s="9"/>
      <c r="F555" s="4"/>
      <c r="G555" s="2">
        <v>1</v>
      </c>
    </row>
    <row r="556" spans="1:7">
      <c r="A556" s="17">
        <v>554</v>
      </c>
      <c r="B556" s="13" t="s">
        <v>562</v>
      </c>
      <c r="C556" s="9"/>
      <c r="D556" s="9"/>
      <c r="E556" s="9"/>
      <c r="F556" s="4"/>
      <c r="G556" s="2">
        <v>1</v>
      </c>
    </row>
    <row r="557" spans="1:7">
      <c r="A557" s="17">
        <v>555</v>
      </c>
      <c r="B557" s="13" t="s">
        <v>563</v>
      </c>
      <c r="C557" s="9"/>
      <c r="D557" s="9"/>
      <c r="E557" s="9"/>
      <c r="F557" s="4"/>
      <c r="G557" s="2">
        <v>1</v>
      </c>
    </row>
    <row r="558" spans="1:7">
      <c r="A558" s="17">
        <v>556</v>
      </c>
      <c r="B558" s="13" t="s">
        <v>564</v>
      </c>
      <c r="C558" s="9"/>
      <c r="D558" s="9"/>
      <c r="E558" s="9"/>
      <c r="F558" s="4"/>
      <c r="G558" s="2">
        <v>1</v>
      </c>
    </row>
    <row r="559" spans="1:7">
      <c r="A559" s="17">
        <v>557</v>
      </c>
      <c r="B559" s="13" t="s">
        <v>565</v>
      </c>
      <c r="C559" s="9"/>
      <c r="D559" s="9"/>
      <c r="E559" s="9"/>
      <c r="F559" s="4"/>
      <c r="G559" s="2">
        <v>1</v>
      </c>
    </row>
    <row r="560" spans="1:7">
      <c r="A560" s="17">
        <v>558</v>
      </c>
      <c r="B560" s="13" t="s">
        <v>566</v>
      </c>
      <c r="C560" s="10"/>
      <c r="D560" s="10"/>
      <c r="E560" s="10"/>
      <c r="F560" s="5"/>
      <c r="G560" s="2">
        <v>1</v>
      </c>
    </row>
    <row r="561" spans="1:7">
      <c r="A561" s="17">
        <v>559</v>
      </c>
      <c r="B561" s="13" t="s">
        <v>567</v>
      </c>
      <c r="C561" s="9"/>
      <c r="D561" s="9"/>
      <c r="E561" s="9"/>
      <c r="F561" s="4"/>
      <c r="G561" s="2">
        <v>1</v>
      </c>
    </row>
    <row r="562" spans="1:7">
      <c r="A562" s="17">
        <v>560</v>
      </c>
      <c r="B562" s="13" t="s">
        <v>568</v>
      </c>
      <c r="C562" s="9"/>
      <c r="D562" s="9"/>
      <c r="E562" s="9"/>
      <c r="F562" s="4"/>
      <c r="G562" s="2">
        <v>1</v>
      </c>
    </row>
    <row r="563" spans="1:7">
      <c r="A563" s="17">
        <v>561</v>
      </c>
      <c r="B563" s="13" t="s">
        <v>569</v>
      </c>
      <c r="C563" s="10"/>
      <c r="D563" s="10"/>
      <c r="E563" s="10"/>
      <c r="F563" s="5"/>
      <c r="G563" s="2">
        <v>1</v>
      </c>
    </row>
    <row r="564" spans="1:7">
      <c r="A564" s="17">
        <v>562</v>
      </c>
      <c r="B564" s="13" t="s">
        <v>570</v>
      </c>
      <c r="C564" s="9"/>
      <c r="D564" s="9"/>
      <c r="E564" s="9"/>
      <c r="F564" s="4"/>
      <c r="G564" s="2">
        <v>1</v>
      </c>
    </row>
    <row r="565" spans="1:7">
      <c r="A565" s="17">
        <v>563</v>
      </c>
      <c r="B565" s="13" t="s">
        <v>571</v>
      </c>
      <c r="C565" s="9"/>
      <c r="D565" s="9"/>
      <c r="E565" s="9"/>
      <c r="F565" s="4"/>
      <c r="G565" s="2">
        <v>1</v>
      </c>
    </row>
    <row r="566" spans="1:7">
      <c r="A566" s="17">
        <v>564</v>
      </c>
      <c r="B566" s="13" t="s">
        <v>572</v>
      </c>
      <c r="C566" s="9"/>
      <c r="D566" s="9"/>
      <c r="E566" s="9"/>
      <c r="F566" s="4"/>
      <c r="G566" s="2">
        <v>1</v>
      </c>
    </row>
    <row r="567" spans="1:7">
      <c r="A567" s="17">
        <v>565</v>
      </c>
      <c r="B567" s="13" t="s">
        <v>573</v>
      </c>
      <c r="C567" s="9"/>
      <c r="D567" s="9"/>
      <c r="E567" s="9"/>
      <c r="F567" s="4"/>
      <c r="G567" s="2">
        <v>1</v>
      </c>
    </row>
    <row r="568" spans="1:7">
      <c r="A568" s="17">
        <v>566</v>
      </c>
      <c r="B568" s="13" t="s">
        <v>574</v>
      </c>
      <c r="C568" s="9"/>
      <c r="D568" s="9"/>
      <c r="E568" s="9"/>
      <c r="F568" s="4"/>
      <c r="G568" s="2">
        <v>1</v>
      </c>
    </row>
    <row r="569" spans="1:7">
      <c r="A569" s="17">
        <v>567</v>
      </c>
      <c r="B569" s="13" t="s">
        <v>575</v>
      </c>
      <c r="C569" s="9"/>
      <c r="D569" s="9"/>
      <c r="E569" s="9"/>
      <c r="F569" s="4"/>
      <c r="G569" s="2">
        <v>1</v>
      </c>
    </row>
    <row r="570" spans="1:7">
      <c r="A570" s="17">
        <v>568</v>
      </c>
      <c r="B570" s="14" t="s">
        <v>576</v>
      </c>
      <c r="C570" s="10"/>
      <c r="D570" s="10"/>
      <c r="E570" s="10"/>
      <c r="F570" s="5"/>
      <c r="G570" s="2">
        <v>1</v>
      </c>
    </row>
    <row r="571" spans="1:7">
      <c r="A571" s="17">
        <v>569</v>
      </c>
      <c r="B571" s="13" t="s">
        <v>577</v>
      </c>
      <c r="C571" s="9"/>
      <c r="D571" s="9"/>
      <c r="E571" s="9"/>
      <c r="F571" s="4"/>
      <c r="G571" s="2">
        <v>1</v>
      </c>
    </row>
    <row r="572" spans="1:7">
      <c r="A572" s="17">
        <v>570</v>
      </c>
      <c r="B572" s="13" t="s">
        <v>578</v>
      </c>
      <c r="C572" s="9"/>
      <c r="D572" s="9"/>
      <c r="E572" s="9"/>
      <c r="F572" s="4"/>
      <c r="G572" s="2">
        <v>1</v>
      </c>
    </row>
    <row r="573" spans="1:7">
      <c r="A573" s="17">
        <v>571</v>
      </c>
      <c r="B573" s="13" t="s">
        <v>579</v>
      </c>
      <c r="C573" s="9"/>
      <c r="D573" s="9"/>
      <c r="E573" s="9"/>
      <c r="F573" s="4"/>
      <c r="G573" s="2">
        <v>1</v>
      </c>
    </row>
    <row r="574" spans="1:7">
      <c r="A574" s="17">
        <v>572</v>
      </c>
      <c r="B574" s="13" t="s">
        <v>580</v>
      </c>
      <c r="C574" s="9"/>
      <c r="D574" s="9"/>
      <c r="E574" s="9"/>
      <c r="F574" s="4"/>
      <c r="G574" s="2">
        <v>1</v>
      </c>
    </row>
    <row r="575" spans="1:7">
      <c r="A575" s="17">
        <v>573</v>
      </c>
      <c r="B575" s="13" t="s">
        <v>581</v>
      </c>
      <c r="C575" s="9"/>
      <c r="D575" s="9"/>
      <c r="E575" s="9"/>
      <c r="F575" s="4"/>
      <c r="G575" s="2">
        <v>1</v>
      </c>
    </row>
    <row r="576" spans="1:7">
      <c r="A576" s="17">
        <v>574</v>
      </c>
      <c r="B576" s="13" t="s">
        <v>582</v>
      </c>
      <c r="C576" s="9"/>
      <c r="D576" s="9"/>
      <c r="E576" s="9"/>
      <c r="F576" s="4"/>
      <c r="G576" s="2">
        <v>1</v>
      </c>
    </row>
    <row r="577" spans="1:7">
      <c r="A577" s="17">
        <v>575</v>
      </c>
      <c r="B577" s="13" t="s">
        <v>583</v>
      </c>
      <c r="C577" s="9"/>
      <c r="D577" s="9"/>
      <c r="E577" s="9"/>
      <c r="F577" s="4"/>
      <c r="G577" s="2">
        <v>1</v>
      </c>
    </row>
    <row r="578" spans="1:7">
      <c r="A578" s="17">
        <v>576</v>
      </c>
      <c r="B578" s="13" t="s">
        <v>584</v>
      </c>
      <c r="C578" s="10"/>
      <c r="D578" s="10"/>
      <c r="E578" s="10"/>
      <c r="F578" s="5"/>
      <c r="G578" s="2">
        <v>1</v>
      </c>
    </row>
    <row r="579" spans="1:7">
      <c r="A579" s="17">
        <v>577</v>
      </c>
      <c r="B579" s="13" t="s">
        <v>585</v>
      </c>
      <c r="C579" s="10"/>
      <c r="D579" s="10"/>
      <c r="E579" s="10"/>
      <c r="F579" s="5"/>
      <c r="G579" s="2">
        <v>1</v>
      </c>
    </row>
    <row r="580" spans="1:7">
      <c r="A580" s="17">
        <v>578</v>
      </c>
      <c r="B580" s="13" t="s">
        <v>586</v>
      </c>
      <c r="C580" s="10"/>
      <c r="D580" s="10"/>
      <c r="E580" s="10"/>
      <c r="F580" s="5"/>
      <c r="G580" s="2">
        <v>1</v>
      </c>
    </row>
    <row r="581" spans="1:7">
      <c r="A581" s="17">
        <v>579</v>
      </c>
      <c r="B581" s="13" t="s">
        <v>487</v>
      </c>
      <c r="C581" s="9"/>
      <c r="D581" s="9"/>
      <c r="E581" s="9"/>
      <c r="F581" s="4"/>
      <c r="G581" s="2">
        <v>1</v>
      </c>
    </row>
    <row r="582" spans="1:7">
      <c r="A582" s="17">
        <v>580</v>
      </c>
      <c r="B582" s="13" t="s">
        <v>587</v>
      </c>
      <c r="C582" s="9"/>
      <c r="D582" s="9"/>
      <c r="E582" s="9"/>
      <c r="F582" s="4"/>
      <c r="G582" s="2">
        <v>1</v>
      </c>
    </row>
    <row r="583" spans="1:7">
      <c r="A583" s="17">
        <v>581</v>
      </c>
      <c r="B583" s="13" t="s">
        <v>588</v>
      </c>
      <c r="C583" s="9"/>
      <c r="D583" s="9"/>
      <c r="E583" s="9"/>
      <c r="F583" s="4"/>
      <c r="G583" s="2">
        <v>1</v>
      </c>
    </row>
    <row r="584" spans="1:7">
      <c r="A584" s="17">
        <v>582</v>
      </c>
      <c r="B584" s="13" t="s">
        <v>589</v>
      </c>
      <c r="C584" s="9"/>
      <c r="D584" s="9"/>
      <c r="E584" s="9"/>
      <c r="F584" s="4"/>
      <c r="G584" s="2">
        <v>1</v>
      </c>
    </row>
    <row r="585" spans="1:7">
      <c r="A585" s="17">
        <v>583</v>
      </c>
      <c r="B585" s="13" t="s">
        <v>590</v>
      </c>
      <c r="C585" s="9"/>
      <c r="D585" s="9"/>
      <c r="E585" s="9"/>
      <c r="F585" s="4"/>
      <c r="G585" s="2">
        <v>1</v>
      </c>
    </row>
    <row r="586" spans="1:7">
      <c r="A586" s="17">
        <v>584</v>
      </c>
      <c r="B586" s="13" t="s">
        <v>591</v>
      </c>
      <c r="C586" s="10"/>
      <c r="D586" s="10"/>
      <c r="E586" s="10"/>
      <c r="F586" s="5"/>
      <c r="G586" s="2">
        <v>1</v>
      </c>
    </row>
    <row r="587" spans="1:7">
      <c r="A587" s="17">
        <v>585</v>
      </c>
      <c r="B587" s="13" t="s">
        <v>592</v>
      </c>
      <c r="C587" s="10"/>
      <c r="D587" s="10"/>
      <c r="E587" s="10"/>
      <c r="F587" s="5"/>
      <c r="G587" s="2">
        <v>1</v>
      </c>
    </row>
    <row r="588" spans="1:7">
      <c r="A588" s="17">
        <v>586</v>
      </c>
      <c r="B588" s="13" t="s">
        <v>593</v>
      </c>
      <c r="C588" s="10"/>
      <c r="D588" s="10"/>
      <c r="E588" s="10"/>
      <c r="F588" s="5"/>
      <c r="G588" s="2">
        <v>1</v>
      </c>
    </row>
    <row r="589" spans="1:7">
      <c r="A589" s="17">
        <v>587</v>
      </c>
      <c r="B589" s="13" t="s">
        <v>594</v>
      </c>
      <c r="C589" s="10"/>
      <c r="D589" s="10"/>
      <c r="E589" s="10"/>
      <c r="F589" s="5"/>
      <c r="G589" s="2">
        <v>1</v>
      </c>
    </row>
    <row r="590" spans="1:7">
      <c r="A590" s="17">
        <v>588</v>
      </c>
      <c r="B590" s="13" t="s">
        <v>595</v>
      </c>
      <c r="C590" s="10"/>
      <c r="D590" s="10"/>
      <c r="E590" s="10"/>
      <c r="F590" s="5"/>
      <c r="G590" s="2">
        <v>1</v>
      </c>
    </row>
    <row r="591" spans="1:7">
      <c r="A591" s="17">
        <v>589</v>
      </c>
      <c r="B591" s="13" t="s">
        <v>596</v>
      </c>
      <c r="C591" s="10"/>
      <c r="D591" s="10"/>
      <c r="E591" s="10"/>
      <c r="F591" s="5"/>
      <c r="G591" s="2">
        <v>1</v>
      </c>
    </row>
    <row r="592" spans="1:7">
      <c r="A592" s="17">
        <v>590</v>
      </c>
      <c r="B592" s="13" t="s">
        <v>597</v>
      </c>
      <c r="C592" s="10"/>
      <c r="D592" s="10"/>
      <c r="E592" s="10"/>
      <c r="F592" s="5"/>
      <c r="G592" s="2">
        <v>1</v>
      </c>
    </row>
    <row r="593" spans="1:7">
      <c r="A593" s="17">
        <v>591</v>
      </c>
      <c r="B593" s="13" t="s">
        <v>598</v>
      </c>
      <c r="C593" s="10"/>
      <c r="D593" s="10"/>
      <c r="E593" s="10"/>
      <c r="F593" s="5"/>
      <c r="G593" s="2">
        <v>1</v>
      </c>
    </row>
    <row r="594" spans="1:7">
      <c r="A594" s="17">
        <v>592</v>
      </c>
      <c r="B594" s="13" t="s">
        <v>599</v>
      </c>
      <c r="C594" s="10"/>
      <c r="D594" s="10"/>
      <c r="E594" s="10"/>
      <c r="F594" s="5"/>
      <c r="G594" s="2">
        <v>1</v>
      </c>
    </row>
    <row r="595" spans="1:7">
      <c r="A595" s="17">
        <v>593</v>
      </c>
      <c r="B595" s="13" t="s">
        <v>600</v>
      </c>
      <c r="C595" s="10"/>
      <c r="D595" s="10"/>
      <c r="E595" s="10"/>
      <c r="F595" s="5"/>
      <c r="G595" s="2">
        <v>1</v>
      </c>
    </row>
    <row r="596" spans="1:7">
      <c r="A596" s="17">
        <v>594</v>
      </c>
      <c r="B596" s="13" t="s">
        <v>601</v>
      </c>
      <c r="C596" s="10"/>
      <c r="D596" s="10"/>
      <c r="E596" s="10"/>
      <c r="F596" s="5"/>
      <c r="G596" s="2">
        <v>1</v>
      </c>
    </row>
    <row r="597" spans="1:7">
      <c r="A597" s="17">
        <v>595</v>
      </c>
      <c r="B597" s="13" t="s">
        <v>602</v>
      </c>
      <c r="C597" s="10"/>
      <c r="D597" s="10"/>
      <c r="E597" s="10"/>
      <c r="F597" s="5"/>
      <c r="G597" s="2">
        <v>1</v>
      </c>
    </row>
    <row r="598" spans="1:7">
      <c r="A598" s="17">
        <v>596</v>
      </c>
      <c r="B598" s="13" t="s">
        <v>603</v>
      </c>
      <c r="C598" s="10"/>
      <c r="D598" s="10"/>
      <c r="E598" s="10"/>
      <c r="F598" s="5"/>
      <c r="G598" s="2">
        <v>1</v>
      </c>
    </row>
    <row r="599" spans="1:7">
      <c r="A599" s="17">
        <v>597</v>
      </c>
      <c r="B599" s="13" t="s">
        <v>604</v>
      </c>
      <c r="C599" s="10"/>
      <c r="D599" s="10"/>
      <c r="E599" s="10"/>
      <c r="F599" s="5"/>
      <c r="G599" s="2">
        <v>1</v>
      </c>
    </row>
    <row r="600" spans="1:7">
      <c r="A600" s="17">
        <v>598</v>
      </c>
      <c r="B600" s="13" t="s">
        <v>605</v>
      </c>
      <c r="C600" s="10"/>
      <c r="D600" s="10"/>
      <c r="E600" s="10"/>
      <c r="F600" s="5"/>
      <c r="G600" s="2">
        <v>1</v>
      </c>
    </row>
    <row r="601" spans="1:7">
      <c r="A601" s="17">
        <v>599</v>
      </c>
      <c r="B601" s="13" t="s">
        <v>606</v>
      </c>
      <c r="C601" s="10"/>
      <c r="D601" s="10"/>
      <c r="E601" s="10"/>
      <c r="F601" s="5"/>
      <c r="G601" s="2">
        <v>1</v>
      </c>
    </row>
    <row r="602" spans="1:7">
      <c r="A602" s="17">
        <v>600</v>
      </c>
      <c r="B602" s="14" t="s">
        <v>607</v>
      </c>
      <c r="C602" s="10"/>
      <c r="D602" s="10"/>
      <c r="E602" s="10"/>
      <c r="F602" s="5"/>
      <c r="G602" s="2">
        <v>1</v>
      </c>
    </row>
    <row r="603" spans="1:7">
      <c r="A603" s="17">
        <v>601</v>
      </c>
      <c r="B603" s="13" t="s">
        <v>608</v>
      </c>
      <c r="C603" s="10"/>
      <c r="D603" s="10"/>
      <c r="E603" s="10"/>
      <c r="F603" s="5"/>
      <c r="G603" s="2">
        <v>1</v>
      </c>
    </row>
    <row r="604" spans="1:7">
      <c r="A604" s="17">
        <v>602</v>
      </c>
      <c r="B604" s="13" t="s">
        <v>609</v>
      </c>
      <c r="C604" s="10"/>
      <c r="D604" s="10"/>
      <c r="E604" s="10"/>
      <c r="F604" s="5"/>
      <c r="G604" s="2">
        <v>1</v>
      </c>
    </row>
    <row r="605" spans="1:7">
      <c r="A605" s="17">
        <v>603</v>
      </c>
      <c r="B605" s="13" t="s">
        <v>610</v>
      </c>
      <c r="C605" s="10"/>
      <c r="D605" s="10"/>
      <c r="E605" s="10"/>
      <c r="F605" s="5"/>
      <c r="G605" s="2">
        <v>1</v>
      </c>
    </row>
    <row r="606" spans="1:7">
      <c r="A606" s="17">
        <v>604</v>
      </c>
      <c r="B606" s="13" t="s">
        <v>611</v>
      </c>
      <c r="C606" s="10"/>
      <c r="D606" s="10"/>
      <c r="E606" s="10"/>
      <c r="F606" s="5"/>
      <c r="G606" s="2">
        <v>1</v>
      </c>
    </row>
    <row r="607" spans="1:7">
      <c r="A607" s="17">
        <v>605</v>
      </c>
      <c r="B607" s="13" t="s">
        <v>612</v>
      </c>
      <c r="C607" s="10"/>
      <c r="D607" s="10"/>
      <c r="E607" s="10"/>
      <c r="F607" s="5"/>
      <c r="G607" s="2">
        <v>1</v>
      </c>
    </row>
    <row r="608" spans="1:7">
      <c r="A608" s="17">
        <v>606</v>
      </c>
      <c r="B608" s="13" t="s">
        <v>613</v>
      </c>
      <c r="C608" s="10"/>
      <c r="D608" s="10"/>
      <c r="E608" s="10"/>
      <c r="F608" s="5"/>
      <c r="G608" s="2">
        <v>1</v>
      </c>
    </row>
    <row r="609" spans="1:7">
      <c r="A609" s="17">
        <v>607</v>
      </c>
      <c r="B609" s="13" t="s">
        <v>614</v>
      </c>
      <c r="C609" s="10"/>
      <c r="D609" s="10"/>
      <c r="E609" s="10"/>
      <c r="F609" s="5"/>
      <c r="G609" s="2">
        <v>1</v>
      </c>
    </row>
    <row r="610" spans="1:7">
      <c r="A610" s="17">
        <v>608</v>
      </c>
      <c r="B610" s="13" t="s">
        <v>615</v>
      </c>
      <c r="C610" s="10"/>
      <c r="D610" s="10"/>
      <c r="E610" s="10"/>
      <c r="F610" s="5"/>
      <c r="G610" s="2">
        <v>1</v>
      </c>
    </row>
    <row r="611" spans="1:7">
      <c r="A611" s="17">
        <v>609</v>
      </c>
      <c r="B611" s="13" t="s">
        <v>616</v>
      </c>
      <c r="C611" s="10"/>
      <c r="D611" s="10"/>
      <c r="E611" s="10"/>
      <c r="F611" s="5"/>
      <c r="G611" s="2">
        <v>1</v>
      </c>
    </row>
    <row r="612" spans="1:7">
      <c r="A612" s="17">
        <v>610</v>
      </c>
      <c r="B612" s="13" t="s">
        <v>617</v>
      </c>
      <c r="C612" s="10"/>
      <c r="D612" s="10"/>
      <c r="E612" s="10"/>
      <c r="F612" s="5"/>
      <c r="G612" s="2">
        <v>1</v>
      </c>
    </row>
    <row r="613" spans="1:7">
      <c r="A613" s="17">
        <v>611</v>
      </c>
      <c r="B613" s="13" t="s">
        <v>618</v>
      </c>
      <c r="C613" s="10"/>
      <c r="D613" s="10"/>
      <c r="E613" s="10"/>
      <c r="F613" s="5"/>
      <c r="G613" s="2">
        <v>1</v>
      </c>
    </row>
    <row r="614" spans="1:7">
      <c r="A614" s="17">
        <v>612</v>
      </c>
      <c r="B614" s="13" t="s">
        <v>619</v>
      </c>
      <c r="C614" s="10"/>
      <c r="D614" s="10"/>
      <c r="E614" s="10"/>
      <c r="F614" s="5"/>
      <c r="G614" s="2">
        <v>1</v>
      </c>
    </row>
    <row r="615" spans="1:7">
      <c r="A615" s="17">
        <v>613</v>
      </c>
      <c r="B615" s="13" t="s">
        <v>620</v>
      </c>
      <c r="C615" s="10"/>
      <c r="D615" s="10"/>
      <c r="E615" s="10"/>
      <c r="F615" s="5"/>
      <c r="G615" s="2">
        <v>1</v>
      </c>
    </row>
    <row r="616" spans="1:7">
      <c r="A616" s="17">
        <v>614</v>
      </c>
      <c r="B616" s="13" t="s">
        <v>621</v>
      </c>
      <c r="C616" s="9"/>
      <c r="D616" s="9"/>
      <c r="E616" s="9"/>
      <c r="F616" s="4"/>
      <c r="G616" s="2">
        <v>1</v>
      </c>
    </row>
    <row r="617" spans="1:7">
      <c r="A617" s="17">
        <v>615</v>
      </c>
      <c r="B617" s="13" t="s">
        <v>622</v>
      </c>
      <c r="C617" s="9"/>
      <c r="D617" s="9"/>
      <c r="E617" s="9"/>
      <c r="F617" s="4"/>
      <c r="G617" s="2">
        <v>1</v>
      </c>
    </row>
    <row r="618" spans="1:7">
      <c r="A618" s="17">
        <v>616</v>
      </c>
      <c r="B618" s="13" t="s">
        <v>623</v>
      </c>
      <c r="C618" s="9"/>
      <c r="D618" s="9"/>
      <c r="E618" s="9"/>
      <c r="F618" s="4"/>
      <c r="G618" s="2">
        <v>1</v>
      </c>
    </row>
    <row r="619" spans="1:7">
      <c r="A619" s="17">
        <v>617</v>
      </c>
      <c r="B619" s="13" t="s">
        <v>624</v>
      </c>
      <c r="C619" s="9"/>
      <c r="D619" s="9"/>
      <c r="E619" s="9"/>
      <c r="F619" s="4"/>
      <c r="G619" s="2">
        <v>1</v>
      </c>
    </row>
    <row r="620" spans="1:7">
      <c r="A620" s="17">
        <v>618</v>
      </c>
      <c r="B620" s="13" t="s">
        <v>625</v>
      </c>
      <c r="C620" s="9"/>
      <c r="D620" s="9"/>
      <c r="E620" s="9"/>
      <c r="F620" s="4"/>
      <c r="G620" s="2">
        <v>1</v>
      </c>
    </row>
    <row r="621" spans="1:7">
      <c r="A621" s="17">
        <v>619</v>
      </c>
      <c r="B621" s="13" t="s">
        <v>626</v>
      </c>
      <c r="C621" s="9"/>
      <c r="D621" s="9"/>
      <c r="E621" s="9"/>
      <c r="F621" s="4"/>
      <c r="G621" s="2">
        <v>1</v>
      </c>
    </row>
    <row r="622" spans="1:7">
      <c r="A622" s="17">
        <v>620</v>
      </c>
      <c r="B622" s="13" t="s">
        <v>627</v>
      </c>
      <c r="C622" s="9"/>
      <c r="D622" s="9"/>
      <c r="E622" s="9"/>
      <c r="F622" s="4"/>
      <c r="G622" s="2">
        <v>1</v>
      </c>
    </row>
    <row r="623" spans="1:7">
      <c r="A623" s="17">
        <v>621</v>
      </c>
      <c r="B623" s="13" t="s">
        <v>628</v>
      </c>
      <c r="C623" s="9"/>
      <c r="D623" s="9"/>
      <c r="E623" s="9"/>
      <c r="F623" s="4"/>
      <c r="G623" s="2">
        <v>1</v>
      </c>
    </row>
    <row r="624" spans="1:7">
      <c r="A624" s="17">
        <v>622</v>
      </c>
      <c r="B624" s="13" t="s">
        <v>629</v>
      </c>
      <c r="C624" s="9"/>
      <c r="D624" s="9"/>
      <c r="E624" s="9"/>
      <c r="F624" s="4"/>
      <c r="G624" s="2">
        <v>1</v>
      </c>
    </row>
    <row r="625" spans="1:7">
      <c r="A625" s="17">
        <v>623</v>
      </c>
      <c r="B625" s="13" t="s">
        <v>630</v>
      </c>
      <c r="C625" s="9"/>
      <c r="D625" s="9"/>
      <c r="E625" s="9"/>
      <c r="F625" s="4"/>
      <c r="G625" s="2">
        <v>1</v>
      </c>
    </row>
    <row r="626" spans="1:7">
      <c r="A626" s="17">
        <v>624</v>
      </c>
      <c r="B626" s="13" t="s">
        <v>631</v>
      </c>
      <c r="C626" s="9"/>
      <c r="D626" s="9"/>
      <c r="E626" s="9"/>
      <c r="F626" s="4"/>
      <c r="G626" s="2">
        <v>1</v>
      </c>
    </row>
    <row r="627" spans="1:7">
      <c r="A627" s="17">
        <v>625</v>
      </c>
      <c r="B627" s="13" t="s">
        <v>632</v>
      </c>
      <c r="C627" s="9"/>
      <c r="D627" s="9"/>
      <c r="E627" s="9"/>
      <c r="F627" s="4"/>
      <c r="G627" s="2">
        <v>1</v>
      </c>
    </row>
    <row r="628" spans="1:7">
      <c r="A628" s="17">
        <v>626</v>
      </c>
      <c r="B628" s="13" t="s">
        <v>633</v>
      </c>
      <c r="C628" s="9"/>
      <c r="D628" s="9"/>
      <c r="E628" s="9"/>
      <c r="F628" s="4"/>
      <c r="G628" s="2">
        <v>1</v>
      </c>
    </row>
    <row r="629" spans="1:7">
      <c r="A629" s="17">
        <v>627</v>
      </c>
      <c r="B629" s="13" t="s">
        <v>634</v>
      </c>
      <c r="C629" s="10"/>
      <c r="D629" s="10"/>
      <c r="E629" s="10"/>
      <c r="F629" s="5"/>
      <c r="G629" s="2">
        <v>1</v>
      </c>
    </row>
    <row r="630" spans="1:7">
      <c r="A630" s="17">
        <v>628</v>
      </c>
      <c r="B630" s="13" t="s">
        <v>635</v>
      </c>
      <c r="C630" s="9"/>
      <c r="D630" s="9"/>
      <c r="E630" s="9"/>
      <c r="F630" s="4"/>
      <c r="G630" s="2">
        <v>1</v>
      </c>
    </row>
    <row r="631" spans="1:7">
      <c r="A631" s="17">
        <v>629</v>
      </c>
      <c r="B631" s="13" t="s">
        <v>636</v>
      </c>
      <c r="C631" s="9"/>
      <c r="D631" s="9"/>
      <c r="E631" s="9"/>
      <c r="F631" s="4"/>
      <c r="G631" s="2">
        <v>1</v>
      </c>
    </row>
    <row r="632" spans="1:7">
      <c r="A632" s="17">
        <v>630</v>
      </c>
      <c r="B632" s="13" t="s">
        <v>637</v>
      </c>
      <c r="C632" s="10"/>
      <c r="D632" s="10"/>
      <c r="E632" s="10"/>
      <c r="F632" s="5"/>
      <c r="G632" s="2">
        <v>1</v>
      </c>
    </row>
    <row r="633" spans="1:7">
      <c r="A633" s="17">
        <v>631</v>
      </c>
      <c r="B633" s="13" t="s">
        <v>638</v>
      </c>
      <c r="C633" s="9"/>
      <c r="D633" s="9"/>
      <c r="E633" s="9"/>
      <c r="F633" s="4"/>
      <c r="G633" s="2">
        <v>1</v>
      </c>
    </row>
    <row r="634" spans="1:7">
      <c r="A634" s="17">
        <v>632</v>
      </c>
      <c r="B634" s="13" t="s">
        <v>639</v>
      </c>
      <c r="C634" s="9"/>
      <c r="D634" s="9"/>
      <c r="E634" s="9"/>
      <c r="F634" s="4"/>
      <c r="G634" s="2">
        <v>1</v>
      </c>
    </row>
    <row r="635" spans="1:7">
      <c r="A635" s="17">
        <v>633</v>
      </c>
      <c r="B635" s="13" t="s">
        <v>640</v>
      </c>
      <c r="C635" s="9"/>
      <c r="D635" s="9"/>
      <c r="E635" s="9"/>
      <c r="F635" s="4"/>
      <c r="G635" s="2">
        <v>1</v>
      </c>
    </row>
    <row r="636" spans="1:7">
      <c r="A636" s="17">
        <v>634</v>
      </c>
      <c r="B636" s="13" t="s">
        <v>641</v>
      </c>
      <c r="C636" s="9"/>
      <c r="D636" s="9"/>
      <c r="E636" s="9"/>
      <c r="F636" s="4"/>
      <c r="G636" s="2">
        <v>1</v>
      </c>
    </row>
    <row r="637" spans="1:7">
      <c r="A637" s="17">
        <v>635</v>
      </c>
      <c r="B637" s="13" t="s">
        <v>642</v>
      </c>
      <c r="C637" s="9"/>
      <c r="D637" s="9"/>
      <c r="E637" s="9"/>
      <c r="F637" s="4"/>
      <c r="G637" s="2">
        <v>1</v>
      </c>
    </row>
    <row r="638" spans="1:7">
      <c r="A638" s="17">
        <v>636</v>
      </c>
      <c r="B638" s="13" t="s">
        <v>643</v>
      </c>
      <c r="C638" s="9"/>
      <c r="D638" s="9"/>
      <c r="E638" s="9"/>
      <c r="F638" s="4"/>
      <c r="G638" s="2">
        <v>1</v>
      </c>
    </row>
    <row r="639" spans="1:7">
      <c r="A639" s="17">
        <v>637</v>
      </c>
      <c r="B639" s="14" t="s">
        <v>644</v>
      </c>
      <c r="C639" s="10"/>
      <c r="D639" s="10"/>
      <c r="E639" s="10"/>
      <c r="F639" s="5"/>
      <c r="G639" s="2">
        <v>1</v>
      </c>
    </row>
    <row r="640" spans="1:7">
      <c r="A640" s="17">
        <v>638</v>
      </c>
      <c r="B640" s="13" t="s">
        <v>645</v>
      </c>
      <c r="C640" s="9"/>
      <c r="D640" s="9"/>
      <c r="E640" s="9"/>
      <c r="F640" s="4"/>
      <c r="G640" s="2">
        <v>1</v>
      </c>
    </row>
    <row r="641" spans="1:7">
      <c r="A641" s="17">
        <v>639</v>
      </c>
      <c r="B641" s="13" t="s">
        <v>646</v>
      </c>
      <c r="C641" s="9"/>
      <c r="D641" s="9"/>
      <c r="E641" s="9"/>
      <c r="F641" s="4"/>
      <c r="G641" s="2">
        <v>1</v>
      </c>
    </row>
    <row r="642" spans="1:7">
      <c r="A642" s="17">
        <v>640</v>
      </c>
      <c r="B642" s="13" t="s">
        <v>647</v>
      </c>
      <c r="C642" s="9"/>
      <c r="D642" s="9"/>
      <c r="E642" s="9"/>
      <c r="F642" s="4"/>
      <c r="G642" s="2">
        <v>1</v>
      </c>
    </row>
    <row r="643" spans="1:7">
      <c r="A643" s="17">
        <v>641</v>
      </c>
      <c r="B643" s="13" t="s">
        <v>648</v>
      </c>
      <c r="C643" s="9"/>
      <c r="D643" s="9"/>
      <c r="E643" s="9"/>
      <c r="F643" s="4"/>
      <c r="G643" s="2">
        <v>1</v>
      </c>
    </row>
    <row r="644" spans="1:7">
      <c r="A644" s="17">
        <v>642</v>
      </c>
      <c r="B644" s="13" t="s">
        <v>649</v>
      </c>
      <c r="C644" s="9"/>
      <c r="D644" s="9"/>
      <c r="E644" s="9"/>
      <c r="F644" s="4"/>
      <c r="G644" s="2">
        <v>1</v>
      </c>
    </row>
    <row r="645" spans="1:7">
      <c r="A645" s="17">
        <v>643</v>
      </c>
      <c r="B645" s="13" t="s">
        <v>650</v>
      </c>
      <c r="C645" s="9"/>
      <c r="D645" s="9"/>
      <c r="E645" s="9"/>
      <c r="F645" s="4"/>
      <c r="G645" s="2">
        <v>1</v>
      </c>
    </row>
    <row r="646" spans="1:7">
      <c r="A646" s="17">
        <v>644</v>
      </c>
      <c r="B646" s="13" t="s">
        <v>651</v>
      </c>
      <c r="C646" s="9"/>
      <c r="D646" s="9"/>
      <c r="E646" s="9"/>
      <c r="F646" s="4"/>
      <c r="G646" s="2">
        <v>1</v>
      </c>
    </row>
    <row r="647" spans="1:7">
      <c r="A647" s="17">
        <v>645</v>
      </c>
      <c r="B647" s="13" t="s">
        <v>652</v>
      </c>
      <c r="C647" s="10"/>
      <c r="D647" s="10"/>
      <c r="E647" s="10"/>
      <c r="F647" s="5"/>
      <c r="G647" s="2">
        <v>1</v>
      </c>
    </row>
    <row r="648" spans="1:7">
      <c r="A648" s="17">
        <v>646</v>
      </c>
      <c r="B648" s="13" t="s">
        <v>653</v>
      </c>
      <c r="C648" s="10"/>
      <c r="D648" s="10"/>
      <c r="E648" s="10"/>
      <c r="F648" s="5"/>
      <c r="G648" s="2">
        <v>1</v>
      </c>
    </row>
    <row r="649" spans="1:7">
      <c r="A649" s="17">
        <v>647</v>
      </c>
      <c r="B649" s="13" t="s">
        <v>654</v>
      </c>
      <c r="C649" s="10"/>
      <c r="D649" s="10"/>
      <c r="E649" s="10"/>
      <c r="F649" s="5"/>
      <c r="G649" s="2">
        <v>1</v>
      </c>
    </row>
    <row r="650" spans="1:7">
      <c r="A650" s="17">
        <v>648</v>
      </c>
      <c r="B650" s="13" t="s">
        <v>662</v>
      </c>
      <c r="C650" s="9"/>
      <c r="D650" s="9"/>
      <c r="E650" s="9"/>
      <c r="F650" s="4"/>
      <c r="G650" s="2">
        <v>1</v>
      </c>
    </row>
    <row r="651" spans="1:7">
      <c r="A651" s="17">
        <v>649</v>
      </c>
      <c r="B651" s="13" t="s">
        <v>663</v>
      </c>
      <c r="C651" s="9"/>
      <c r="D651" s="9"/>
      <c r="E651" s="9"/>
      <c r="F651" s="4"/>
      <c r="G651" s="2">
        <v>1</v>
      </c>
    </row>
    <row r="652" spans="1:7">
      <c r="A652" s="17">
        <v>650</v>
      </c>
      <c r="B652" s="13" t="s">
        <v>655</v>
      </c>
      <c r="C652" s="9"/>
      <c r="D652" s="9"/>
      <c r="E652" s="9"/>
      <c r="F652" s="4"/>
      <c r="G652" s="2">
        <v>1</v>
      </c>
    </row>
    <row r="653" spans="1:7">
      <c r="A653" s="17">
        <v>651</v>
      </c>
      <c r="B653" s="13" t="s">
        <v>656</v>
      </c>
      <c r="C653" s="9"/>
      <c r="D653" s="9"/>
      <c r="E653" s="9"/>
      <c r="F653" s="4"/>
      <c r="G653" s="2">
        <v>1</v>
      </c>
    </row>
    <row r="654" spans="1:7">
      <c r="A654" s="17">
        <v>652</v>
      </c>
      <c r="B654" s="13" t="s">
        <v>657</v>
      </c>
      <c r="C654" s="10"/>
      <c r="D654" s="10"/>
      <c r="E654" s="10"/>
      <c r="F654" s="5"/>
      <c r="G654" s="2">
        <v>1</v>
      </c>
    </row>
    <row r="655" spans="1:7">
      <c r="A655" s="17">
        <v>653</v>
      </c>
      <c r="B655" s="13" t="s">
        <v>658</v>
      </c>
      <c r="C655" s="10"/>
      <c r="D655" s="10"/>
      <c r="E655" s="10"/>
      <c r="F655" s="5"/>
      <c r="G655" s="2">
        <v>1</v>
      </c>
    </row>
    <row r="656" spans="1:7">
      <c r="A656" s="17">
        <v>654</v>
      </c>
      <c r="B656" s="13" t="s">
        <v>659</v>
      </c>
      <c r="C656" s="10"/>
      <c r="D656" s="10"/>
      <c r="E656" s="10"/>
      <c r="F656" s="5"/>
      <c r="G656" s="2">
        <v>1</v>
      </c>
    </row>
    <row r="657" spans="1:7">
      <c r="A657" s="17">
        <v>655</v>
      </c>
      <c r="B657" s="13" t="s">
        <v>660</v>
      </c>
      <c r="C657" s="10"/>
      <c r="D657" s="10"/>
      <c r="E657" s="10"/>
      <c r="F657" s="5"/>
      <c r="G657" s="2">
        <v>1</v>
      </c>
    </row>
    <row r="658" spans="1:7">
      <c r="A658" s="17">
        <v>656</v>
      </c>
      <c r="B658" s="13" t="s">
        <v>661</v>
      </c>
      <c r="C658" s="10"/>
      <c r="D658" s="10"/>
      <c r="E658" s="10"/>
      <c r="F658" s="5"/>
      <c r="G658" s="2">
        <v>1</v>
      </c>
    </row>
    <row r="659" spans="1:7">
      <c r="A659" s="17">
        <v>657</v>
      </c>
      <c r="B659" s="13" t="s">
        <v>664</v>
      </c>
      <c r="C659" s="10"/>
      <c r="D659" s="10"/>
      <c r="E659" s="10"/>
      <c r="F659" s="5"/>
      <c r="G659" s="2">
        <v>1</v>
      </c>
    </row>
    <row r="660" spans="1:7">
      <c r="A660" s="17">
        <v>658</v>
      </c>
      <c r="B660" s="13" t="s">
        <v>665</v>
      </c>
      <c r="C660" s="10"/>
      <c r="D660" s="10"/>
      <c r="E660" s="10"/>
      <c r="F660" s="5"/>
      <c r="G660" s="2">
        <v>1</v>
      </c>
    </row>
    <row r="661" spans="1:7">
      <c r="A661" s="17">
        <v>659</v>
      </c>
      <c r="B661" s="13" t="s">
        <v>666</v>
      </c>
      <c r="C661" s="10"/>
      <c r="D661" s="10"/>
      <c r="E661" s="10"/>
      <c r="F661" s="5"/>
      <c r="G661" s="2">
        <v>1</v>
      </c>
    </row>
    <row r="662" spans="1:7">
      <c r="A662" s="17">
        <v>660</v>
      </c>
      <c r="B662" s="13" t="s">
        <v>667</v>
      </c>
      <c r="C662" s="10"/>
      <c r="D662" s="10"/>
      <c r="E662" s="10"/>
      <c r="F662" s="5"/>
      <c r="G662" s="2">
        <v>1</v>
      </c>
    </row>
    <row r="663" spans="1:7">
      <c r="A663" s="17">
        <v>661</v>
      </c>
      <c r="B663" s="13" t="s">
        <v>668</v>
      </c>
      <c r="C663" s="10"/>
      <c r="D663" s="10"/>
      <c r="E663" s="10"/>
      <c r="F663" s="5"/>
      <c r="G663" s="2">
        <v>1</v>
      </c>
    </row>
    <row r="664" spans="1:7">
      <c r="A664" s="17">
        <v>662</v>
      </c>
      <c r="B664" s="13" t="s">
        <v>669</v>
      </c>
      <c r="C664" s="10"/>
      <c r="D664" s="10"/>
      <c r="E664" s="10"/>
      <c r="F664" s="5"/>
      <c r="G664" s="2">
        <v>1</v>
      </c>
    </row>
    <row r="665" spans="1:7">
      <c r="A665" s="17">
        <v>663</v>
      </c>
      <c r="B665" s="13" t="s">
        <v>670</v>
      </c>
      <c r="C665" s="10"/>
      <c r="D665" s="10"/>
      <c r="E665" s="10"/>
      <c r="F665" s="5"/>
      <c r="G665" s="2">
        <v>1</v>
      </c>
    </row>
    <row r="666" spans="1:7">
      <c r="A666" s="17">
        <v>664</v>
      </c>
      <c r="B666" s="13" t="s">
        <v>671</v>
      </c>
      <c r="C666" s="10"/>
      <c r="D666" s="10"/>
      <c r="E666" s="10"/>
      <c r="F666" s="5"/>
      <c r="G666" s="2">
        <v>1</v>
      </c>
    </row>
    <row r="667" spans="1:7">
      <c r="A667" s="17">
        <v>665</v>
      </c>
      <c r="B667" s="13" t="s">
        <v>672</v>
      </c>
      <c r="C667" s="10"/>
      <c r="D667" s="10"/>
      <c r="E667" s="10"/>
      <c r="F667" s="5"/>
      <c r="G667" s="2">
        <v>1</v>
      </c>
    </row>
    <row r="668" spans="1:7">
      <c r="A668" s="17">
        <v>666</v>
      </c>
      <c r="B668" s="13" t="s">
        <v>673</v>
      </c>
      <c r="C668" s="10"/>
      <c r="D668" s="10"/>
      <c r="E668" s="10"/>
      <c r="F668" s="5"/>
      <c r="G668" s="2">
        <v>1</v>
      </c>
    </row>
    <row r="669" spans="1:7">
      <c r="A669" s="17">
        <v>667</v>
      </c>
      <c r="B669" s="13" t="s">
        <v>674</v>
      </c>
      <c r="C669" s="10"/>
      <c r="D669" s="10"/>
      <c r="E669" s="10"/>
      <c r="F669" s="5"/>
      <c r="G669" s="2">
        <v>1</v>
      </c>
    </row>
    <row r="670" spans="1:7">
      <c r="A670" s="17">
        <v>668</v>
      </c>
      <c r="B670" s="14" t="s">
        <v>675</v>
      </c>
      <c r="C670" s="10"/>
      <c r="D670" s="10"/>
      <c r="E670" s="10"/>
      <c r="F670" s="5"/>
      <c r="G670" s="2">
        <v>1</v>
      </c>
    </row>
    <row r="671" spans="1:7">
      <c r="A671" s="17"/>
      <c r="B671" s="13"/>
      <c r="C671" s="10"/>
      <c r="D671" s="10"/>
      <c r="E671" s="10"/>
      <c r="F671" s="5"/>
      <c r="G671" s="2">
        <v>1</v>
      </c>
    </row>
    <row r="672" spans="1:7">
      <c r="A672" s="17"/>
      <c r="B672" s="13"/>
      <c r="C672" s="10"/>
      <c r="D672" s="10"/>
      <c r="E672" s="10"/>
      <c r="F672" s="5"/>
      <c r="G672" s="2">
        <v>1</v>
      </c>
    </row>
    <row r="673" spans="1:7">
      <c r="A673" s="17"/>
      <c r="B673" s="13"/>
      <c r="C673" s="10"/>
      <c r="D673" s="10"/>
      <c r="E673" s="10"/>
      <c r="F673" s="5"/>
      <c r="G673" s="2">
        <v>1</v>
      </c>
    </row>
    <row r="674" spans="1:7">
      <c r="A674" s="17"/>
      <c r="B674" s="13"/>
      <c r="C674" s="10"/>
      <c r="D674" s="10"/>
      <c r="E674" s="10"/>
      <c r="F674" s="5"/>
      <c r="G674" s="2">
        <v>1</v>
      </c>
    </row>
    <row r="675" spans="1:7">
      <c r="A675" s="17"/>
      <c r="B675" s="13"/>
      <c r="C675" s="10"/>
      <c r="D675" s="10"/>
      <c r="E675" s="10"/>
      <c r="F675" s="5"/>
      <c r="G675" s="2">
        <v>1</v>
      </c>
    </row>
    <row r="676" spans="1:7">
      <c r="A676" s="17"/>
      <c r="B676" s="13"/>
      <c r="C676" s="10"/>
      <c r="D676" s="10"/>
      <c r="E676" s="10"/>
      <c r="F676" s="5"/>
      <c r="G676" s="2">
        <v>1</v>
      </c>
    </row>
    <row r="677" spans="1:7">
      <c r="A677" s="17"/>
      <c r="B677" s="13"/>
      <c r="C677" s="10"/>
      <c r="D677" s="10"/>
      <c r="E677" s="10"/>
      <c r="F677" s="5"/>
      <c r="G677" s="2">
        <v>1</v>
      </c>
    </row>
    <row r="678" spans="1:7">
      <c r="A678" s="17"/>
      <c r="B678" s="13"/>
      <c r="C678" s="10"/>
      <c r="D678" s="10"/>
      <c r="E678" s="10"/>
      <c r="F678" s="5"/>
      <c r="G678" s="2">
        <v>1</v>
      </c>
    </row>
    <row r="679" spans="1:7">
      <c r="A679" s="17"/>
      <c r="B679" s="13"/>
      <c r="C679" s="10"/>
      <c r="D679" s="10"/>
      <c r="E679" s="10"/>
      <c r="F679" s="5"/>
      <c r="G679" s="2">
        <v>1</v>
      </c>
    </row>
    <row r="680" spans="1:7">
      <c r="F680" s="3"/>
      <c r="G680" s="2">
        <v>1</v>
      </c>
    </row>
    <row r="681" spans="1:7">
      <c r="G681" s="2">
        <v>1</v>
      </c>
    </row>
    <row r="682" spans="1:7">
      <c r="G682" s="2">
        <v>1</v>
      </c>
    </row>
    <row r="683" spans="1:7">
      <c r="G683" s="2">
        <v>1</v>
      </c>
    </row>
    <row r="684" spans="1:7">
      <c r="G684" s="2">
        <v>1</v>
      </c>
    </row>
  </sheetData>
  <sortState ref="A1:E685">
    <sortCondition ref="A1"/>
  </sortState>
  <mergeCells count="4">
    <mergeCell ref="B1:B2"/>
    <mergeCell ref="A1:A2"/>
    <mergeCell ref="C1:E1"/>
    <mergeCell ref="G1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97"/>
  <sheetViews>
    <sheetView rightToLeft="1" view="pageBreakPreview" topLeftCell="A31" zoomScale="115" zoomScaleNormal="100" zoomScaleSheetLayoutView="115" workbookViewId="0">
      <selection activeCell="C10" sqref="C10:C39"/>
    </sheetView>
  </sheetViews>
  <sheetFormatPr defaultColWidth="9" defaultRowHeight="15"/>
  <cols>
    <col min="1" max="2" width="9" style="21"/>
    <col min="3" max="3" width="5.5703125" style="21" customWidth="1"/>
    <col min="4" max="4" width="20.42578125" style="21" customWidth="1"/>
    <col min="5" max="5" width="3.5703125" style="21" customWidth="1"/>
    <col min="6" max="6" width="4.140625" style="21" customWidth="1"/>
    <col min="7" max="7" width="5.42578125" style="21" customWidth="1"/>
    <col min="8" max="8" width="4.85546875" style="21" customWidth="1"/>
    <col min="9" max="9" width="5" style="21" customWidth="1"/>
    <col min="10" max="10" width="19.5703125" style="21" customWidth="1"/>
    <col min="11" max="13" width="3.5703125" style="21" customWidth="1"/>
    <col min="14" max="14" width="3.85546875" style="21" customWidth="1"/>
    <col min="15" max="18" width="9" style="21"/>
    <col min="19" max="22" width="9" style="43"/>
    <col min="23" max="24" width="9" style="21"/>
    <col min="25" max="28" width="9" style="43"/>
    <col min="29" max="16384" width="9" style="21"/>
  </cols>
  <sheetData>
    <row r="1" spans="1:28" ht="15.75" customHeight="1">
      <c r="A1" s="51">
        <v>1</v>
      </c>
      <c r="C1" s="84"/>
      <c r="D1" s="84"/>
      <c r="E1" s="84"/>
      <c r="F1" s="84"/>
      <c r="G1" s="22"/>
      <c r="H1" s="22"/>
      <c r="I1" s="22"/>
      <c r="J1" s="22"/>
      <c r="K1" s="22"/>
      <c r="L1" s="22"/>
      <c r="M1" s="22"/>
      <c r="N1" s="22"/>
    </row>
    <row r="2" spans="1:28" ht="15.75" customHeight="1">
      <c r="C2" s="84"/>
      <c r="D2" s="84"/>
      <c r="E2" s="79"/>
      <c r="F2" s="22"/>
      <c r="G2" s="22"/>
      <c r="H2" s="22"/>
      <c r="I2" s="22"/>
      <c r="J2" s="22"/>
      <c r="K2" s="22"/>
      <c r="L2" s="22"/>
      <c r="M2" s="22"/>
      <c r="N2" s="22"/>
    </row>
    <row r="3" spans="1:28" ht="15.75" customHeight="1">
      <c r="C3" s="84"/>
      <c r="D3" s="84"/>
      <c r="E3" s="79"/>
      <c r="F3" s="22"/>
      <c r="G3" s="22"/>
      <c r="H3" s="22"/>
      <c r="I3" s="22"/>
      <c r="J3" s="22"/>
      <c r="K3" s="78" t="s">
        <v>689</v>
      </c>
      <c r="L3" s="79"/>
      <c r="M3" s="79"/>
      <c r="N3" s="79"/>
    </row>
    <row r="4" spans="1:28" ht="21.75" customHeight="1">
      <c r="C4" s="23"/>
      <c r="D4" s="23"/>
      <c r="E4" s="24"/>
      <c r="F4" s="22"/>
      <c r="G4" s="22"/>
      <c r="H4" s="22"/>
      <c r="I4" s="22"/>
      <c r="J4" s="22"/>
      <c r="K4" s="22"/>
      <c r="L4" s="22"/>
      <c r="M4" s="22"/>
      <c r="N4" s="22"/>
    </row>
    <row r="5" spans="1:28" ht="21">
      <c r="C5" s="87" t="s">
        <v>682</v>
      </c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</row>
    <row r="6" spans="1:28" ht="7.5" customHeight="1" thickBot="1"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</row>
    <row r="7" spans="1:28" ht="16.5" thickBot="1">
      <c r="C7" s="88" t="s">
        <v>0</v>
      </c>
      <c r="D7" s="90" t="s">
        <v>14</v>
      </c>
      <c r="E7" s="82" t="s">
        <v>15</v>
      </c>
      <c r="F7" s="83"/>
      <c r="G7" s="85"/>
      <c r="H7" s="86"/>
      <c r="I7" s="88" t="s">
        <v>0</v>
      </c>
      <c r="J7" s="90" t="s">
        <v>14</v>
      </c>
      <c r="K7" s="82" t="s">
        <v>15</v>
      </c>
      <c r="L7" s="83"/>
      <c r="M7" s="85"/>
      <c r="N7" s="86"/>
      <c r="S7" s="44" t="s">
        <v>347</v>
      </c>
      <c r="T7" s="45" t="s">
        <v>1</v>
      </c>
      <c r="U7" s="46" t="s">
        <v>2</v>
      </c>
      <c r="V7" s="47" t="s">
        <v>348</v>
      </c>
      <c r="Y7" s="44" t="s">
        <v>347</v>
      </c>
      <c r="Z7" s="45" t="s">
        <v>1</v>
      </c>
      <c r="AA7" s="46" t="s">
        <v>2</v>
      </c>
      <c r="AB7" s="47" t="s">
        <v>348</v>
      </c>
    </row>
    <row r="8" spans="1:28" ht="16.5" thickBot="1">
      <c r="C8" s="89"/>
      <c r="D8" s="91"/>
      <c r="E8" s="26" t="s">
        <v>347</v>
      </c>
      <c r="F8" s="27" t="s">
        <v>1</v>
      </c>
      <c r="G8" s="28" t="s">
        <v>2</v>
      </c>
      <c r="H8" s="25" t="s">
        <v>348</v>
      </c>
      <c r="I8" s="89"/>
      <c r="J8" s="91"/>
      <c r="K8" s="26" t="s">
        <v>347</v>
      </c>
      <c r="L8" s="27" t="s">
        <v>1</v>
      </c>
      <c r="M8" s="28" t="s">
        <v>2</v>
      </c>
      <c r="N8" s="25" t="s">
        <v>348</v>
      </c>
      <c r="S8" s="49">
        <f>IF(E9="","",E9*تجهيز!$J$6)</f>
        <v>1.4322916666666666E-2</v>
      </c>
      <c r="T8" s="49">
        <f>IF(F9="","",F9*تجهيز!$J$5)</f>
        <v>0.34375</v>
      </c>
      <c r="U8" s="49">
        <f>IF(G9="","",G9*تجهيز!$J$4)</f>
        <v>8.25</v>
      </c>
      <c r="V8" s="48">
        <f>SUM(S8:U8)</f>
        <v>8.6080729166666661</v>
      </c>
      <c r="Y8" s="49" t="str">
        <f>IF(K9="","",K9*تجهيز!$J$6)</f>
        <v/>
      </c>
      <c r="Z8" s="49" t="str">
        <f>IF(L9="","",L9*تجهيز!$J$5)</f>
        <v/>
      </c>
      <c r="AA8" s="49" t="str">
        <f>IF(M9="","",M9*تجهيز!$J$4)</f>
        <v/>
      </c>
      <c r="AB8" s="48">
        <f>SUM(Y8:AA8)</f>
        <v>0</v>
      </c>
    </row>
    <row r="9" spans="1:28" ht="17.25" customHeight="1" thickBot="1">
      <c r="C9" s="80" t="s">
        <v>16</v>
      </c>
      <c r="D9" s="81"/>
      <c r="E9" s="52">
        <v>1</v>
      </c>
      <c r="F9" s="53">
        <v>1</v>
      </c>
      <c r="G9" s="54">
        <v>1</v>
      </c>
      <c r="H9" s="50">
        <f>V8</f>
        <v>8.6080729166666661</v>
      </c>
      <c r="I9" s="80"/>
      <c r="J9" s="81" t="s">
        <v>16</v>
      </c>
      <c r="K9" s="55"/>
      <c r="L9" s="55"/>
      <c r="M9" s="55"/>
      <c r="N9" s="66">
        <f>AB8</f>
        <v>0</v>
      </c>
      <c r="S9" s="49">
        <f>IF(E10="","",E10*تجهيز!$J$6)</f>
        <v>0.14322916666666666</v>
      </c>
      <c r="T9" s="49">
        <f>IF(F10="","",F10*تجهيز!$J$5)</f>
        <v>4.125</v>
      </c>
      <c r="U9" s="49">
        <f>IF(G10="","",G10*تجهيز!$J$4)</f>
        <v>24.75</v>
      </c>
      <c r="V9" s="48">
        <f t="shared" ref="V9:V36" si="0">SUM(S9:U9)</f>
        <v>29.018229166666668</v>
      </c>
      <c r="Y9" s="49">
        <f>IF(K10="","",K10*تجهيز!$J$6)</f>
        <v>0.2578125</v>
      </c>
      <c r="Z9" s="49">
        <f>IF(L10="","",L10*تجهيز!$J$5)</f>
        <v>4.8125</v>
      </c>
      <c r="AA9" s="49">
        <f>IF(M10="","",M10*تجهيز!$J$4)</f>
        <v>24.75</v>
      </c>
      <c r="AB9" s="48">
        <f t="shared" ref="AB9:AB36" si="1">SUM(Y9:AA9)</f>
        <v>29.8203125</v>
      </c>
    </row>
    <row r="10" spans="1:28" ht="17.25" customHeight="1">
      <c r="A10" s="51" t="str">
        <f t="array" ref="A10">IF(ISERR(INDEX(data,SMALL(IF(((sa=$A$1)),ROW(sa)),ROW()-ROW(A$11)+1)-(ROW(data)-1),COLUMN())),"",INDEX(data,SMALL(IF(((sa=$A$1)),ROW(sa)),ROW()-ROW(A$11)+1)-(ROW(data)-1),COLUMN()))</f>
        <v/>
      </c>
      <c r="C10" s="59">
        <f t="shared" ref="C10:C39" si="2">IF(ISNA(VLOOKUP($A11,data,1,0)),"",VLOOKUP($A11,data,1,0))</f>
        <v>1</v>
      </c>
      <c r="D10" s="60" t="str">
        <f>IF(ISNA(VLOOKUP($A11,data,2,0)),"",VLOOKUP($A11,data,2,0))</f>
        <v>محمد عز الرجال محمد</v>
      </c>
      <c r="E10" s="55">
        <f t="shared" ref="E10:E35" si="3">IF(ISNA(VLOOKUP($A11,data,3,0)),"",VLOOKUP($A11,data,3,0))</f>
        <v>10</v>
      </c>
      <c r="F10" s="55">
        <f t="shared" ref="F10:F35" si="4">IF(ISNA(VLOOKUP($A11,data,4,0)),"",VLOOKUP($A11,data,4,0))</f>
        <v>12</v>
      </c>
      <c r="G10" s="55">
        <f t="shared" ref="G10:G35" si="5">IF(ISNA(VLOOKUP($A11,data,5,0)),"",VLOOKUP($A11,data,5,0))</f>
        <v>3</v>
      </c>
      <c r="H10" s="68">
        <f t="shared" ref="H10:H40" si="6">V9</f>
        <v>29.018229166666668</v>
      </c>
      <c r="I10" s="61">
        <f t="array" ref="I10">IF(ISNA(VLOOKUP($A41,data,1,0)),"",VLOOKUP($A41,data,1,0))</f>
        <v>31</v>
      </c>
      <c r="J10" s="62" t="str">
        <f t="shared" ref="J10:J39" si="7">IF(ISNA(VLOOKUP($A41,data,2,0)),"",VLOOKUP($A41,data,2,0))</f>
        <v>محمد عطا الطويل</v>
      </c>
      <c r="K10" s="55">
        <f t="shared" ref="K10:K39" si="8">IF(ISNA(VLOOKUP($A41,data,3,0)),"",VLOOKUP($A41,data,3,0))</f>
        <v>18</v>
      </c>
      <c r="L10" s="55">
        <f t="shared" ref="L10:L39" si="9">IF(ISNA(VLOOKUP($A41,data,4,0)),"",VLOOKUP($A41,data,4,0))</f>
        <v>14</v>
      </c>
      <c r="M10" s="55">
        <f t="shared" ref="M10:M39" si="10">IF(ISNA(VLOOKUP($A41,data,5,0)),"",VLOOKUP($A41,data,5,0))</f>
        <v>3</v>
      </c>
      <c r="N10" s="68">
        <f t="shared" ref="N10:N40" si="11">AB9</f>
        <v>29.8203125</v>
      </c>
      <c r="S10" s="49">
        <f>IF(E11="","",E11*تجهيز!$J$6)</f>
        <v>0.11458333333333333</v>
      </c>
      <c r="T10" s="49">
        <f>IF(F11="","",F11*تجهيز!$J$5)</f>
        <v>3.78125</v>
      </c>
      <c r="U10" s="49">
        <f>IF(G11="","",G11*تجهيز!$J$4)</f>
        <v>115.5</v>
      </c>
      <c r="V10" s="48">
        <f t="shared" si="0"/>
        <v>119.39583333333333</v>
      </c>
      <c r="Y10" s="49">
        <f>IF(K11="","",K11*تجهيز!$J$6)</f>
        <v>0.30078125</v>
      </c>
      <c r="Z10" s="49">
        <f>IF(L11="","",L11*تجهيز!$J$5)</f>
        <v>1.71875</v>
      </c>
      <c r="AA10" s="49">
        <f>IF(M11="","",M11*تجهيز!$J$4)</f>
        <v>24.75</v>
      </c>
      <c r="AB10" s="48">
        <f t="shared" si="1"/>
        <v>26.76953125</v>
      </c>
    </row>
    <row r="11" spans="1:28" ht="17.25" customHeight="1">
      <c r="A11" s="51">
        <f t="array" ref="A11">IF(ISERR(INDEX(data,SMALL(IF(((sa=$A$1)),ROW(sa)),ROW()-ROW(A$11)+1)-(ROW(data)-1),COLUMN())),"",INDEX(data,SMALL(IF(((sa=$A$1)),ROW(sa)),ROW()-ROW(A$11)+1)-(ROW(data)-1),COLUMN()))</f>
        <v>1</v>
      </c>
      <c r="C11" s="63">
        <f t="shared" si="2"/>
        <v>2</v>
      </c>
      <c r="D11" s="62" t="str">
        <f t="shared" ref="D11:D35" si="12">IF(ISNA(VLOOKUP($A12,data,1,0)),"",VLOOKUP($A12,data,2,0))</f>
        <v>محمود اسماعيل سليمان</v>
      </c>
      <c r="E11" s="55">
        <f t="shared" si="3"/>
        <v>8</v>
      </c>
      <c r="F11" s="55">
        <f t="shared" si="4"/>
        <v>11</v>
      </c>
      <c r="G11" s="55">
        <f t="shared" si="5"/>
        <v>14</v>
      </c>
      <c r="H11" s="69">
        <f t="shared" si="6"/>
        <v>119.39583333333333</v>
      </c>
      <c r="I11" s="63">
        <f t="array" ref="I11">IF(ISNA(VLOOKUP($A42,data,1,0)),"",VLOOKUP($A42,data,1,0))</f>
        <v>32</v>
      </c>
      <c r="J11" s="62" t="str">
        <f t="shared" si="7"/>
        <v>أحسان حامد عبسى عمر</v>
      </c>
      <c r="K11" s="55">
        <f t="shared" si="8"/>
        <v>21</v>
      </c>
      <c r="L11" s="55">
        <f t="shared" si="9"/>
        <v>5</v>
      </c>
      <c r="M11" s="55">
        <f t="shared" si="10"/>
        <v>3</v>
      </c>
      <c r="N11" s="69">
        <f t="shared" ref="N11:N39" si="13">AB10</f>
        <v>26.76953125</v>
      </c>
      <c r="S11" s="49">
        <f>IF(E12="","",E12*تجهيز!$J$6)</f>
        <v>0.14322916666666666</v>
      </c>
      <c r="T11" s="49">
        <f>IF(F12="","",F12*تجهيز!$J$5)</f>
        <v>3.78125</v>
      </c>
      <c r="U11" s="49">
        <f>IF(G12="","",G12*تجهيز!$J$4)</f>
        <v>41.25</v>
      </c>
      <c r="V11" s="48">
        <f t="shared" si="0"/>
        <v>45.174479166666664</v>
      </c>
      <c r="Y11" s="49">
        <f>IF(K12="","",K12*تجهيز!$J$6)</f>
        <v>0.27213541666666663</v>
      </c>
      <c r="Z11" s="49">
        <f>IF(L12="","",L12*تجهيز!$J$5)</f>
        <v>0.6875</v>
      </c>
      <c r="AA11" s="49">
        <f>IF(M12="","",M12*تجهيز!$J$4)</f>
        <v>24.75</v>
      </c>
      <c r="AB11" s="48">
        <f t="shared" si="1"/>
        <v>25.709635416666668</v>
      </c>
    </row>
    <row r="12" spans="1:28" ht="17.25" customHeight="1">
      <c r="A12" s="51">
        <f t="array" ref="A12">IF(ISERR(INDEX(data,SMALL(IF(((sa=$A$1)),ROW(sa)),ROW()-ROW(A$11)+1)-(ROW(data)-1),COLUMN())),"",INDEX(data,SMALL(IF(((sa=$A$1)),ROW(sa)),ROW()-ROW(A$11)+1)-(ROW(data)-1),COLUMN()))</f>
        <v>2</v>
      </c>
      <c r="C12" s="63">
        <f t="shared" si="2"/>
        <v>3</v>
      </c>
      <c r="D12" s="62" t="str">
        <f t="shared" si="12"/>
        <v>على مسلم ابراهيم</v>
      </c>
      <c r="E12" s="55">
        <f t="shared" si="3"/>
        <v>10</v>
      </c>
      <c r="F12" s="55">
        <f t="shared" si="4"/>
        <v>11</v>
      </c>
      <c r="G12" s="55">
        <f t="shared" si="5"/>
        <v>5</v>
      </c>
      <c r="H12" s="69">
        <f t="shared" si="6"/>
        <v>45.174479166666664</v>
      </c>
      <c r="I12" s="63">
        <f t="array" ref="I12">IF(ISNA(VLOOKUP($A43,data,1,0)),"",VLOOKUP($A43,data,1,0))</f>
        <v>33</v>
      </c>
      <c r="J12" s="62" t="str">
        <f t="shared" si="7"/>
        <v>و| سليم سالم اسماعيل</v>
      </c>
      <c r="K12" s="55">
        <f t="shared" si="8"/>
        <v>19</v>
      </c>
      <c r="L12" s="55">
        <f t="shared" si="9"/>
        <v>2</v>
      </c>
      <c r="M12" s="55">
        <f t="shared" si="10"/>
        <v>3</v>
      </c>
      <c r="N12" s="69">
        <f t="shared" si="13"/>
        <v>25.709635416666668</v>
      </c>
      <c r="S12" s="49">
        <f>IF(E13="","",E13*تجهيز!$J$6)</f>
        <v>0</v>
      </c>
      <c r="T12" s="49">
        <f>IF(F13="","",F13*تجهيز!$J$5)</f>
        <v>4.46875</v>
      </c>
      <c r="U12" s="49">
        <f>IF(G13="","",G13*تجهيز!$J$4)</f>
        <v>0</v>
      </c>
      <c r="V12" s="48">
        <f t="shared" si="0"/>
        <v>4.46875</v>
      </c>
      <c r="Y12" s="49">
        <f>IF(K13="","",K13*تجهيز!$J$6)</f>
        <v>2.8645833333333332E-2</v>
      </c>
      <c r="Z12" s="49">
        <f>IF(L13="","",L13*تجهيز!$J$5)</f>
        <v>3.78125</v>
      </c>
      <c r="AA12" s="49">
        <f>IF(M13="","",M13*تجهيز!$J$4)</f>
        <v>41.25</v>
      </c>
      <c r="AB12" s="48">
        <f t="shared" si="1"/>
        <v>45.059895833333336</v>
      </c>
    </row>
    <row r="13" spans="1:28" ht="17.25" customHeight="1">
      <c r="A13" s="51">
        <f t="array" ref="A13">IF(ISERR(INDEX(data,SMALL(IF(((sa=$A$1)),ROW(sa)),ROW()-ROW(A$11)+1)-(ROW(data)-1),COLUMN())),"",INDEX(data,SMALL(IF(((sa=$A$1)),ROW(sa)),ROW()-ROW(A$11)+1)-(ROW(data)-1),COLUMN()))</f>
        <v>3</v>
      </c>
      <c r="C13" s="63">
        <f t="shared" si="2"/>
        <v>4</v>
      </c>
      <c r="D13" s="62" t="str">
        <f t="shared" si="12"/>
        <v>عبدالرحمن محمد أحمد</v>
      </c>
      <c r="E13" s="55">
        <f t="shared" si="3"/>
        <v>0</v>
      </c>
      <c r="F13" s="55">
        <f t="shared" si="4"/>
        <v>13</v>
      </c>
      <c r="G13" s="55">
        <f t="shared" si="5"/>
        <v>0</v>
      </c>
      <c r="H13" s="69">
        <f t="shared" si="6"/>
        <v>4.46875</v>
      </c>
      <c r="I13" s="63">
        <f t="array" ref="I13">IF(ISNA(VLOOKUP($A44,data,1,0)),"",VLOOKUP($A44,data,1,0))</f>
        <v>34</v>
      </c>
      <c r="J13" s="62" t="str">
        <f t="shared" si="7"/>
        <v>و| عبدالرحمن عبدالسلام أحمد</v>
      </c>
      <c r="K13" s="55">
        <f t="shared" si="8"/>
        <v>2</v>
      </c>
      <c r="L13" s="55">
        <f t="shared" si="9"/>
        <v>11</v>
      </c>
      <c r="M13" s="55">
        <f t="shared" si="10"/>
        <v>5</v>
      </c>
      <c r="N13" s="69">
        <f t="shared" si="13"/>
        <v>45.059895833333336</v>
      </c>
      <c r="S13" s="49">
        <f>IF(E14="","",E14*تجهيز!$J$6)</f>
        <v>0</v>
      </c>
      <c r="T13" s="49">
        <f>IF(F14="","",F14*تجهيز!$J$5)</f>
        <v>7.5625</v>
      </c>
      <c r="U13" s="49">
        <f>IF(G14="","",G14*تجهيز!$J$4)</f>
        <v>0</v>
      </c>
      <c r="V13" s="48">
        <f t="shared" si="0"/>
        <v>7.5625</v>
      </c>
      <c r="Y13" s="49">
        <f>IF(K14="","",K14*تجهيز!$J$6)</f>
        <v>0.20052083333333331</v>
      </c>
      <c r="Z13" s="49">
        <f>IF(L14="","",L14*تجهيز!$J$5)</f>
        <v>0.34375</v>
      </c>
      <c r="AA13" s="49">
        <f>IF(M14="","",M14*تجهيز!$J$4)</f>
        <v>16.5</v>
      </c>
      <c r="AB13" s="48">
        <f t="shared" si="1"/>
        <v>17.044270833333332</v>
      </c>
    </row>
    <row r="14" spans="1:28" ht="17.25" customHeight="1">
      <c r="A14" s="51">
        <f t="array" ref="A14">IF(ISERR(INDEX(data,SMALL(IF(((sa=$A$1)),ROW(sa)),ROW()-ROW(A$11)+1)-(ROW(data)-1),COLUMN())),"",INDEX(data,SMALL(IF(((sa=$A$1)),ROW(sa)),ROW()-ROW(A$11)+1)-(ROW(data)-1),COLUMN()))</f>
        <v>4</v>
      </c>
      <c r="C14" s="63">
        <f t="shared" si="2"/>
        <v>5</v>
      </c>
      <c r="D14" s="62" t="str">
        <f t="shared" si="12"/>
        <v>سعيد عبدالفتاح أحمد حسن</v>
      </c>
      <c r="E14" s="55">
        <f t="shared" si="3"/>
        <v>0</v>
      </c>
      <c r="F14" s="55">
        <f t="shared" si="4"/>
        <v>22</v>
      </c>
      <c r="G14" s="55">
        <f t="shared" si="5"/>
        <v>0</v>
      </c>
      <c r="H14" s="69">
        <f t="shared" si="6"/>
        <v>7.5625</v>
      </c>
      <c r="I14" s="63">
        <f t="array" ref="I14">IF(ISNA(VLOOKUP($A45,data,1,0)),"",VLOOKUP($A45,data,1,0))</f>
        <v>35</v>
      </c>
      <c r="J14" s="62" t="str">
        <f t="shared" si="7"/>
        <v>و| فتحى عطيه محمود</v>
      </c>
      <c r="K14" s="55">
        <f t="shared" si="8"/>
        <v>14</v>
      </c>
      <c r="L14" s="55">
        <f t="shared" si="9"/>
        <v>1</v>
      </c>
      <c r="M14" s="55">
        <f t="shared" si="10"/>
        <v>2</v>
      </c>
      <c r="N14" s="69">
        <f t="shared" si="13"/>
        <v>17.044270833333332</v>
      </c>
      <c r="S14" s="49">
        <f>IF(E15="","",E15*تجهيز!$J$6)</f>
        <v>0.30078125</v>
      </c>
      <c r="T14" s="49">
        <f>IF(F15="","",F15*تجهيز!$J$5)</f>
        <v>0</v>
      </c>
      <c r="U14" s="49">
        <f>IF(G15="","",G15*تجهيز!$J$4)</f>
        <v>16.5</v>
      </c>
      <c r="V14" s="48">
        <f t="shared" si="0"/>
        <v>16.80078125</v>
      </c>
      <c r="Y14" s="49">
        <f>IF(K15="","",K15*تجهيز!$J$6)</f>
        <v>2.8645833333333332E-2</v>
      </c>
      <c r="Z14" s="49">
        <f>IF(L15="","",L15*تجهيز!$J$5)</f>
        <v>0</v>
      </c>
      <c r="AA14" s="49">
        <f>IF(M15="","",M15*تجهيز!$J$4)</f>
        <v>49.5</v>
      </c>
      <c r="AB14" s="48">
        <f t="shared" si="1"/>
        <v>49.528645833333336</v>
      </c>
    </row>
    <row r="15" spans="1:28" ht="17.25" customHeight="1">
      <c r="A15" s="51">
        <f t="array" ref="A15">IF(ISERR(INDEX(data,SMALL(IF(((sa=$A$1)),ROW(sa)),ROW()-ROW(A$11)+1)-(ROW(data)-1),COLUMN())),"",INDEX(data,SMALL(IF(((sa=$A$1)),ROW(sa)),ROW()-ROW(A$11)+1)-(ROW(data)-1),COLUMN()))</f>
        <v>5</v>
      </c>
      <c r="C15" s="63">
        <f t="shared" si="2"/>
        <v>6</v>
      </c>
      <c r="D15" s="62" t="str">
        <f t="shared" si="12"/>
        <v>زينب أحمد على</v>
      </c>
      <c r="E15" s="55">
        <f t="shared" si="3"/>
        <v>21</v>
      </c>
      <c r="F15" s="55">
        <f t="shared" si="4"/>
        <v>0</v>
      </c>
      <c r="G15" s="55">
        <f t="shared" si="5"/>
        <v>2</v>
      </c>
      <c r="H15" s="69">
        <f t="shared" si="6"/>
        <v>16.80078125</v>
      </c>
      <c r="I15" s="63">
        <f t="array" ref="I15">IF(ISNA(VLOOKUP($A46,data,1,0)),"",VLOOKUP($A46,data,1,0))</f>
        <v>36</v>
      </c>
      <c r="J15" s="62" t="str">
        <f t="shared" si="7"/>
        <v>و| عبدالسميع فهمى على</v>
      </c>
      <c r="K15" s="55">
        <f t="shared" si="8"/>
        <v>2</v>
      </c>
      <c r="L15" s="55">
        <f t="shared" si="9"/>
        <v>0</v>
      </c>
      <c r="M15" s="55">
        <f t="shared" si="10"/>
        <v>6</v>
      </c>
      <c r="N15" s="69">
        <f t="shared" si="13"/>
        <v>49.528645833333336</v>
      </c>
      <c r="S15" s="49">
        <f>IF(E16="","",E16*تجهيز!$J$6)</f>
        <v>0.20052083333333331</v>
      </c>
      <c r="T15" s="49">
        <f>IF(F16="","",F16*تجهيز!$J$5)</f>
        <v>1.375</v>
      </c>
      <c r="U15" s="49">
        <f>IF(G16="","",G16*تجهيز!$J$4)</f>
        <v>41.25</v>
      </c>
      <c r="V15" s="48">
        <f t="shared" si="0"/>
        <v>42.825520833333336</v>
      </c>
      <c r="Y15" s="49">
        <f>IF(K16="","",K16*تجهيز!$J$6)</f>
        <v>4.296875E-2</v>
      </c>
      <c r="Z15" s="49">
        <f>IF(L16="","",L16*تجهيز!$J$5)</f>
        <v>0.34375</v>
      </c>
      <c r="AA15" s="49">
        <f>IF(M16="","",M16*تجهيز!$J$4)</f>
        <v>16.5</v>
      </c>
      <c r="AB15" s="48">
        <f t="shared" si="1"/>
        <v>16.88671875</v>
      </c>
    </row>
    <row r="16" spans="1:28" ht="17.25" customHeight="1">
      <c r="A16" s="51">
        <f t="array" ref="A16">IF(ISERR(INDEX(data,SMALL(IF(((sa=$A$1)),ROW(sa)),ROW()-ROW(A$11)+1)-(ROW(data)-1),COLUMN())),"",INDEX(data,SMALL(IF(((sa=$A$1)),ROW(sa)),ROW()-ROW(A$11)+1)-(ROW(data)-1),COLUMN()))</f>
        <v>6</v>
      </c>
      <c r="C16" s="63">
        <f t="shared" si="2"/>
        <v>7</v>
      </c>
      <c r="D16" s="62" t="str">
        <f t="shared" si="12"/>
        <v>و| عبالعال على محمد</v>
      </c>
      <c r="E16" s="55">
        <f t="shared" si="3"/>
        <v>14</v>
      </c>
      <c r="F16" s="55">
        <f t="shared" si="4"/>
        <v>4</v>
      </c>
      <c r="G16" s="55">
        <f t="shared" si="5"/>
        <v>5</v>
      </c>
      <c r="H16" s="69">
        <f t="shared" si="6"/>
        <v>42.825520833333336</v>
      </c>
      <c r="I16" s="63">
        <f t="array" ref="I16">IF(ISNA(VLOOKUP($A47,data,1,0)),"",VLOOKUP($A47,data,1,0))</f>
        <v>37</v>
      </c>
      <c r="J16" s="62" t="str">
        <f t="shared" si="7"/>
        <v>و/ محمد التهامى محمد عبدالجليل</v>
      </c>
      <c r="K16" s="55">
        <f t="shared" si="8"/>
        <v>3</v>
      </c>
      <c r="L16" s="55">
        <f t="shared" si="9"/>
        <v>1</v>
      </c>
      <c r="M16" s="55">
        <f t="shared" si="10"/>
        <v>2</v>
      </c>
      <c r="N16" s="69">
        <f t="shared" si="13"/>
        <v>16.88671875</v>
      </c>
      <c r="S16" s="49">
        <f>IF(E17="","",E17*تجهيز!$J$6)</f>
        <v>0.27213541666666663</v>
      </c>
      <c r="T16" s="49">
        <f>IF(F17="","",F17*تجهيز!$J$5)</f>
        <v>2.75</v>
      </c>
      <c r="U16" s="49">
        <f>IF(G17="","",G17*تجهيز!$J$4)</f>
        <v>41.25</v>
      </c>
      <c r="V16" s="48">
        <f t="shared" si="0"/>
        <v>44.272135416666664</v>
      </c>
      <c r="Y16" s="49">
        <f>IF(K17="","",K17*تجهيز!$J$6)</f>
        <v>0.32942708333333331</v>
      </c>
      <c r="Z16" s="49">
        <f>IF(L17="","",L17*تجهيز!$J$5)</f>
        <v>0.6875</v>
      </c>
      <c r="AA16" s="49">
        <f>IF(M17="","",M17*تجهيز!$J$4)</f>
        <v>8.25</v>
      </c>
      <c r="AB16" s="48">
        <f t="shared" si="1"/>
        <v>9.2669270833333339</v>
      </c>
    </row>
    <row r="17" spans="1:28" ht="17.25" customHeight="1">
      <c r="A17" s="51">
        <f t="array" ref="A17">IF(ISERR(INDEX(data,SMALL(IF(((sa=$A$1)),ROW(sa)),ROW()-ROW(A$11)+1)-(ROW(data)-1),COLUMN())),"",INDEX(data,SMALL(IF(((sa=$A$1)),ROW(sa)),ROW()-ROW(A$11)+1)-(ROW(data)-1),COLUMN()))</f>
        <v>7</v>
      </c>
      <c r="C17" s="63">
        <f t="shared" si="2"/>
        <v>8</v>
      </c>
      <c r="D17" s="62" t="str">
        <f t="shared" si="12"/>
        <v>شعبان الشوادفى عبدالمطلب</v>
      </c>
      <c r="E17" s="55">
        <f t="shared" si="3"/>
        <v>19</v>
      </c>
      <c r="F17" s="55">
        <f t="shared" si="4"/>
        <v>8</v>
      </c>
      <c r="G17" s="55">
        <f t="shared" si="5"/>
        <v>5</v>
      </c>
      <c r="H17" s="69">
        <f t="shared" si="6"/>
        <v>44.272135416666664</v>
      </c>
      <c r="I17" s="63">
        <f t="array" ref="I17">IF(ISNA(VLOOKUP($A48,data,1,0)),"",VLOOKUP($A48,data,1,0))</f>
        <v>38</v>
      </c>
      <c r="J17" s="62" t="str">
        <f t="shared" si="7"/>
        <v>و| أحمد محمد عليوه</v>
      </c>
      <c r="K17" s="55">
        <f t="shared" si="8"/>
        <v>23</v>
      </c>
      <c r="L17" s="55">
        <f t="shared" si="9"/>
        <v>2</v>
      </c>
      <c r="M17" s="55">
        <f t="shared" si="10"/>
        <v>1</v>
      </c>
      <c r="N17" s="69">
        <f t="shared" si="13"/>
        <v>9.2669270833333339</v>
      </c>
      <c r="S17" s="49">
        <f>IF(E18="","",E18*تجهيز!$J$6)</f>
        <v>2.8645833333333332E-2</v>
      </c>
      <c r="T17" s="49">
        <f>IF(F18="","",F18*تجهيز!$J$5)</f>
        <v>5.15625</v>
      </c>
      <c r="U17" s="49">
        <f>IF(G18="","",G18*تجهيز!$J$4)</f>
        <v>16.5</v>
      </c>
      <c r="V17" s="48">
        <f t="shared" si="0"/>
        <v>21.684895833333332</v>
      </c>
      <c r="Y17" s="49">
        <f>IF(K18="","",K18*تجهيز!$J$6)</f>
        <v>1.4322916666666666E-2</v>
      </c>
      <c r="Z17" s="49">
        <f>IF(L18="","",L18*تجهيز!$J$5)</f>
        <v>5.84375</v>
      </c>
      <c r="AA17" s="49">
        <f>IF(M18="","",M18*تجهيز!$J$4)</f>
        <v>8.25</v>
      </c>
      <c r="AB17" s="48">
        <f t="shared" si="1"/>
        <v>14.108072916666668</v>
      </c>
    </row>
    <row r="18" spans="1:28" ht="17.25" customHeight="1">
      <c r="A18" s="51">
        <f t="array" ref="A18">IF(ISERR(INDEX(data,SMALL(IF(((sa=$A$1)),ROW(sa)),ROW()-ROW(A$11)+1)-(ROW(data)-1),COLUMN())),"",INDEX(data,SMALL(IF(((sa=$A$1)),ROW(sa)),ROW()-ROW(A$11)+1)-(ROW(data)-1),COLUMN()))</f>
        <v>8</v>
      </c>
      <c r="C18" s="63">
        <f t="shared" si="2"/>
        <v>9</v>
      </c>
      <c r="D18" s="62" t="str">
        <f t="shared" si="12"/>
        <v>أحمد محمد عبده السنتيهى</v>
      </c>
      <c r="E18" s="55">
        <f t="shared" si="3"/>
        <v>2</v>
      </c>
      <c r="F18" s="55">
        <f t="shared" si="4"/>
        <v>15</v>
      </c>
      <c r="G18" s="55">
        <f t="shared" si="5"/>
        <v>2</v>
      </c>
      <c r="H18" s="69">
        <f t="shared" si="6"/>
        <v>21.684895833333332</v>
      </c>
      <c r="I18" s="63">
        <f t="array" ref="I18">IF(ISNA(VLOOKUP($A49,data,1,0)),"",VLOOKUP($A49,data,1,0))</f>
        <v>39</v>
      </c>
      <c r="J18" s="62" t="str">
        <f t="shared" si="7"/>
        <v>صباح عبدالعاطى محمد</v>
      </c>
      <c r="K18" s="55">
        <f t="shared" si="8"/>
        <v>1</v>
      </c>
      <c r="L18" s="55">
        <f t="shared" si="9"/>
        <v>17</v>
      </c>
      <c r="M18" s="55">
        <f t="shared" si="10"/>
        <v>1</v>
      </c>
      <c r="N18" s="69">
        <f t="shared" si="13"/>
        <v>14.108072916666668</v>
      </c>
      <c r="S18" s="49">
        <f>IF(E19="","",E19*تجهيز!$J$6)</f>
        <v>0</v>
      </c>
      <c r="T18" s="49">
        <f>IF(F19="","",F19*تجهيز!$J$5)</f>
        <v>0</v>
      </c>
      <c r="U18" s="49">
        <f>IF(G19="","",G19*تجهيز!$J$4)</f>
        <v>0</v>
      </c>
      <c r="V18" s="48">
        <f t="shared" si="0"/>
        <v>0</v>
      </c>
      <c r="Y18" s="49">
        <f>IF(K19="","",K19*تجهيز!$J$6)</f>
        <v>0</v>
      </c>
      <c r="Z18" s="49">
        <f>IF(L19="","",L19*تجهيز!$J$5)</f>
        <v>4.125</v>
      </c>
      <c r="AA18" s="49">
        <f>IF(M19="","",M19*تجهيز!$J$4)</f>
        <v>0</v>
      </c>
      <c r="AB18" s="48">
        <f t="shared" si="1"/>
        <v>4.125</v>
      </c>
    </row>
    <row r="19" spans="1:28" ht="17.25" customHeight="1">
      <c r="A19" s="51">
        <f t="array" ref="A19">IF(ISERR(INDEX(data,SMALL(IF(((sa=$A$1)),ROW(sa)),ROW()-ROW(A$11)+1)-(ROW(data)-1),COLUMN())),"",INDEX(data,SMALL(IF(((sa=$A$1)),ROW(sa)),ROW()-ROW(A$11)+1)-(ROW(data)-1),COLUMN()))</f>
        <v>9</v>
      </c>
      <c r="C19" s="63">
        <f t="shared" si="2"/>
        <v>10</v>
      </c>
      <c r="D19" s="62" t="str">
        <f t="shared" si="12"/>
        <v>و| على دسوقى متولى</v>
      </c>
      <c r="E19" s="55">
        <f t="shared" si="3"/>
        <v>0</v>
      </c>
      <c r="F19" s="55">
        <f t="shared" si="4"/>
        <v>0</v>
      </c>
      <c r="G19" s="55">
        <f t="shared" si="5"/>
        <v>0</v>
      </c>
      <c r="H19" s="69">
        <f t="shared" si="6"/>
        <v>0</v>
      </c>
      <c r="I19" s="63">
        <f t="array" ref="I19">IF(ISNA(VLOOKUP($A50,data,1,0)),"",VLOOKUP($A50,data,1,0))</f>
        <v>40</v>
      </c>
      <c r="J19" s="62" t="str">
        <f t="shared" si="7"/>
        <v>أحمد محمد محمدمرسى</v>
      </c>
      <c r="K19" s="55">
        <f t="shared" si="8"/>
        <v>0</v>
      </c>
      <c r="L19" s="55">
        <f t="shared" si="9"/>
        <v>12</v>
      </c>
      <c r="M19" s="55">
        <f t="shared" si="10"/>
        <v>0</v>
      </c>
      <c r="N19" s="69">
        <f t="shared" si="13"/>
        <v>4.125</v>
      </c>
      <c r="S19" s="49">
        <f>IF(E20="","",E20*تجهيز!$J$6)</f>
        <v>8.59375E-2</v>
      </c>
      <c r="T19" s="49">
        <f>IF(F20="","",F20*تجهيز!$J$5)</f>
        <v>0</v>
      </c>
      <c r="U19" s="49">
        <f>IF(G20="","",G20*تجهيز!$J$4)</f>
        <v>16.5</v>
      </c>
      <c r="V19" s="48">
        <f t="shared" si="0"/>
        <v>16.5859375</v>
      </c>
      <c r="Y19" s="49">
        <f>IF(K20="","",K20*تجهيز!$J$6)</f>
        <v>0.27213541666666663</v>
      </c>
      <c r="Z19" s="49">
        <f>IF(L20="","",L20*تجهيز!$J$5)</f>
        <v>2.0625</v>
      </c>
      <c r="AA19" s="49">
        <f>IF(M20="","",M20*تجهيز!$J$4)</f>
        <v>107.25</v>
      </c>
      <c r="AB19" s="48">
        <f t="shared" si="1"/>
        <v>109.58463541666667</v>
      </c>
    </row>
    <row r="20" spans="1:28" ht="17.25" customHeight="1">
      <c r="A20" s="51">
        <f t="array" ref="A20">IF(ISERR(INDEX(data,SMALL(IF(((sa=$A$1)),ROW(sa)),ROW()-ROW(A$11)+1)-(ROW(data)-1),COLUMN())),"",INDEX(data,SMALL(IF(((sa=$A$1)),ROW(sa)),ROW()-ROW(A$11)+1)-(ROW(data)-1),COLUMN()))</f>
        <v>10</v>
      </c>
      <c r="C20" s="63">
        <f t="shared" si="2"/>
        <v>11</v>
      </c>
      <c r="D20" s="62" t="str">
        <f t="shared" si="12"/>
        <v>عبدالنبى الشوادفى عبدالمطلب</v>
      </c>
      <c r="E20" s="55">
        <f t="shared" si="3"/>
        <v>6</v>
      </c>
      <c r="F20" s="55">
        <f t="shared" si="4"/>
        <v>0</v>
      </c>
      <c r="G20" s="55">
        <f t="shared" si="5"/>
        <v>2</v>
      </c>
      <c r="H20" s="69">
        <f t="shared" si="6"/>
        <v>16.5859375</v>
      </c>
      <c r="I20" s="63">
        <f t="array" ref="I20">IF(ISNA(VLOOKUP($A51,data,1,0)),"",VLOOKUP($A51,data,1,0))</f>
        <v>41</v>
      </c>
      <c r="J20" s="62" t="str">
        <f t="shared" si="7"/>
        <v>و| محمد محمد مرسى رمضان</v>
      </c>
      <c r="K20" s="55">
        <f t="shared" si="8"/>
        <v>19</v>
      </c>
      <c r="L20" s="55">
        <f t="shared" si="9"/>
        <v>6</v>
      </c>
      <c r="M20" s="55">
        <f t="shared" si="10"/>
        <v>13</v>
      </c>
      <c r="N20" s="69">
        <f t="shared" si="13"/>
        <v>109.58463541666667</v>
      </c>
      <c r="S20" s="49">
        <f>IF(E21="","",E21*تجهيز!$J$6)</f>
        <v>2.8645833333333332E-2</v>
      </c>
      <c r="T20" s="49">
        <f>IF(F21="","",F21*تجهيز!$J$5)</f>
        <v>6.875</v>
      </c>
      <c r="U20" s="49">
        <f>IF(G21="","",G21*تجهيز!$J$4)</f>
        <v>41.25</v>
      </c>
      <c r="V20" s="48">
        <f t="shared" si="0"/>
        <v>48.153645833333336</v>
      </c>
      <c r="Y20" s="49">
        <f>IF(K21="","",K21*تجهيز!$J$6)</f>
        <v>0.28645833333333331</v>
      </c>
      <c r="Z20" s="49">
        <f>IF(L21="","",L21*تجهيز!$J$5)</f>
        <v>1.71875</v>
      </c>
      <c r="AA20" s="49">
        <f>IF(M21="","",M21*تجهيز!$J$4)</f>
        <v>16.5</v>
      </c>
      <c r="AB20" s="48">
        <f t="shared" si="1"/>
        <v>18.505208333333332</v>
      </c>
    </row>
    <row r="21" spans="1:28" ht="17.25" customHeight="1">
      <c r="A21" s="51">
        <f t="array" ref="A21">IF(ISERR(INDEX(data,SMALL(IF(((sa=$A$1)),ROW(sa)),ROW()-ROW(A$11)+1)-(ROW(data)-1),COLUMN())),"",INDEX(data,SMALL(IF(((sa=$A$1)),ROW(sa)),ROW()-ROW(A$11)+1)-(ROW(data)-1),COLUMN()))</f>
        <v>11</v>
      </c>
      <c r="C21" s="63">
        <f t="shared" si="2"/>
        <v>12</v>
      </c>
      <c r="D21" s="62" t="str">
        <f t="shared" si="12"/>
        <v>السيد أحمد الصاوى محمد</v>
      </c>
      <c r="E21" s="55">
        <f t="shared" si="3"/>
        <v>2</v>
      </c>
      <c r="F21" s="55">
        <f t="shared" si="4"/>
        <v>20</v>
      </c>
      <c r="G21" s="55">
        <f t="shared" si="5"/>
        <v>5</v>
      </c>
      <c r="H21" s="69">
        <f t="shared" si="6"/>
        <v>48.153645833333336</v>
      </c>
      <c r="I21" s="63">
        <f t="array" ref="I21">IF(ISNA(VLOOKUP($A52,data,1,0)),"",VLOOKUP($A52,data,1,0))</f>
        <v>42</v>
      </c>
      <c r="J21" s="62" t="str">
        <f t="shared" si="7"/>
        <v>أحمد سعيد أحمد برعى</v>
      </c>
      <c r="K21" s="55">
        <f t="shared" si="8"/>
        <v>20</v>
      </c>
      <c r="L21" s="55">
        <f t="shared" si="9"/>
        <v>5</v>
      </c>
      <c r="M21" s="55">
        <f t="shared" si="10"/>
        <v>2</v>
      </c>
      <c r="N21" s="69">
        <f t="shared" si="13"/>
        <v>18.505208333333332</v>
      </c>
      <c r="S21" s="49">
        <f>IF(E22="","",E22*تجهيز!$J$6)</f>
        <v>0.21484375</v>
      </c>
      <c r="T21" s="49">
        <f>IF(F22="","",F22*تجهيز!$J$5)</f>
        <v>0</v>
      </c>
      <c r="U21" s="49">
        <f>IF(G22="","",G22*تجهيز!$J$4)</f>
        <v>33</v>
      </c>
      <c r="V21" s="48">
        <f t="shared" si="0"/>
        <v>33.21484375</v>
      </c>
      <c r="Y21" s="49">
        <f>IF(K22="","",K22*تجهيز!$J$6)</f>
        <v>0.24348958333333331</v>
      </c>
      <c r="Z21" s="49">
        <f>IF(L22="","",L22*تجهيز!$J$5)</f>
        <v>4.125</v>
      </c>
      <c r="AA21" s="49">
        <f>IF(M22="","",M22*تجهيز!$J$4)</f>
        <v>8.25</v>
      </c>
      <c r="AB21" s="48">
        <f t="shared" si="1"/>
        <v>12.618489583333332</v>
      </c>
    </row>
    <row r="22" spans="1:28" ht="17.25" customHeight="1">
      <c r="A22" s="51">
        <f t="array" ref="A22">IF(ISERR(INDEX(data,SMALL(IF(((sa=$A$1)),ROW(sa)),ROW()-ROW(A$11)+1)-(ROW(data)-1),COLUMN())),"",INDEX(data,SMALL(IF(((sa=$A$1)),ROW(sa)),ROW()-ROW(A$11)+1)-(ROW(data)-1),COLUMN()))</f>
        <v>12</v>
      </c>
      <c r="C22" s="63">
        <f t="shared" si="2"/>
        <v>13</v>
      </c>
      <c r="D22" s="62" t="str">
        <f t="shared" si="12"/>
        <v>محمود محمد ابراهيم هاشم</v>
      </c>
      <c r="E22" s="55">
        <f t="shared" si="3"/>
        <v>15</v>
      </c>
      <c r="F22" s="55">
        <f t="shared" si="4"/>
        <v>0</v>
      </c>
      <c r="G22" s="55">
        <f t="shared" si="5"/>
        <v>4</v>
      </c>
      <c r="H22" s="69">
        <f t="shared" si="6"/>
        <v>33.21484375</v>
      </c>
      <c r="I22" s="63">
        <f t="array" ref="I22">IF(ISNA(VLOOKUP($A53,data,1,0)),"",VLOOKUP($A53,data,1,0))</f>
        <v>43</v>
      </c>
      <c r="J22" s="62" t="str">
        <f t="shared" si="7"/>
        <v>و| فاطمة على حسين</v>
      </c>
      <c r="K22" s="55">
        <f t="shared" si="8"/>
        <v>17</v>
      </c>
      <c r="L22" s="55">
        <f t="shared" si="9"/>
        <v>12</v>
      </c>
      <c r="M22" s="55">
        <f t="shared" si="10"/>
        <v>1</v>
      </c>
      <c r="N22" s="69">
        <f t="shared" si="13"/>
        <v>12.618489583333332</v>
      </c>
      <c r="S22" s="49">
        <f>IF(E23="","",E23*تجهيز!$J$6)</f>
        <v>0.32942708333333331</v>
      </c>
      <c r="T22" s="49">
        <f>IF(F23="","",F23*تجهيز!$J$5)</f>
        <v>7.90625</v>
      </c>
      <c r="U22" s="49">
        <f>IF(G23="","",G23*تجهيز!$J$4)</f>
        <v>24.75</v>
      </c>
      <c r="V22" s="48">
        <f t="shared" si="0"/>
        <v>32.985677083333336</v>
      </c>
      <c r="Y22" s="49">
        <f>IF(K23="","",K23*تجهيز!$J$6)</f>
        <v>0.31510416666666663</v>
      </c>
      <c r="Z22" s="49">
        <f>IF(L23="","",L23*تجهيز!$J$5)</f>
        <v>5.15625</v>
      </c>
      <c r="AA22" s="49">
        <f>IF(M23="","",M23*تجهيز!$J$4)</f>
        <v>0</v>
      </c>
      <c r="AB22" s="48">
        <f t="shared" si="1"/>
        <v>5.471354166666667</v>
      </c>
    </row>
    <row r="23" spans="1:28" ht="17.25" customHeight="1">
      <c r="A23" s="51">
        <f t="array" ref="A23">IF(ISERR(INDEX(data,SMALL(IF(((sa=$A$1)),ROW(sa)),ROW()-ROW(A$11)+1)-(ROW(data)-1),COLUMN())),"",INDEX(data,SMALL(IF(((sa=$A$1)),ROW(sa)),ROW()-ROW(A$11)+1)-(ROW(data)-1),COLUMN()))</f>
        <v>13</v>
      </c>
      <c r="C23" s="63">
        <f t="shared" si="2"/>
        <v>14</v>
      </c>
      <c r="D23" s="62" t="str">
        <f t="shared" si="12"/>
        <v>عبدالفتاح محمد محمد الجمل</v>
      </c>
      <c r="E23" s="55">
        <f t="shared" si="3"/>
        <v>23</v>
      </c>
      <c r="F23" s="55">
        <f t="shared" si="4"/>
        <v>23</v>
      </c>
      <c r="G23" s="55">
        <f t="shared" si="5"/>
        <v>3</v>
      </c>
      <c r="H23" s="70">
        <f t="shared" si="6"/>
        <v>32.985677083333336</v>
      </c>
      <c r="I23" s="63">
        <f t="array" ref="I23">IF(ISNA(VLOOKUP($A54,data,1,0)),"",VLOOKUP($A54,data,1,0))</f>
        <v>44</v>
      </c>
      <c r="J23" s="62" t="str">
        <f t="shared" si="7"/>
        <v>عزيزة عوض سالم</v>
      </c>
      <c r="K23" s="55">
        <f t="shared" si="8"/>
        <v>22</v>
      </c>
      <c r="L23" s="55">
        <f t="shared" si="9"/>
        <v>15</v>
      </c>
      <c r="M23" s="55">
        <f t="shared" si="10"/>
        <v>0</v>
      </c>
      <c r="N23" s="70">
        <f t="shared" si="13"/>
        <v>5.471354166666667</v>
      </c>
      <c r="S23" s="49">
        <f>IF(E24="","",E24*تجهيز!$J$6)</f>
        <v>8.59375E-2</v>
      </c>
      <c r="T23" s="49">
        <f>IF(F24="","",F24*تجهيز!$J$5)</f>
        <v>7.21875</v>
      </c>
      <c r="U23" s="49">
        <f>IF(G24="","",G24*تجهيز!$J$4)</f>
        <v>24.75</v>
      </c>
      <c r="V23" s="48">
        <f t="shared" si="0"/>
        <v>32.0546875</v>
      </c>
      <c r="Y23" s="49">
        <f>IF(K24="","",K24*تجهيز!$J$6)</f>
        <v>0.14322916666666666</v>
      </c>
      <c r="Z23" s="49">
        <f>IF(L24="","",L24*تجهيز!$J$5)</f>
        <v>4.46875</v>
      </c>
      <c r="AA23" s="49">
        <f>IF(M24="","",M24*تجهيز!$J$4)</f>
        <v>24.75</v>
      </c>
      <c r="AB23" s="48">
        <f t="shared" si="1"/>
        <v>29.361979166666668</v>
      </c>
    </row>
    <row r="24" spans="1:28" ht="17.25" customHeight="1">
      <c r="A24" s="51">
        <f t="array" ref="A24">IF(ISERR(INDEX(data,SMALL(IF(((sa=$A$1)),ROW(sa)),ROW()-ROW(A$11)+1)-(ROW(data)-1),COLUMN())),"",INDEX(data,SMALL(IF(((sa=$A$1)),ROW(sa)),ROW()-ROW(A$11)+1)-(ROW(data)-1),COLUMN()))</f>
        <v>14</v>
      </c>
      <c r="C24" s="63">
        <f t="shared" si="2"/>
        <v>15</v>
      </c>
      <c r="D24" s="62" t="str">
        <f t="shared" si="12"/>
        <v>ابراهيم متولى ابراهيم</v>
      </c>
      <c r="E24" s="55">
        <f t="shared" si="3"/>
        <v>6</v>
      </c>
      <c r="F24" s="55">
        <f t="shared" si="4"/>
        <v>21</v>
      </c>
      <c r="G24" s="55">
        <f t="shared" si="5"/>
        <v>3</v>
      </c>
      <c r="H24" s="69">
        <f t="shared" si="6"/>
        <v>32.0546875</v>
      </c>
      <c r="I24" s="63">
        <f t="array" ref="I24">IF(ISNA(VLOOKUP($A55,data,1,0)),"",VLOOKUP($A55,data,1,0))</f>
        <v>45</v>
      </c>
      <c r="J24" s="62" t="str">
        <f t="shared" si="7"/>
        <v>حلمى عبداللطيف سيد أحمد</v>
      </c>
      <c r="K24" s="55">
        <f t="shared" si="8"/>
        <v>10</v>
      </c>
      <c r="L24" s="55">
        <f t="shared" si="9"/>
        <v>13</v>
      </c>
      <c r="M24" s="55">
        <f t="shared" si="10"/>
        <v>3</v>
      </c>
      <c r="N24" s="69">
        <f t="shared" si="13"/>
        <v>29.361979166666668</v>
      </c>
      <c r="S24" s="49">
        <f>IF(E25="","",E25*تجهيز!$J$6)</f>
        <v>0.12890625</v>
      </c>
      <c r="T24" s="49">
        <f>IF(F25="","",F25*تجهيز!$J$5)</f>
        <v>7.90625</v>
      </c>
      <c r="U24" s="49">
        <f>IF(G25="","",G25*تجهيز!$J$4)</f>
        <v>24.75</v>
      </c>
      <c r="V24" s="48">
        <f t="shared" si="0"/>
        <v>32.78515625</v>
      </c>
      <c r="Y24" s="49">
        <f>IF(K25="","",K25*تجهيز!$J$6)</f>
        <v>0</v>
      </c>
      <c r="Z24" s="49">
        <f>IF(L25="","",L25*تجهيز!$J$5)</f>
        <v>0</v>
      </c>
      <c r="AA24" s="49">
        <f>IF(M25="","",M25*تجهيز!$J$4)</f>
        <v>41.25</v>
      </c>
      <c r="AB24" s="48">
        <f t="shared" si="1"/>
        <v>41.25</v>
      </c>
    </row>
    <row r="25" spans="1:28" ht="17.25" customHeight="1">
      <c r="A25" s="51">
        <f t="array" ref="A25">IF(ISERR(INDEX(data,SMALL(IF(((sa=$A$1)),ROW(sa)),ROW()-ROW(A$11)+1)-(ROW(data)-1),COLUMN())),"",INDEX(data,SMALL(IF(((sa=$A$1)),ROW(sa)),ROW()-ROW(A$11)+1)-(ROW(data)-1),COLUMN()))</f>
        <v>15</v>
      </c>
      <c r="C25" s="63">
        <f t="shared" si="2"/>
        <v>16</v>
      </c>
      <c r="D25" s="62" t="str">
        <f t="shared" si="12"/>
        <v>و| متولى ابراهيم على</v>
      </c>
      <c r="E25" s="55">
        <f t="shared" si="3"/>
        <v>9</v>
      </c>
      <c r="F25" s="55">
        <f t="shared" si="4"/>
        <v>23</v>
      </c>
      <c r="G25" s="55">
        <f t="shared" si="5"/>
        <v>3</v>
      </c>
      <c r="H25" s="69">
        <f t="shared" si="6"/>
        <v>32.78515625</v>
      </c>
      <c r="I25" s="63">
        <f t="array" ref="I25">IF(ISNA(VLOOKUP($A56,data,1,0)),"",VLOOKUP($A56,data,1,0))</f>
        <v>46</v>
      </c>
      <c r="J25" s="62" t="str">
        <f t="shared" si="7"/>
        <v>محمد عبدالحميد إدريس مبارك</v>
      </c>
      <c r="K25" s="55">
        <f t="shared" si="8"/>
        <v>0</v>
      </c>
      <c r="L25" s="55">
        <f t="shared" si="9"/>
        <v>0</v>
      </c>
      <c r="M25" s="55">
        <f t="shared" si="10"/>
        <v>5</v>
      </c>
      <c r="N25" s="69">
        <f t="shared" si="13"/>
        <v>41.25</v>
      </c>
      <c r="S25" s="49">
        <f>IF(E26="","",E26*تجهيز!$J$6)</f>
        <v>0.21484375</v>
      </c>
      <c r="T25" s="49">
        <f>IF(F26="","",F26*تجهيز!$J$5)</f>
        <v>7.90625</v>
      </c>
      <c r="U25" s="49">
        <f>IF(G26="","",G26*تجهيز!$J$4)</f>
        <v>8.25</v>
      </c>
      <c r="V25" s="48">
        <f t="shared" si="0"/>
        <v>16.37109375</v>
      </c>
      <c r="Y25" s="49">
        <f>IF(K26="","",K26*تجهيز!$J$6)</f>
        <v>1.4322916666666666E-2</v>
      </c>
      <c r="Z25" s="49">
        <f>IF(L26="","",L26*تجهيز!$J$5)</f>
        <v>6.875</v>
      </c>
      <c r="AA25" s="49">
        <f>IF(M26="","",M26*تجهيز!$J$4)</f>
        <v>16.5</v>
      </c>
      <c r="AB25" s="48">
        <f t="shared" si="1"/>
        <v>23.389322916666668</v>
      </c>
    </row>
    <row r="26" spans="1:28" ht="17.25" customHeight="1">
      <c r="A26" s="51">
        <f t="array" ref="A26">IF(ISERR(INDEX(data,SMALL(IF(((sa=$A$1)),ROW(sa)),ROW()-ROW(A$11)+1)-(ROW(data)-1),COLUMN())),"",INDEX(data,SMALL(IF(((sa=$A$1)),ROW(sa)),ROW()-ROW(A$11)+1)-(ROW(data)-1),COLUMN()))</f>
        <v>16</v>
      </c>
      <c r="C26" s="63">
        <f t="shared" si="2"/>
        <v>17</v>
      </c>
      <c r="D26" s="62" t="str">
        <f t="shared" si="12"/>
        <v>محمد عبداللطيف سيد أحمد</v>
      </c>
      <c r="E26" s="55">
        <f t="shared" si="3"/>
        <v>15</v>
      </c>
      <c r="F26" s="55">
        <f t="shared" si="4"/>
        <v>23</v>
      </c>
      <c r="G26" s="55">
        <f t="shared" si="5"/>
        <v>1</v>
      </c>
      <c r="H26" s="70">
        <f t="shared" si="6"/>
        <v>16.37109375</v>
      </c>
      <c r="I26" s="63">
        <f t="array" ref="I26">IF(ISNA(VLOOKUP($A57,data,1,0)),"",VLOOKUP($A57,data,1,0))</f>
        <v>47</v>
      </c>
      <c r="J26" s="62" t="str">
        <f t="shared" si="7"/>
        <v>أحمد السيد عبدالمقصود سالم</v>
      </c>
      <c r="K26" s="55">
        <f t="shared" si="8"/>
        <v>1</v>
      </c>
      <c r="L26" s="55">
        <f t="shared" si="9"/>
        <v>20</v>
      </c>
      <c r="M26" s="55">
        <f t="shared" si="10"/>
        <v>2</v>
      </c>
      <c r="N26" s="70">
        <f t="shared" si="13"/>
        <v>23.389322916666668</v>
      </c>
      <c r="S26" s="49">
        <f>IF(E27="","",E27*تجهيز!$J$6)</f>
        <v>0.171875</v>
      </c>
      <c r="T26" s="49">
        <f>IF(F27="","",F27*تجهيز!$J$5)</f>
        <v>0</v>
      </c>
      <c r="U26" s="49">
        <f>IF(G27="","",G27*تجهيز!$J$4)</f>
        <v>49.5</v>
      </c>
      <c r="V26" s="48">
        <f t="shared" si="0"/>
        <v>49.671875</v>
      </c>
      <c r="Y26" s="49">
        <f>IF(K27="","",K27*تجهيز!$J$6)</f>
        <v>0</v>
      </c>
      <c r="Z26" s="49">
        <f>IF(L27="","",L27*تجهيز!$J$5)</f>
        <v>5.84375</v>
      </c>
      <c r="AA26" s="49">
        <f>IF(M27="","",M27*تجهيز!$J$4)</f>
        <v>16.5</v>
      </c>
      <c r="AB26" s="48">
        <f t="shared" si="1"/>
        <v>22.34375</v>
      </c>
    </row>
    <row r="27" spans="1:28" ht="17.25" customHeight="1">
      <c r="A27" s="51">
        <f t="array" ref="A27">IF(ISERR(INDEX(data,SMALL(IF(((sa=$A$1)),ROW(sa)),ROW()-ROW(A$11)+1)-(ROW(data)-1),COLUMN())),"",INDEX(data,SMALL(IF(((sa=$A$1)),ROW(sa)),ROW()-ROW(A$11)+1)-(ROW(data)-1),COLUMN()))</f>
        <v>17</v>
      </c>
      <c r="C27" s="63">
        <f t="shared" si="2"/>
        <v>18</v>
      </c>
      <c r="D27" s="62" t="str">
        <f t="shared" si="12"/>
        <v>عبدالرحمن محمد ابراهيم هاشم</v>
      </c>
      <c r="E27" s="55">
        <f t="shared" si="3"/>
        <v>12</v>
      </c>
      <c r="F27" s="55">
        <f t="shared" si="4"/>
        <v>0</v>
      </c>
      <c r="G27" s="55">
        <f t="shared" si="5"/>
        <v>6</v>
      </c>
      <c r="H27" s="69">
        <f t="shared" si="6"/>
        <v>49.671875</v>
      </c>
      <c r="I27" s="63">
        <f t="array" ref="I27">IF(ISNA(VLOOKUP($A58,data,1,0)),"",VLOOKUP($A58,data,1,0))</f>
        <v>48</v>
      </c>
      <c r="J27" s="62" t="str">
        <f t="shared" si="7"/>
        <v>أحمد ابراهيم عزاز</v>
      </c>
      <c r="K27" s="55">
        <f t="shared" si="8"/>
        <v>0</v>
      </c>
      <c r="L27" s="55">
        <f t="shared" si="9"/>
        <v>17</v>
      </c>
      <c r="M27" s="55">
        <f t="shared" si="10"/>
        <v>2</v>
      </c>
      <c r="N27" s="69">
        <f t="shared" si="13"/>
        <v>22.34375</v>
      </c>
      <c r="S27" s="49">
        <f>IF(E28="","",E28*تجهيز!$J$6)</f>
        <v>0.30078125</v>
      </c>
      <c r="T27" s="49">
        <f>IF(F28="","",F28*تجهيز!$J$5)</f>
        <v>1.03125</v>
      </c>
      <c r="U27" s="49">
        <f>IF(G28="","",G28*تجهيز!$J$4)</f>
        <v>33</v>
      </c>
      <c r="V27" s="48">
        <f t="shared" si="0"/>
        <v>34.33203125</v>
      </c>
      <c r="Y27" s="49">
        <f>IF(K28="","",K28*تجهيز!$J$6)</f>
        <v>0.12890625</v>
      </c>
      <c r="Z27" s="49">
        <f>IF(L28="","",L28*تجهيز!$J$5)</f>
        <v>5.15625</v>
      </c>
      <c r="AA27" s="49">
        <f>IF(M28="","",M28*تجهيز!$J$4)</f>
        <v>24.75</v>
      </c>
      <c r="AB27" s="48">
        <f t="shared" si="1"/>
        <v>30.03515625</v>
      </c>
    </row>
    <row r="28" spans="1:28" ht="17.25" customHeight="1">
      <c r="A28" s="51">
        <f t="array" ref="A28">IF(ISERR(INDEX(data,SMALL(IF(((sa=$A$1)),ROW(sa)),ROW()-ROW(A$11)+1)-(ROW(data)-1),COLUMN())),"",INDEX(data,SMALL(IF(((sa=$A$1)),ROW(sa)),ROW()-ROW(A$11)+1)-(ROW(data)-1),COLUMN()))</f>
        <v>18</v>
      </c>
      <c r="C28" s="63">
        <f t="shared" si="2"/>
        <v>19</v>
      </c>
      <c r="D28" s="62" t="str">
        <f t="shared" si="12"/>
        <v>و| السيد محمد ابراهيم هاشم</v>
      </c>
      <c r="E28" s="55">
        <f t="shared" si="3"/>
        <v>21</v>
      </c>
      <c r="F28" s="55">
        <f t="shared" si="4"/>
        <v>3</v>
      </c>
      <c r="G28" s="55">
        <f t="shared" si="5"/>
        <v>4</v>
      </c>
      <c r="H28" s="69">
        <f t="shared" si="6"/>
        <v>34.33203125</v>
      </c>
      <c r="I28" s="63">
        <f t="array" ref="I28">IF(ISNA(VLOOKUP($A59,data,1,0)),"",VLOOKUP($A59,data,1,0))</f>
        <v>49</v>
      </c>
      <c r="J28" s="62" t="str">
        <f t="shared" si="7"/>
        <v>شعبان أحمد الصاوى محمد</v>
      </c>
      <c r="K28" s="55">
        <f t="shared" si="8"/>
        <v>9</v>
      </c>
      <c r="L28" s="55">
        <f t="shared" si="9"/>
        <v>15</v>
      </c>
      <c r="M28" s="55">
        <f t="shared" si="10"/>
        <v>3</v>
      </c>
      <c r="N28" s="69">
        <f t="shared" si="13"/>
        <v>30.03515625</v>
      </c>
      <c r="S28" s="49">
        <f>IF(E29="","",E29*تجهيز!$J$6)</f>
        <v>1.4322916666666666E-2</v>
      </c>
      <c r="T28" s="49">
        <f>IF(F29="","",F29*تجهيز!$J$5)</f>
        <v>1.03125</v>
      </c>
      <c r="U28" s="49">
        <f>IF(G29="","",G29*تجهيز!$J$4)</f>
        <v>33</v>
      </c>
      <c r="V28" s="48">
        <f t="shared" si="0"/>
        <v>34.045572916666664</v>
      </c>
      <c r="Y28" s="49">
        <f>IF(K29="","",K29*تجهيز!$J$6)</f>
        <v>0.22916666666666666</v>
      </c>
      <c r="Z28" s="49">
        <f>IF(L29="","",L29*تجهيز!$J$5)</f>
        <v>0.34375</v>
      </c>
      <c r="AA28" s="49">
        <f>IF(M29="","",M29*تجهيز!$J$4)</f>
        <v>41.25</v>
      </c>
      <c r="AB28" s="48">
        <f t="shared" si="1"/>
        <v>41.822916666666664</v>
      </c>
    </row>
    <row r="29" spans="1:28" ht="17.25" customHeight="1">
      <c r="A29" s="51">
        <f t="array" ref="A29">IF(ISERR(INDEX(data,SMALL(IF(((sa=$A$1)),ROW(sa)),ROW()-ROW(A$11)+1)-(ROW(data)-1),COLUMN())),"",INDEX(data,SMALL(IF(((sa=$A$1)),ROW(sa)),ROW()-ROW(A$11)+1)-(ROW(data)-1),COLUMN()))</f>
        <v>19</v>
      </c>
      <c r="C29" s="63">
        <f t="shared" si="2"/>
        <v>20</v>
      </c>
      <c r="D29" s="62" t="str">
        <f t="shared" si="12"/>
        <v>ابراهيم محمود عبدالفتاح</v>
      </c>
      <c r="E29" s="55">
        <f t="shared" si="3"/>
        <v>1</v>
      </c>
      <c r="F29" s="55">
        <f t="shared" si="4"/>
        <v>3</v>
      </c>
      <c r="G29" s="55">
        <f t="shared" si="5"/>
        <v>4</v>
      </c>
      <c r="H29" s="69">
        <f t="shared" si="6"/>
        <v>34.045572916666664</v>
      </c>
      <c r="I29" s="63">
        <f t="array" ref="I29">IF(ISNA(VLOOKUP($A60,data,1,0)),"",VLOOKUP($A60,data,1,0))</f>
        <v>50</v>
      </c>
      <c r="J29" s="62" t="str">
        <f t="shared" si="7"/>
        <v>شعبان يوسف سيد أحمد</v>
      </c>
      <c r="K29" s="55">
        <f t="shared" si="8"/>
        <v>16</v>
      </c>
      <c r="L29" s="55">
        <f t="shared" si="9"/>
        <v>1</v>
      </c>
      <c r="M29" s="55">
        <f t="shared" si="10"/>
        <v>5</v>
      </c>
      <c r="N29" s="69">
        <f t="shared" si="13"/>
        <v>41.822916666666664</v>
      </c>
      <c r="S29" s="49">
        <f>IF(E30="","",E30*تجهيز!$J$6)</f>
        <v>0.12890625</v>
      </c>
      <c r="T29" s="49">
        <f>IF(F30="","",F30*تجهيز!$J$5)</f>
        <v>5.5</v>
      </c>
      <c r="U29" s="49">
        <f>IF(G30="","",G30*تجهيز!$J$4)</f>
        <v>8.25</v>
      </c>
      <c r="V29" s="48">
        <f t="shared" si="0"/>
        <v>13.87890625</v>
      </c>
      <c r="Y29" s="49">
        <f>IF(K30="","",K30*تجهيز!$J$6)</f>
        <v>7.1614583333333329E-2</v>
      </c>
      <c r="Z29" s="49">
        <f>IF(L30="","",L30*تجهيز!$J$5)</f>
        <v>7.90625</v>
      </c>
      <c r="AA29" s="49">
        <f>IF(M30="","",M30*تجهيز!$J$4)</f>
        <v>24.75</v>
      </c>
      <c r="AB29" s="48">
        <f t="shared" si="1"/>
        <v>32.727864583333336</v>
      </c>
    </row>
    <row r="30" spans="1:28" ht="17.25" customHeight="1">
      <c r="A30" s="51">
        <f t="array" ref="A30">IF(ISERR(INDEX(data,SMALL(IF(((sa=$A$1)),ROW(sa)),ROW()-ROW(A$11)+1)-(ROW(data)-1),COLUMN())),"",INDEX(data,SMALL(IF(((sa=$A$1)),ROW(sa)),ROW()-ROW(A$11)+1)-(ROW(data)-1),COLUMN()))</f>
        <v>20</v>
      </c>
      <c r="C30" s="63">
        <f t="shared" si="2"/>
        <v>21</v>
      </c>
      <c r="D30" s="62" t="str">
        <f t="shared" si="12"/>
        <v>و| عبدالحميد محمد أحمد</v>
      </c>
      <c r="E30" s="55">
        <f t="shared" si="3"/>
        <v>9</v>
      </c>
      <c r="F30" s="55">
        <f t="shared" si="4"/>
        <v>16</v>
      </c>
      <c r="G30" s="55">
        <f t="shared" si="5"/>
        <v>1</v>
      </c>
      <c r="H30" s="69">
        <f t="shared" si="6"/>
        <v>13.87890625</v>
      </c>
      <c r="I30" s="63">
        <f t="array" ref="I30">IF(ISNA(VLOOKUP($A61,data,1,0)),"",VLOOKUP($A61,data,1,0))</f>
        <v>51</v>
      </c>
      <c r="J30" s="62" t="str">
        <f t="shared" si="7"/>
        <v>ابراهيم يوسف سالم</v>
      </c>
      <c r="K30" s="55">
        <f t="shared" si="8"/>
        <v>5</v>
      </c>
      <c r="L30" s="55">
        <f t="shared" si="9"/>
        <v>23</v>
      </c>
      <c r="M30" s="55">
        <f t="shared" si="10"/>
        <v>3</v>
      </c>
      <c r="N30" s="69">
        <f t="shared" si="13"/>
        <v>32.727864583333336</v>
      </c>
      <c r="S30" s="49">
        <f>IF(E31="","",E31*تجهيز!$J$6)</f>
        <v>5.7291666666666664E-2</v>
      </c>
      <c r="T30" s="49">
        <f>IF(F31="","",F31*تجهيز!$J$5)</f>
        <v>0</v>
      </c>
      <c r="U30" s="49">
        <f>IF(G31="","",G31*تجهيز!$J$4)</f>
        <v>24.75</v>
      </c>
      <c r="V30" s="48">
        <f t="shared" si="0"/>
        <v>24.807291666666668</v>
      </c>
      <c r="Y30" s="49">
        <f>IF(K31="","",K31*تجهيز!$J$6)</f>
        <v>0.14322916666666666</v>
      </c>
      <c r="Z30" s="49">
        <f>IF(L31="","",L31*تجهيز!$J$5)</f>
        <v>5.84375</v>
      </c>
      <c r="AA30" s="49">
        <f>IF(M31="","",M31*تجهيز!$J$4)</f>
        <v>8.25</v>
      </c>
      <c r="AB30" s="48">
        <f t="shared" si="1"/>
        <v>14.236979166666668</v>
      </c>
    </row>
    <row r="31" spans="1:28" ht="17.25" customHeight="1">
      <c r="A31" s="51">
        <f t="array" ref="A31">IF(ISERR(INDEX(data,SMALL(IF(((sa=$A$1)),ROW(sa)),ROW()-ROW(A$11)+1)-(ROW(data)-1),COLUMN())),"",INDEX(data,SMALL(IF(((sa=$A$1)),ROW(sa)),ROW()-ROW(A$11)+1)-(ROW(data)-1),COLUMN()))</f>
        <v>21</v>
      </c>
      <c r="C31" s="63">
        <f t="shared" si="2"/>
        <v>22</v>
      </c>
      <c r="D31" s="62" t="str">
        <f t="shared" si="12"/>
        <v>و| محفوظة أحمد عبدالله</v>
      </c>
      <c r="E31" s="55">
        <f t="shared" si="3"/>
        <v>4</v>
      </c>
      <c r="F31" s="55">
        <f t="shared" si="4"/>
        <v>0</v>
      </c>
      <c r="G31" s="55">
        <f t="shared" si="5"/>
        <v>3</v>
      </c>
      <c r="H31" s="69">
        <f t="shared" si="6"/>
        <v>24.807291666666668</v>
      </c>
      <c r="I31" s="63">
        <f t="array" ref="I31">IF(ISNA(VLOOKUP($A62,data,1,0)),"",VLOOKUP($A62,data,1,0))</f>
        <v>52</v>
      </c>
      <c r="J31" s="62" t="str">
        <f t="shared" si="7"/>
        <v>السيد محمد سليمان سويلم</v>
      </c>
      <c r="K31" s="55">
        <f t="shared" si="8"/>
        <v>10</v>
      </c>
      <c r="L31" s="55">
        <f t="shared" si="9"/>
        <v>17</v>
      </c>
      <c r="M31" s="55">
        <f t="shared" si="10"/>
        <v>1</v>
      </c>
      <c r="N31" s="69">
        <f t="shared" si="13"/>
        <v>14.236979166666668</v>
      </c>
      <c r="S31" s="49">
        <f>IF(E32="","",E32*تجهيز!$J$6)</f>
        <v>0.14322916666666666</v>
      </c>
      <c r="T31" s="49">
        <f>IF(F32="","",F32*تجهيز!$J$5)</f>
        <v>0.34375</v>
      </c>
      <c r="U31" s="49">
        <f>IF(G32="","",G32*تجهيز!$J$4)</f>
        <v>16.5</v>
      </c>
      <c r="V31" s="48">
        <f t="shared" si="0"/>
        <v>16.986979166666668</v>
      </c>
      <c r="Y31" s="49">
        <f>IF(K32="","",K32*تجهيز!$J$6)</f>
        <v>0.14322916666666666</v>
      </c>
      <c r="Z31" s="49">
        <f>IF(L32="","",L32*تجهيز!$J$5)</f>
        <v>5.84375</v>
      </c>
      <c r="AA31" s="49">
        <f>IF(M32="","",M32*تجهيز!$J$4)</f>
        <v>8.25</v>
      </c>
      <c r="AB31" s="48">
        <f t="shared" si="1"/>
        <v>14.236979166666668</v>
      </c>
    </row>
    <row r="32" spans="1:28" ht="17.25" customHeight="1">
      <c r="A32" s="51">
        <f t="array" ref="A32">IF(ISERR(INDEX(data,SMALL(IF(((sa=$A$1)),ROW(sa)),ROW()-ROW(A$11)+1)-(ROW(data)-1),COLUMN())),"",INDEX(data,SMALL(IF(((sa=$A$1)),ROW(sa)),ROW()-ROW(A$11)+1)-(ROW(data)-1),COLUMN()))</f>
        <v>22</v>
      </c>
      <c r="C32" s="63">
        <f t="shared" si="2"/>
        <v>23</v>
      </c>
      <c r="D32" s="64" t="str">
        <f t="shared" si="12"/>
        <v>فتحية اسماعيل بنوى</v>
      </c>
      <c r="E32" s="55">
        <f t="shared" si="3"/>
        <v>10</v>
      </c>
      <c r="F32" s="55">
        <f t="shared" si="4"/>
        <v>1</v>
      </c>
      <c r="G32" s="55">
        <f t="shared" si="5"/>
        <v>2</v>
      </c>
      <c r="H32" s="69">
        <f t="shared" si="6"/>
        <v>16.986979166666668</v>
      </c>
      <c r="I32" s="63">
        <f t="array" ref="I32">IF(ISNA(VLOOKUP($A63,data,1,0)),"",VLOOKUP($A63,data,1,0))</f>
        <v>53</v>
      </c>
      <c r="J32" s="64" t="str">
        <f t="shared" si="7"/>
        <v>صباح سليمان عياد</v>
      </c>
      <c r="K32" s="55">
        <f t="shared" si="8"/>
        <v>10</v>
      </c>
      <c r="L32" s="55">
        <f t="shared" si="9"/>
        <v>17</v>
      </c>
      <c r="M32" s="55">
        <f t="shared" si="10"/>
        <v>1</v>
      </c>
      <c r="N32" s="69">
        <f t="shared" si="13"/>
        <v>14.236979166666668</v>
      </c>
      <c r="S32" s="49">
        <f>IF(E33="","",E33*تجهيز!$J$6)</f>
        <v>0.11458333333333333</v>
      </c>
      <c r="T32" s="49">
        <f>IF(F33="","",F33*تجهيز!$J$5)</f>
        <v>2.75</v>
      </c>
      <c r="U32" s="49">
        <f>IF(G33="","",G33*تجهيز!$J$4)</f>
        <v>24.75</v>
      </c>
      <c r="V32" s="48">
        <f t="shared" si="0"/>
        <v>27.614583333333332</v>
      </c>
      <c r="Y32" s="49">
        <f>IF(K33="","",K33*تجهيز!$J$6)</f>
        <v>0.20052083333333331</v>
      </c>
      <c r="Z32" s="49">
        <f>IF(L33="","",L33*تجهيز!$J$5)</f>
        <v>4.8125</v>
      </c>
      <c r="AA32" s="49">
        <f>IF(M33="","",M33*تجهيز!$J$4)</f>
        <v>8.25</v>
      </c>
      <c r="AB32" s="48">
        <f t="shared" si="1"/>
        <v>13.263020833333332</v>
      </c>
    </row>
    <row r="33" spans="1:28" ht="17.25" customHeight="1">
      <c r="A33" s="51">
        <f t="array" ref="A33">IF(ISERR(INDEX(data,SMALL(IF(((sa=$A$1)),ROW(sa)),ROW()-ROW(A$11)+1)-(ROW(data)-1),COLUMN())),"",INDEX(data,SMALL(IF(((sa=$A$1)),ROW(sa)),ROW()-ROW(A$11)+1)-(ROW(data)-1),COLUMN()))</f>
        <v>23</v>
      </c>
      <c r="C33" s="63">
        <f t="shared" si="2"/>
        <v>24</v>
      </c>
      <c r="D33" s="62" t="str">
        <f t="shared" si="12"/>
        <v>و| مرغنى على حاكم</v>
      </c>
      <c r="E33" s="55">
        <f t="shared" si="3"/>
        <v>8</v>
      </c>
      <c r="F33" s="55">
        <f t="shared" si="4"/>
        <v>8</v>
      </c>
      <c r="G33" s="55">
        <f t="shared" si="5"/>
        <v>3</v>
      </c>
      <c r="H33" s="70">
        <f t="shared" si="6"/>
        <v>27.614583333333332</v>
      </c>
      <c r="I33" s="63">
        <f t="array" ref="I33">IF(ISNA(VLOOKUP($A64,data,1,0)),"",VLOOKUP($A64,data,1,0))</f>
        <v>54</v>
      </c>
      <c r="J33" s="62" t="str">
        <f t="shared" si="7"/>
        <v>و| غانم مصطفى ضيف الله</v>
      </c>
      <c r="K33" s="55">
        <f t="shared" si="8"/>
        <v>14</v>
      </c>
      <c r="L33" s="55">
        <f t="shared" si="9"/>
        <v>14</v>
      </c>
      <c r="M33" s="55">
        <f t="shared" si="10"/>
        <v>1</v>
      </c>
      <c r="N33" s="70">
        <f t="shared" si="13"/>
        <v>13.263020833333332</v>
      </c>
      <c r="S33" s="49">
        <f>IF(E34="","",E34*تجهيز!$J$6)</f>
        <v>0.21484375</v>
      </c>
      <c r="T33" s="49">
        <f>IF(F34="","",F34*تجهيز!$J$5)</f>
        <v>2.75</v>
      </c>
      <c r="U33" s="49">
        <f>IF(G34="","",G34*تجهيز!$J$4)</f>
        <v>24.75</v>
      </c>
      <c r="V33" s="48">
        <f t="shared" si="0"/>
        <v>27.71484375</v>
      </c>
      <c r="Y33" s="49">
        <f>IF(K34="","",K34*تجهيز!$J$6)</f>
        <v>0.20052083333333331</v>
      </c>
      <c r="Z33" s="49">
        <f>IF(L34="","",L34*تجهيز!$J$5)</f>
        <v>4.46875</v>
      </c>
      <c r="AA33" s="49">
        <f>IF(M34="","",M34*تجهيز!$J$4)</f>
        <v>24.75</v>
      </c>
      <c r="AB33" s="48">
        <f t="shared" si="1"/>
        <v>29.419270833333332</v>
      </c>
    </row>
    <row r="34" spans="1:28" ht="17.25" customHeight="1">
      <c r="A34" s="51">
        <f t="array" ref="A34">IF(ISERR(INDEX(data,SMALL(IF(((sa=$A$1)),ROW(sa)),ROW()-ROW(A$11)+1)-(ROW(data)-1),COLUMN())),"",INDEX(data,SMALL(IF(((sa=$A$1)),ROW(sa)),ROW()-ROW(A$11)+1)-(ROW(data)-1),COLUMN()))</f>
        <v>24</v>
      </c>
      <c r="C34" s="63">
        <f t="shared" si="2"/>
        <v>25</v>
      </c>
      <c r="D34" s="62" t="str">
        <f t="shared" si="12"/>
        <v>أحمد السعيد ابراهيم</v>
      </c>
      <c r="E34" s="55">
        <f t="shared" si="3"/>
        <v>15</v>
      </c>
      <c r="F34" s="55">
        <f t="shared" si="4"/>
        <v>8</v>
      </c>
      <c r="G34" s="55">
        <f t="shared" si="5"/>
        <v>3</v>
      </c>
      <c r="H34" s="69">
        <f t="shared" si="6"/>
        <v>27.71484375</v>
      </c>
      <c r="I34" s="63">
        <f t="array" ref="I34">IF(ISNA(VLOOKUP($A65,data,1,0)),"",VLOOKUP($A65,data,1,0))</f>
        <v>55</v>
      </c>
      <c r="J34" s="62" t="str">
        <f t="shared" si="7"/>
        <v>و| شريفة ابراهيم على</v>
      </c>
      <c r="K34" s="55">
        <f t="shared" si="8"/>
        <v>14</v>
      </c>
      <c r="L34" s="55">
        <f t="shared" si="9"/>
        <v>13</v>
      </c>
      <c r="M34" s="55">
        <f t="shared" si="10"/>
        <v>3</v>
      </c>
      <c r="N34" s="69">
        <f t="shared" si="13"/>
        <v>29.419270833333332</v>
      </c>
      <c r="S34" s="49">
        <f>IF(E35="","",E35*تجهيز!$J$6)</f>
        <v>0.11458333333333333</v>
      </c>
      <c r="T34" s="49">
        <f>IF(F35="","",F35*تجهيز!$J$5)</f>
        <v>7.5625</v>
      </c>
      <c r="U34" s="49">
        <f>IF(G35="","",G35*تجهيز!$J$4)</f>
        <v>24.75</v>
      </c>
      <c r="V34" s="48">
        <f t="shared" si="0"/>
        <v>32.427083333333336</v>
      </c>
      <c r="Y34" s="49">
        <f>IF(K35="","",K35*تجهيز!$J$6)</f>
        <v>0.15755208333333331</v>
      </c>
      <c r="Z34" s="49">
        <f>IF(L35="","",L35*تجهيز!$J$5)</f>
        <v>6.53125</v>
      </c>
      <c r="AA34" s="49">
        <f>IF(M35="","",M35*تجهيز!$J$4)</f>
        <v>41.25</v>
      </c>
      <c r="AB34" s="48">
        <f t="shared" si="1"/>
        <v>47.938802083333336</v>
      </c>
    </row>
    <row r="35" spans="1:28" ht="17.25" customHeight="1">
      <c r="A35" s="51">
        <f t="array" ref="A35">IF(ISERR(INDEX(data,SMALL(IF(((sa=$A$1)),ROW(sa)),ROW()-ROW(A$11)+1)-(ROW(data)-1),COLUMN())),"",INDEX(data,SMALL(IF(((sa=$A$1)),ROW(sa)),ROW()-ROW(A$11)+1)-(ROW(data)-1),COLUMN()))</f>
        <v>25</v>
      </c>
      <c r="C35" s="63">
        <f t="shared" si="2"/>
        <v>26</v>
      </c>
      <c r="D35" s="62" t="str">
        <f t="shared" si="12"/>
        <v>صلاح جوده أبو المعاطى سليمان</v>
      </c>
      <c r="E35" s="55">
        <f t="shared" si="3"/>
        <v>8</v>
      </c>
      <c r="F35" s="55">
        <f t="shared" si="4"/>
        <v>22</v>
      </c>
      <c r="G35" s="55">
        <f t="shared" si="5"/>
        <v>3</v>
      </c>
      <c r="H35" s="69">
        <f t="shared" si="6"/>
        <v>32.427083333333336</v>
      </c>
      <c r="I35" s="63">
        <f t="array" ref="I35">IF(ISNA(VLOOKUP($A66,data,1,0)),"",VLOOKUP($A66,data,1,0))</f>
        <v>56</v>
      </c>
      <c r="J35" s="62" t="str">
        <f t="shared" si="7"/>
        <v>عبدالسلام غانم مصطفى</v>
      </c>
      <c r="K35" s="55">
        <f t="shared" si="8"/>
        <v>11</v>
      </c>
      <c r="L35" s="55">
        <f t="shared" si="9"/>
        <v>19</v>
      </c>
      <c r="M35" s="55">
        <f t="shared" si="10"/>
        <v>5</v>
      </c>
      <c r="N35" s="69">
        <f t="shared" si="13"/>
        <v>47.938802083333336</v>
      </c>
      <c r="S35" s="49">
        <f>IF(E36="","",E36*تجهيز!$J$6)</f>
        <v>0.12890625</v>
      </c>
      <c r="T35" s="49">
        <f>IF(F36="","",F36*تجهيز!$J$5)</f>
        <v>4.46875</v>
      </c>
      <c r="U35" s="49">
        <f>IF(G36="","",G36*تجهيز!$J$4)</f>
        <v>41.25</v>
      </c>
      <c r="V35" s="48">
        <f t="shared" si="0"/>
        <v>45.84765625</v>
      </c>
      <c r="Y35" s="49">
        <f>IF(K36="","",K36*تجهيز!$J$6)</f>
        <v>7.1614583333333329E-2</v>
      </c>
      <c r="Z35" s="49">
        <f>IF(L36="","",L36*تجهيز!$J$5)</f>
        <v>0.6875</v>
      </c>
      <c r="AA35" s="49">
        <f>IF(M36="","",M36*تجهيز!$J$4)</f>
        <v>57.75</v>
      </c>
      <c r="AB35" s="48">
        <f t="shared" si="1"/>
        <v>58.509114583333336</v>
      </c>
    </row>
    <row r="36" spans="1:28" ht="17.25" customHeight="1">
      <c r="A36" s="51">
        <f t="array" ref="A36">IF(ISERR(INDEX(data,SMALL(IF(((sa=$A$1)),ROW(sa)),ROW()-ROW(A$11)+1)-(ROW(data)-1),COLUMN())),"",INDEX(data,SMALL(IF(((sa=$A$1)),ROW(sa)),ROW()-ROW(A$11)+1)-(ROW(data)-1),COLUMN()))</f>
        <v>26</v>
      </c>
      <c r="C36" s="63">
        <f t="shared" si="2"/>
        <v>27</v>
      </c>
      <c r="D36" s="62" t="str">
        <f>IF(ISNA(VLOOKUP($A38,data,1,0)),"",VLOOKUP($A38,data,2,0))</f>
        <v>فرج عبدالسلام عبدالعزيز</v>
      </c>
      <c r="E36" s="55">
        <f>IF(ISNA(VLOOKUP($A38,data,3,0)),"",VLOOKUP($A38,data,3,0))</f>
        <v>9</v>
      </c>
      <c r="F36" s="55">
        <f>IF(ISNA(VLOOKUP($A38,data,4,0)),"",VLOOKUP($A38,data,4,0))</f>
        <v>13</v>
      </c>
      <c r="G36" s="55">
        <f>IF(ISNA(VLOOKUP($A38,data,5,0)),"",VLOOKUP($A38,data,5,0))</f>
        <v>5</v>
      </c>
      <c r="H36" s="69">
        <f t="shared" si="6"/>
        <v>45.84765625</v>
      </c>
      <c r="I36" s="63">
        <f t="array" ref="I36">IF(ISNA(VLOOKUP($A67,data,1,0)),"",VLOOKUP($A67,data,1,0))</f>
        <v>57</v>
      </c>
      <c r="J36" s="62" t="str">
        <f t="shared" si="7"/>
        <v>سعيد أحمد برعى الحداد</v>
      </c>
      <c r="K36" s="55">
        <f t="shared" si="8"/>
        <v>5</v>
      </c>
      <c r="L36" s="55">
        <f t="shared" si="9"/>
        <v>2</v>
      </c>
      <c r="M36" s="55">
        <f t="shared" si="10"/>
        <v>7</v>
      </c>
      <c r="N36" s="69">
        <f t="shared" si="13"/>
        <v>58.509114583333336</v>
      </c>
      <c r="S36" s="49">
        <f>IF(E38="","",E38*تجهيز!$J$6)</f>
        <v>2.8645833333333332E-2</v>
      </c>
      <c r="T36" s="49">
        <f>IF(F38="","",F38*تجهيز!$J$5)</f>
        <v>5.15625</v>
      </c>
      <c r="U36" s="49">
        <f>IF(G38="","",G38*تجهيز!$J$4)</f>
        <v>24.75</v>
      </c>
      <c r="V36" s="48">
        <f t="shared" si="0"/>
        <v>29.934895833333332</v>
      </c>
      <c r="Y36" s="49">
        <f>IF(K38="","",K38*تجهيز!$J$6)</f>
        <v>0.27213541666666663</v>
      </c>
      <c r="Z36" s="49">
        <f>IF(L38="","",L38*تجهيز!$J$5)</f>
        <v>4.46875</v>
      </c>
      <c r="AA36" s="49">
        <f>IF(M38="","",M38*تجهيز!$J$4)</f>
        <v>0</v>
      </c>
      <c r="AB36" s="48">
        <f t="shared" si="1"/>
        <v>4.740885416666667</v>
      </c>
    </row>
    <row r="37" spans="1:28" ht="17.25" customHeight="1">
      <c r="A37" s="51">
        <f t="array" ref="A37">IF(ISERR(INDEX(data,SMALL(IF(((sa=$A$1)),ROW(sa)),ROW()-ROW(A$11)+1)-(ROW(data)-1),COLUMN())),"",INDEX(data,SMALL(IF(((sa=$A$1)),ROW(sa)),ROW()-ROW(A$11)+1)-(ROW(data)-1),COLUMN()))</f>
        <v>27</v>
      </c>
      <c r="C37" s="63">
        <f t="shared" si="2"/>
        <v>28</v>
      </c>
      <c r="D37" s="62" t="str">
        <f>IF(ISNA(VLOOKUP($A39,data,1,0)),"",VLOOKUP($A39,data,2,0))</f>
        <v>صبرى أحمد محمد عليوه</v>
      </c>
      <c r="E37" s="55">
        <f>IF(ISNA(VLOOKUP($A39,data,3,0)),"",VLOOKUP($A39,data,3,0))</f>
        <v>7</v>
      </c>
      <c r="F37" s="55">
        <f>IF(ISNA(VLOOKUP($A39,data,4,0)),"",VLOOKUP($A39,data,4,0))</f>
        <v>2</v>
      </c>
      <c r="G37" s="55">
        <f>IF(ISNA(VLOOKUP($A39,data,5,0)),"",VLOOKUP($A39,data,5,0))</f>
        <v>5</v>
      </c>
      <c r="H37" s="69">
        <f t="shared" ref="H37:H39" si="14">V36</f>
        <v>29.934895833333332</v>
      </c>
      <c r="I37" s="63">
        <f t="array" ref="I37">IF(ISNA(VLOOKUP($A68,data,1,0)),"",VLOOKUP($A68,data,1,0))</f>
        <v>58</v>
      </c>
      <c r="J37" s="62" t="str">
        <f t="shared" si="7"/>
        <v>محمد أحمد محمد شتى</v>
      </c>
      <c r="K37" s="55">
        <f t="shared" si="8"/>
        <v>0</v>
      </c>
      <c r="L37" s="55">
        <f t="shared" si="9"/>
        <v>0</v>
      </c>
      <c r="M37" s="55">
        <f t="shared" si="10"/>
        <v>4</v>
      </c>
      <c r="N37" s="69">
        <f t="shared" si="13"/>
        <v>4.740885416666667</v>
      </c>
      <c r="S37" s="49"/>
      <c r="T37" s="49"/>
      <c r="U37" s="49"/>
      <c r="V37" s="48"/>
      <c r="Y37" s="49"/>
      <c r="Z37" s="49"/>
      <c r="AA37" s="49"/>
      <c r="AB37" s="48"/>
    </row>
    <row r="38" spans="1:28" ht="17.25" customHeight="1">
      <c r="A38" s="51">
        <f t="array" ref="A38">IF(ISERR(INDEX(data,SMALL(IF(((sa=$A$1)),ROW(sa)),ROW()-ROW(A$11)+1)-(ROW(data)-1),COLUMN())),"",INDEX(data,SMALL(IF(((sa=$A$1)),ROW(sa)),ROW()-ROW(A$11)+1)-(ROW(data)-1),COLUMN()))</f>
        <v>28</v>
      </c>
      <c r="C38" s="63">
        <f t="shared" si="2"/>
        <v>29</v>
      </c>
      <c r="D38" s="62" t="str">
        <f>IF(ISNA(VLOOKUP($A40,data,1,0)),"",VLOOKUP($A40,data,2,0))</f>
        <v>ربيع محمد عبده السنتيهى</v>
      </c>
      <c r="E38" s="55">
        <f>IF(ISNA(VLOOKUP($A40,data,3,0)),"",VLOOKUP($A40,data,3,0))</f>
        <v>2</v>
      </c>
      <c r="F38" s="55">
        <f>IF(ISNA(VLOOKUP($A40,data,4,0)),"",VLOOKUP($A40,data,4,0))</f>
        <v>15</v>
      </c>
      <c r="G38" s="55">
        <f>IF(ISNA(VLOOKUP($A40,data,5,0)),"",VLOOKUP($A40,data,5,0))</f>
        <v>3</v>
      </c>
      <c r="H38" s="69">
        <f t="shared" si="14"/>
        <v>0</v>
      </c>
      <c r="I38" s="63">
        <f t="array" ref="I38">IF(ISNA(VLOOKUP($A69,data,1,0)),"",VLOOKUP($A69,data,1,0))</f>
        <v>59</v>
      </c>
      <c r="J38" s="62" t="str">
        <f t="shared" si="7"/>
        <v>حفيظة سعد حسن</v>
      </c>
      <c r="K38" s="55">
        <f t="shared" si="8"/>
        <v>19</v>
      </c>
      <c r="L38" s="55">
        <f t="shared" si="9"/>
        <v>13</v>
      </c>
      <c r="M38" s="55">
        <f t="shared" si="10"/>
        <v>0</v>
      </c>
      <c r="N38" s="69">
        <f t="shared" si="13"/>
        <v>0</v>
      </c>
      <c r="S38" s="49">
        <f>IF(E39="","",E39*تجهيز!$J$6)</f>
        <v>0.2578125</v>
      </c>
      <c r="T38" s="49">
        <f>IF(F39="","",F39*تجهيز!$J$5)</f>
        <v>4.8125</v>
      </c>
      <c r="U38" s="49">
        <f>IF(G39="","",G39*تجهيز!$J$4)</f>
        <v>24.75</v>
      </c>
      <c r="V38" s="48">
        <f t="shared" ref="V38:V40" si="15">SUM(S38:U38)</f>
        <v>29.8203125</v>
      </c>
      <c r="Y38" s="49">
        <f>IF(K39="","",K39*تجهيز!$J$6)</f>
        <v>0</v>
      </c>
      <c r="Z38" s="49">
        <f>IF(L39="","",L39*تجهيز!$J$5)</f>
        <v>0</v>
      </c>
      <c r="AA38" s="49">
        <f>IF(M39="","",M39*تجهيز!$J$4)</f>
        <v>8.25</v>
      </c>
      <c r="AB38" s="48">
        <f t="shared" ref="AB38:AB40" si="16">SUM(Y38:AA38)</f>
        <v>8.25</v>
      </c>
    </row>
    <row r="39" spans="1:28" ht="17.25" customHeight="1" thickBot="1">
      <c r="A39" s="51">
        <f t="array" ref="A39">IF(ISERR(INDEX(data,SMALL(IF(((sa=$A$1)),ROW(sa)),ROW()-ROW(A$11)+1)-(ROW(data)-1),COLUMN())),"",INDEX(data,SMALL(IF(((sa=$A$1)),ROW(sa)),ROW()-ROW(A$11)+1)-(ROW(data)-1),COLUMN()))</f>
        <v>29</v>
      </c>
      <c r="C39" s="63">
        <f t="shared" si="2"/>
        <v>30</v>
      </c>
      <c r="D39" s="65" t="str">
        <f>IF(ISNA(VLOOKUP($A41,data,1,0)),"",VLOOKUP($A41,data,2,0))</f>
        <v>محمد عطا الطويل</v>
      </c>
      <c r="E39" s="56">
        <f>IF(ISNA(VLOOKUP($A41,data,3,0)),"",VLOOKUP($A41,data,3,0))</f>
        <v>18</v>
      </c>
      <c r="F39" s="56">
        <f>IF(ISNA(VLOOKUP($A41,data,4,0)),"",VLOOKUP($A41,data,4,0))</f>
        <v>14</v>
      </c>
      <c r="G39" s="56">
        <f>IF(ISNA(VLOOKUP($A41,data,5,0)),"",VLOOKUP($A41,data,5,0))</f>
        <v>3</v>
      </c>
      <c r="H39" s="69">
        <f t="shared" si="14"/>
        <v>29.8203125</v>
      </c>
      <c r="I39" s="61">
        <f t="array" ref="I39">IF(ISNA(VLOOKUP($A70,data,1,0)),"",VLOOKUP($A70,data,1,0))</f>
        <v>60</v>
      </c>
      <c r="J39" s="65" t="str">
        <f t="shared" si="7"/>
        <v>حماد ابراهيم على</v>
      </c>
      <c r="K39" s="56">
        <f t="shared" si="8"/>
        <v>0</v>
      </c>
      <c r="L39" s="56">
        <f t="shared" si="9"/>
        <v>0</v>
      </c>
      <c r="M39" s="56">
        <f t="shared" si="10"/>
        <v>1</v>
      </c>
      <c r="N39" s="69">
        <f t="shared" si="13"/>
        <v>8.25</v>
      </c>
      <c r="S39" s="49">
        <f>IF(E40="","",E40*تجهيز!$J$6)</f>
        <v>0.30078125</v>
      </c>
      <c r="T39" s="49">
        <f>IF(F40="","",F40*تجهيز!$J$5)</f>
        <v>3.78125</v>
      </c>
      <c r="U39" s="49">
        <f>IF(G40="","",G40*تجهيز!$J$4)</f>
        <v>957</v>
      </c>
      <c r="V39" s="48">
        <f t="shared" si="15"/>
        <v>961.08203125</v>
      </c>
      <c r="Y39" s="49">
        <f>IF(K40="","",K40*تجهيز!$J$6)</f>
        <v>0.24348958333333331</v>
      </c>
      <c r="Z39" s="49">
        <f>IF(L40="","",L40*تجهيز!$J$5)</f>
        <v>3.78125</v>
      </c>
      <c r="AA39" s="49">
        <f>IF(M40="","",M40*تجهيز!$J$4)</f>
        <v>825</v>
      </c>
      <c r="AB39" s="48">
        <f t="shared" si="16"/>
        <v>829.02473958333337</v>
      </c>
    </row>
    <row r="40" spans="1:28" ht="20.25" customHeight="1" thickBot="1">
      <c r="A40" s="51">
        <f t="array" ref="A40">IF(ISERR(INDEX(data,SMALL(IF(((sa=$A$1)),ROW(sa)),ROW()-ROW(A$11)+1)-(ROW(data)-1),COLUMN())),"",INDEX(data,SMALL(IF(((sa=$A$1)),ROW(sa)),ROW()-ROW(A$11)+1)-(ROW(data)-1),COLUMN()))</f>
        <v>30</v>
      </c>
      <c r="C40" s="82" t="s">
        <v>17</v>
      </c>
      <c r="D40" s="83"/>
      <c r="E40" s="57">
        <f>MOD(SUM(E9:E39),24)</f>
        <v>21</v>
      </c>
      <c r="F40" s="57">
        <f>MOD(SUM(F9:F39,INT(MOD(SUM(E9:E39)/24,24))),24)</f>
        <v>11</v>
      </c>
      <c r="G40" s="57">
        <f>SUM(G9:G39,INT(SUM(F9:F39,INT(MOD(SUM(E9:E39)/24,24)))/24),INT(SUM(E9:E39)/576))</f>
        <v>116</v>
      </c>
      <c r="H40" s="58">
        <f t="shared" si="6"/>
        <v>961.08203125</v>
      </c>
      <c r="I40" s="82" t="s">
        <v>17</v>
      </c>
      <c r="J40" s="83"/>
      <c r="K40" s="57">
        <f>MOD(SUM(K9:K39),24)</f>
        <v>17</v>
      </c>
      <c r="L40" s="57">
        <f>MOD(SUM(L9:L39,INT(MOD(SUM(K9:K39)/24,24))),24)</f>
        <v>11</v>
      </c>
      <c r="M40" s="57">
        <f>SUM(M9:M39,INT(SUM(L9:L39,INT(MOD(SUM(K9:K39)/24,24)))/24),INT(SUM(K9:K39)/576))</f>
        <v>100</v>
      </c>
      <c r="N40" s="67">
        <f t="shared" si="11"/>
        <v>829.02473958333337</v>
      </c>
      <c r="S40" s="49" t="str">
        <f>IF(E41="","",E41*تجهيز!$J$6)</f>
        <v/>
      </c>
      <c r="T40" s="49" t="str">
        <f>IF(F41="","",F41*تجهيز!$J$5)</f>
        <v/>
      </c>
      <c r="U40" s="49" t="str">
        <f>IF(G41="","",G41*تجهيز!$J$4)</f>
        <v/>
      </c>
      <c r="V40" s="48">
        <f t="shared" si="15"/>
        <v>0</v>
      </c>
      <c r="Y40" s="49" t="str">
        <f>IF(K41="","",K41*تجهيز!$J$6)</f>
        <v/>
      </c>
      <c r="Z40" s="49" t="str">
        <f>IF(L41="","",L41*تجهيز!$J$5)</f>
        <v/>
      </c>
      <c r="AA40" s="49" t="str">
        <f>IF(M41="","",M41*تجهيز!$J$4)</f>
        <v/>
      </c>
      <c r="AB40" s="48">
        <f t="shared" si="16"/>
        <v>0</v>
      </c>
    </row>
    <row r="41" spans="1:28">
      <c r="A41" s="51">
        <f t="array" ref="A41">IF(ISERR(INDEX(data,SMALL(IF(((sa=$A$1)),ROW(sa)),ROW()-ROW(A$11)+1)-(ROW(data)-1),COLUMN())),"",INDEX(data,SMALL(IF(((sa=$A$1)),ROW(sa)),ROW()-ROW(A$11)+1)-(ROW(data)-1),COLUMN()))</f>
        <v>31</v>
      </c>
    </row>
    <row r="42" spans="1:28">
      <c r="A42" s="51">
        <f t="array" ref="A42">IF(ISERR(INDEX(data,SMALL(IF(((sa=$A$1)),ROW(sa)),ROW()-ROW(A$11)+1)-(ROW(data)-1),COLUMN())),"",INDEX(data,SMALL(IF(((sa=$A$1)),ROW(sa)),ROW()-ROW(A$11)+1)-(ROW(data)-1),COLUMN()))</f>
        <v>32</v>
      </c>
    </row>
    <row r="43" spans="1:28" ht="15.75" customHeight="1">
      <c r="A43" s="51">
        <f t="array" ref="A43">IF(ISERR(INDEX(data,SMALL(IF(((sa=$A$1)),ROW(sa)),ROW()-ROW(A$11)+1)-(ROW(data)-1),COLUMN())),"",INDEX(data,SMALL(IF(((sa=$A$1)),ROW(sa)),ROW()-ROW(A$11)+1)-(ROW(data)-1),COLUMN()))</f>
        <v>33</v>
      </c>
      <c r="S43" s="21"/>
      <c r="T43" s="21"/>
      <c r="U43" s="21"/>
      <c r="V43" s="21"/>
      <c r="Y43" s="21"/>
      <c r="Z43" s="21"/>
      <c r="AA43" s="21"/>
      <c r="AB43" s="21"/>
    </row>
    <row r="44" spans="1:28" ht="15.75" customHeight="1">
      <c r="A44" s="51">
        <f t="array" ref="A44">IF(ISERR(INDEX(data,SMALL(IF(((sa=$A$1)),ROW(sa)),ROW()-ROW(A$11)+1)-(ROW(data)-1),COLUMN())),"",INDEX(data,SMALL(IF(((sa=$A$1)),ROW(sa)),ROW()-ROW(A$11)+1)-(ROW(data)-1),COLUMN()))</f>
        <v>34</v>
      </c>
      <c r="S44" s="21"/>
      <c r="T44" s="21"/>
      <c r="U44" s="21"/>
      <c r="V44" s="21"/>
      <c r="Y44" s="21"/>
      <c r="Z44" s="21"/>
      <c r="AA44" s="21"/>
      <c r="AB44" s="21"/>
    </row>
    <row r="45" spans="1:28" ht="15.75" customHeight="1">
      <c r="A45" s="51">
        <f t="array" ref="A45">IF(ISERR(INDEX(data,SMALL(IF(((sa=$A$1)),ROW(sa)),ROW()-ROW(A$11)+1)-(ROW(data)-1),COLUMN())),"",INDEX(data,SMALL(IF(((sa=$A$1)),ROW(sa)),ROW()-ROW(A$11)+1)-(ROW(data)-1),COLUMN()))</f>
        <v>35</v>
      </c>
      <c r="S45" s="21"/>
      <c r="T45" s="21"/>
      <c r="U45" s="21"/>
      <c r="V45" s="21"/>
      <c r="Y45" s="21"/>
      <c r="Z45" s="21"/>
      <c r="AA45" s="21"/>
      <c r="AB45" s="21"/>
    </row>
    <row r="46" spans="1:28" ht="15.75" customHeight="1">
      <c r="A46" s="51">
        <f t="array" ref="A46">IF(ISERR(INDEX(data,SMALL(IF(((sa=$A$1)),ROW(sa)),ROW()-ROW(A$11)+1)-(ROW(data)-1),COLUMN())),"",INDEX(data,SMALL(IF(((sa=$A$1)),ROW(sa)),ROW()-ROW(A$11)+1)-(ROW(data)-1),COLUMN()))</f>
        <v>36</v>
      </c>
      <c r="S46" s="21"/>
      <c r="T46" s="21"/>
      <c r="U46" s="21"/>
      <c r="V46" s="21"/>
      <c r="Y46" s="21"/>
      <c r="Z46" s="21"/>
      <c r="AA46" s="21"/>
      <c r="AB46" s="21"/>
    </row>
    <row r="47" spans="1:28" ht="30" customHeight="1">
      <c r="A47" s="51">
        <f t="array" ref="A47">IF(ISERR(INDEX(data,SMALL(IF(((sa=$A$1)),ROW(sa)),ROW()-ROW(A$11)+1)-(ROW(data)-1),COLUMN())),"",INDEX(data,SMALL(IF(((sa=$A$1)),ROW(sa)),ROW()-ROW(A$11)+1)-(ROW(data)-1),COLUMN()))</f>
        <v>37</v>
      </c>
      <c r="S47" s="21"/>
      <c r="T47" s="21"/>
      <c r="U47" s="21"/>
      <c r="V47" s="21"/>
      <c r="Y47" s="21"/>
      <c r="Z47" s="21"/>
      <c r="AA47" s="21"/>
      <c r="AB47" s="21"/>
    </row>
    <row r="48" spans="1:28" ht="19.5" customHeight="1">
      <c r="A48" s="51">
        <f t="array" ref="A48">IF(ISERR(INDEX(data,SMALL(IF(((sa=$A$1)),ROW(sa)),ROW()-ROW(A$11)+1)-(ROW(data)-1),COLUMN())),"",INDEX(data,SMALL(IF(((sa=$A$1)),ROW(sa)),ROW()-ROW(A$11)+1)-(ROW(data)-1),COLUMN()))</f>
        <v>38</v>
      </c>
      <c r="S48" s="21"/>
      <c r="T48" s="21"/>
      <c r="U48" s="21"/>
      <c r="V48" s="21"/>
      <c r="Y48" s="21"/>
      <c r="Z48" s="21"/>
      <c r="AA48" s="21"/>
      <c r="AB48" s="21"/>
    </row>
    <row r="49" spans="1:28">
      <c r="A49" s="51">
        <f t="array" ref="A49">IF(ISERR(INDEX(data,SMALL(IF(((sa=$A$1)),ROW(sa)),ROW()-ROW(A$11)+1)-(ROW(data)-1),COLUMN())),"",INDEX(data,SMALL(IF(((sa=$A$1)),ROW(sa)),ROW()-ROW(A$11)+1)-(ROW(data)-1),COLUMN()))</f>
        <v>39</v>
      </c>
      <c r="S49" s="21"/>
      <c r="T49" s="21"/>
      <c r="U49" s="21"/>
      <c r="V49" s="21"/>
      <c r="Y49" s="21"/>
      <c r="Z49" s="21"/>
      <c r="AA49" s="21"/>
      <c r="AB49" s="21"/>
    </row>
    <row r="50" spans="1:28">
      <c r="A50" s="51">
        <f t="array" ref="A50">IF(ISERR(INDEX(data,SMALL(IF(((sa=$A$1)),ROW(sa)),ROW()-ROW(A$11)+1)-(ROW(data)-1),COLUMN())),"",INDEX(data,SMALL(IF(((sa=$A$1)),ROW(sa)),ROW()-ROW(A$11)+1)-(ROW(data)-1),COLUMN()))</f>
        <v>40</v>
      </c>
      <c r="S50" s="21"/>
      <c r="T50" s="21"/>
      <c r="U50" s="21"/>
      <c r="V50" s="21"/>
      <c r="Y50" s="21"/>
      <c r="Z50" s="21"/>
      <c r="AA50" s="21"/>
      <c r="AB50" s="21"/>
    </row>
    <row r="51" spans="1:28">
      <c r="A51" s="51">
        <f t="array" ref="A51">IF(ISERR(INDEX(data,SMALL(IF(((sa=$A$1)),ROW(sa)),ROW()-ROW(A$11)+1)-(ROW(data)-1),COLUMN())),"",INDEX(data,SMALL(IF(((sa=$A$1)),ROW(sa)),ROW()-ROW(A$11)+1)-(ROW(data)-1),COLUMN()))</f>
        <v>41</v>
      </c>
      <c r="S51" s="21"/>
      <c r="T51" s="21"/>
      <c r="U51" s="21"/>
      <c r="V51" s="21"/>
      <c r="Y51" s="21"/>
      <c r="Z51" s="21"/>
      <c r="AA51" s="21"/>
      <c r="AB51" s="21"/>
    </row>
    <row r="52" spans="1:28">
      <c r="A52" s="51">
        <f t="array" ref="A52">IF(ISERR(INDEX(data,SMALL(IF(((sa=$A$1)),ROW(sa)),ROW()-ROW(A$11)+1)-(ROW(data)-1),COLUMN())),"",INDEX(data,SMALL(IF(((sa=$A$1)),ROW(sa)),ROW()-ROW(A$11)+1)-(ROW(data)-1),COLUMN()))</f>
        <v>42</v>
      </c>
      <c r="S52" s="21"/>
      <c r="T52" s="21"/>
      <c r="U52" s="21"/>
      <c r="V52" s="21"/>
      <c r="Y52" s="21"/>
      <c r="Z52" s="21"/>
      <c r="AA52" s="21"/>
      <c r="AB52" s="21"/>
    </row>
    <row r="53" spans="1:28">
      <c r="A53" s="51">
        <f t="array" ref="A53">IF(ISERR(INDEX(data,SMALL(IF(((sa=$A$1)),ROW(sa)),ROW()-ROW(A$11)+1)-(ROW(data)-1),COLUMN())),"",INDEX(data,SMALL(IF(((sa=$A$1)),ROW(sa)),ROW()-ROW(A$11)+1)-(ROW(data)-1),COLUMN()))</f>
        <v>43</v>
      </c>
      <c r="S53" s="21"/>
      <c r="T53" s="21"/>
      <c r="U53" s="21"/>
      <c r="V53" s="21"/>
      <c r="Y53" s="21"/>
      <c r="Z53" s="21"/>
      <c r="AA53" s="21"/>
      <c r="AB53" s="21"/>
    </row>
    <row r="54" spans="1:28">
      <c r="A54" s="51">
        <f t="array" ref="A54">IF(ISERR(INDEX(data,SMALL(IF(((sa=$A$1)),ROW(sa)),ROW()-ROW(A$11)+1)-(ROW(data)-1),COLUMN())),"",INDEX(data,SMALL(IF(((sa=$A$1)),ROW(sa)),ROW()-ROW(A$11)+1)-(ROW(data)-1),COLUMN()))</f>
        <v>44</v>
      </c>
      <c r="S54" s="21"/>
      <c r="T54" s="21"/>
      <c r="U54" s="21"/>
      <c r="V54" s="21"/>
      <c r="Y54" s="21"/>
      <c r="Z54" s="21"/>
      <c r="AA54" s="21"/>
      <c r="AB54" s="21"/>
    </row>
    <row r="55" spans="1:28">
      <c r="A55" s="51">
        <f t="array" ref="A55">IF(ISERR(INDEX(data,SMALL(IF(((sa=$A$1)),ROW(sa)),ROW()-ROW(A$11)+1)-(ROW(data)-1),COLUMN())),"",INDEX(data,SMALL(IF(((sa=$A$1)),ROW(sa)),ROW()-ROW(A$11)+1)-(ROW(data)-1),COLUMN()))</f>
        <v>45</v>
      </c>
      <c r="S55" s="21"/>
      <c r="T55" s="21"/>
      <c r="U55" s="21"/>
      <c r="V55" s="21"/>
      <c r="Y55" s="21"/>
      <c r="Z55" s="21"/>
      <c r="AA55" s="21"/>
      <c r="AB55" s="21"/>
    </row>
    <row r="56" spans="1:28">
      <c r="A56" s="51">
        <f t="array" ref="A56">IF(ISERR(INDEX(data,SMALL(IF(((sa=$A$1)),ROW(sa)),ROW()-ROW(A$11)+1)-(ROW(data)-1),COLUMN())),"",INDEX(data,SMALL(IF(((sa=$A$1)),ROW(sa)),ROW()-ROW(A$11)+1)-(ROW(data)-1),COLUMN()))</f>
        <v>46</v>
      </c>
      <c r="S56" s="21"/>
      <c r="T56" s="21"/>
      <c r="U56" s="21"/>
      <c r="V56" s="21"/>
      <c r="Y56" s="21"/>
      <c r="Z56" s="21"/>
      <c r="AA56" s="21"/>
      <c r="AB56" s="21"/>
    </row>
    <row r="57" spans="1:28">
      <c r="A57" s="51">
        <f t="array" ref="A57">IF(ISERR(INDEX(data,SMALL(IF(((sa=$A$1)),ROW(sa)),ROW()-ROW(A$11)+1)-(ROW(data)-1),COLUMN())),"",INDEX(data,SMALL(IF(((sa=$A$1)),ROW(sa)),ROW()-ROW(A$11)+1)-(ROW(data)-1),COLUMN()))</f>
        <v>47</v>
      </c>
      <c r="S57" s="21"/>
      <c r="T57" s="21"/>
      <c r="U57" s="21"/>
      <c r="V57" s="21"/>
      <c r="Y57" s="21"/>
      <c r="Z57" s="21"/>
      <c r="AA57" s="21"/>
      <c r="AB57" s="21"/>
    </row>
    <row r="58" spans="1:28">
      <c r="A58" s="51">
        <f t="array" ref="A58">IF(ISERR(INDEX(data,SMALL(IF(((sa=$A$1)),ROW(sa)),ROW()-ROW(A$11)+1)-(ROW(data)-1),COLUMN())),"",INDEX(data,SMALL(IF(((sa=$A$1)),ROW(sa)),ROW()-ROW(A$11)+1)-(ROW(data)-1),COLUMN()))</f>
        <v>48</v>
      </c>
      <c r="S58" s="21"/>
      <c r="T58" s="21"/>
      <c r="U58" s="21"/>
      <c r="V58" s="21"/>
      <c r="Y58" s="21"/>
      <c r="Z58" s="21"/>
      <c r="AA58" s="21"/>
      <c r="AB58" s="21"/>
    </row>
    <row r="59" spans="1:28">
      <c r="A59" s="51">
        <f t="array" ref="A59">IF(ISERR(INDEX(data,SMALL(IF(((sa=$A$1)),ROW(sa)),ROW()-ROW(A$11)+1)-(ROW(data)-1),COLUMN())),"",INDEX(data,SMALL(IF(((sa=$A$1)),ROW(sa)),ROW()-ROW(A$11)+1)-(ROW(data)-1),COLUMN()))</f>
        <v>49</v>
      </c>
      <c r="S59" s="21"/>
      <c r="T59" s="21"/>
      <c r="U59" s="21"/>
      <c r="V59" s="21"/>
      <c r="Y59" s="21"/>
      <c r="Z59" s="21"/>
      <c r="AA59" s="21"/>
      <c r="AB59" s="21"/>
    </row>
    <row r="60" spans="1:28">
      <c r="A60" s="51">
        <f t="array" ref="A60">IF(ISERR(INDEX(data,SMALL(IF(((sa=$A$1)),ROW(sa)),ROW()-ROW(A$11)+1)-(ROW(data)-1),COLUMN())),"",INDEX(data,SMALL(IF(((sa=$A$1)),ROW(sa)),ROW()-ROW(A$11)+1)-(ROW(data)-1),COLUMN()))</f>
        <v>50</v>
      </c>
      <c r="S60" s="21"/>
      <c r="T60" s="21"/>
      <c r="U60" s="21"/>
      <c r="V60" s="21"/>
      <c r="Y60" s="21"/>
      <c r="Z60" s="21"/>
      <c r="AA60" s="21"/>
      <c r="AB60" s="21"/>
    </row>
    <row r="61" spans="1:28">
      <c r="A61" s="51">
        <f t="array" ref="A61">IF(ISERR(INDEX(data,SMALL(IF(((sa=$A$1)),ROW(sa)),ROW()-ROW(A$11)+1)-(ROW(data)-1),COLUMN())),"",INDEX(data,SMALL(IF(((sa=$A$1)),ROW(sa)),ROW()-ROW(A$11)+1)-(ROW(data)-1),COLUMN()))</f>
        <v>51</v>
      </c>
      <c r="S61" s="21"/>
      <c r="T61" s="21"/>
      <c r="U61" s="21"/>
      <c r="V61" s="21"/>
      <c r="Y61" s="21"/>
      <c r="Z61" s="21"/>
      <c r="AA61" s="21"/>
      <c r="AB61" s="21"/>
    </row>
    <row r="62" spans="1:28">
      <c r="A62" s="51">
        <f t="array" ref="A62">IF(ISERR(INDEX(data,SMALL(IF(((sa=$A$1)),ROW(sa)),ROW()-ROW(A$11)+1)-(ROW(data)-1),COLUMN())),"",INDEX(data,SMALL(IF(((sa=$A$1)),ROW(sa)),ROW()-ROW(A$11)+1)-(ROW(data)-1),COLUMN()))</f>
        <v>52</v>
      </c>
      <c r="S62" s="21"/>
      <c r="T62" s="21"/>
      <c r="U62" s="21"/>
      <c r="V62" s="21"/>
      <c r="Y62" s="21"/>
      <c r="Z62" s="21"/>
      <c r="AA62" s="21"/>
      <c r="AB62" s="21"/>
    </row>
    <row r="63" spans="1:28">
      <c r="A63" s="51">
        <f t="array" ref="A63">IF(ISERR(INDEX(data,SMALL(IF(((sa=$A$1)),ROW(sa)),ROW()-ROW(A$11)+1)-(ROW(data)-1),COLUMN())),"",INDEX(data,SMALL(IF(((sa=$A$1)),ROW(sa)),ROW()-ROW(A$11)+1)-(ROW(data)-1),COLUMN()))</f>
        <v>53</v>
      </c>
      <c r="S63" s="21"/>
      <c r="T63" s="21"/>
      <c r="U63" s="21"/>
      <c r="V63" s="21"/>
      <c r="Y63" s="21"/>
      <c r="Z63" s="21"/>
      <c r="AA63" s="21"/>
      <c r="AB63" s="21"/>
    </row>
    <row r="64" spans="1:28">
      <c r="A64" s="51">
        <f t="array" ref="A64">IF(ISERR(INDEX(data,SMALL(IF(((sa=$A$1)),ROW(sa)),ROW()-ROW(A$11)+1)-(ROW(data)-1),COLUMN())),"",INDEX(data,SMALL(IF(((sa=$A$1)),ROW(sa)),ROW()-ROW(A$11)+1)-(ROW(data)-1),COLUMN()))</f>
        <v>54</v>
      </c>
      <c r="S64" s="21"/>
      <c r="T64" s="21"/>
      <c r="U64" s="21"/>
      <c r="V64" s="21"/>
      <c r="Y64" s="21"/>
      <c r="Z64" s="21"/>
      <c r="AA64" s="21"/>
      <c r="AB64" s="21"/>
    </row>
    <row r="65" spans="1:28">
      <c r="A65" s="51">
        <f t="array" ref="A65">IF(ISERR(INDEX(data,SMALL(IF(((sa=$A$1)),ROW(sa)),ROW()-ROW(A$11)+1)-(ROW(data)-1),COLUMN())),"",INDEX(data,SMALL(IF(((sa=$A$1)),ROW(sa)),ROW()-ROW(A$11)+1)-(ROW(data)-1),COLUMN()))</f>
        <v>55</v>
      </c>
      <c r="S65" s="21"/>
      <c r="T65" s="21"/>
      <c r="U65" s="21"/>
      <c r="V65" s="21"/>
      <c r="Y65" s="21"/>
      <c r="Z65" s="21"/>
      <c r="AA65" s="21"/>
      <c r="AB65" s="21"/>
    </row>
    <row r="66" spans="1:28">
      <c r="A66" s="51">
        <f t="array" ref="A66">IF(ISERR(INDEX(data,SMALL(IF(((sa=$A$1)),ROW(sa)),ROW()-ROW(A$11)+1)-(ROW(data)-1),COLUMN())),"",INDEX(data,SMALL(IF(((sa=$A$1)),ROW(sa)),ROW()-ROW(A$11)+1)-(ROW(data)-1),COLUMN()))</f>
        <v>56</v>
      </c>
      <c r="S66" s="21"/>
      <c r="T66" s="21"/>
      <c r="U66" s="21"/>
      <c r="V66" s="21"/>
      <c r="Y66" s="21"/>
      <c r="Z66" s="21"/>
      <c r="AA66" s="21"/>
      <c r="AB66" s="21"/>
    </row>
    <row r="67" spans="1:28">
      <c r="A67" s="51">
        <f t="array" ref="A67">IF(ISERR(INDEX(data,SMALL(IF(((sa=$A$1)),ROW(sa)),ROW()-ROW(A$11)+1)-(ROW(data)-1),COLUMN())),"",INDEX(data,SMALL(IF(((sa=$A$1)),ROW(sa)),ROW()-ROW(A$11)+1)-(ROW(data)-1),COLUMN()))</f>
        <v>57</v>
      </c>
      <c r="S67" s="21"/>
      <c r="T67" s="21"/>
      <c r="U67" s="21"/>
      <c r="V67" s="21"/>
      <c r="Y67" s="21"/>
      <c r="Z67" s="21"/>
      <c r="AA67" s="21"/>
      <c r="AB67" s="21"/>
    </row>
    <row r="68" spans="1:28">
      <c r="A68" s="51">
        <f t="array" ref="A68">IF(ISERR(INDEX(data,SMALL(IF(((sa=$A$1)),ROW(sa)),ROW()-ROW(A$11)+1)-(ROW(data)-1),COLUMN())),"",INDEX(data,SMALL(IF(((sa=$A$1)),ROW(sa)),ROW()-ROW(A$11)+1)-(ROW(data)-1),COLUMN()))</f>
        <v>58</v>
      </c>
      <c r="S68" s="21"/>
      <c r="T68" s="21"/>
      <c r="U68" s="21"/>
      <c r="V68" s="21"/>
      <c r="Y68" s="21"/>
      <c r="Z68" s="21"/>
      <c r="AA68" s="21"/>
      <c r="AB68" s="21"/>
    </row>
    <row r="69" spans="1:28">
      <c r="A69" s="51">
        <f t="array" ref="A69">IF(ISERR(INDEX(data,SMALL(IF(((sa=$A$1)),ROW(sa)),ROW()-ROW(A$11)+1)-(ROW(data)-1),COLUMN())),"",INDEX(data,SMALL(IF(((sa=$A$1)),ROW(sa)),ROW()-ROW(A$11)+1)-(ROW(data)-1),COLUMN()))</f>
        <v>59</v>
      </c>
      <c r="S69" s="21"/>
      <c r="T69" s="21"/>
      <c r="U69" s="21"/>
      <c r="V69" s="21"/>
      <c r="Y69" s="21"/>
      <c r="Z69" s="21"/>
      <c r="AA69" s="21"/>
      <c r="AB69" s="21"/>
    </row>
    <row r="70" spans="1:28">
      <c r="A70" s="51">
        <f t="array" ref="A70">IF(ISERR(INDEX(data,SMALL(IF(((sa=$A$1)),ROW(sa)),ROW()-ROW(A$11)+1)-(ROW(data)-1),COLUMN())),"",INDEX(data,SMALL(IF(((sa=$A$1)),ROW(sa)),ROW()-ROW(A$11)+1)-(ROW(data)-1),COLUMN()))</f>
        <v>60</v>
      </c>
      <c r="S70" s="21"/>
      <c r="T70" s="21"/>
      <c r="U70" s="21"/>
      <c r="V70" s="21"/>
      <c r="Y70" s="21"/>
      <c r="Z70" s="21"/>
      <c r="AA70" s="21"/>
      <c r="AB70" s="21"/>
    </row>
    <row r="71" spans="1:28">
      <c r="A71" s="51">
        <f t="array" ref="A71">IF(ISERR(INDEX(data,SMALL(IF(((sa=$A$1)),ROW(sa)),ROW()-ROW(A$11)+1)-(ROW(data)-1),COLUMN())),"",INDEX(data,SMALL(IF(((sa=$A$1)),ROW(sa)),ROW()-ROW(A$11)+1)-(ROW(data)-1),COLUMN()))</f>
        <v>61</v>
      </c>
      <c r="S71" s="21"/>
      <c r="T71" s="21"/>
      <c r="U71" s="21"/>
      <c r="V71" s="21"/>
      <c r="Y71" s="21"/>
      <c r="Z71" s="21"/>
      <c r="AA71" s="21"/>
      <c r="AB71" s="21"/>
    </row>
    <row r="72" spans="1:28">
      <c r="A72" s="51">
        <f t="array" ref="A72">IF(ISERR(INDEX(data,SMALL(IF(((sa=$A$1)),ROW(sa)),ROW()-ROW(A$11)+1)-(ROW(data)-1),COLUMN())),"",INDEX(data,SMALL(IF(((sa=$A$1)),ROW(sa)),ROW()-ROW(A$11)+1)-(ROW(data)-1),COLUMN()))</f>
        <v>62</v>
      </c>
      <c r="S72" s="21"/>
      <c r="T72" s="21"/>
      <c r="U72" s="21"/>
      <c r="V72" s="21"/>
      <c r="Y72" s="21"/>
      <c r="Z72" s="21"/>
      <c r="AA72" s="21"/>
      <c r="AB72" s="21"/>
    </row>
    <row r="73" spans="1:28">
      <c r="A73" s="51">
        <f t="array" ref="A73">IF(ISERR(INDEX(data,SMALL(IF(((sa=$A$1)),ROW(sa)),ROW()-ROW(A$11)+1)-(ROW(data)-1),COLUMN())),"",INDEX(data,SMALL(IF(((sa=$A$1)),ROW(sa)),ROW()-ROW(A$11)+1)-(ROW(data)-1),COLUMN()))</f>
        <v>63</v>
      </c>
      <c r="S73" s="21"/>
      <c r="T73" s="21"/>
      <c r="U73" s="21"/>
      <c r="V73" s="21"/>
      <c r="Y73" s="21"/>
      <c r="Z73" s="21"/>
      <c r="AA73" s="21"/>
      <c r="AB73" s="21"/>
    </row>
    <row r="74" spans="1:28">
      <c r="A74" s="51">
        <f t="array" ref="A74">IF(ISERR(INDEX(data,SMALL(IF(((sa=$A$1)),ROW(sa)),ROW()-ROW(A$11)+1)-(ROW(data)-1),COLUMN())),"",INDEX(data,SMALL(IF(((sa=$A$1)),ROW(sa)),ROW()-ROW(A$11)+1)-(ROW(data)-1),COLUMN()))</f>
        <v>64</v>
      </c>
      <c r="S74" s="21"/>
      <c r="T74" s="21"/>
      <c r="U74" s="21"/>
      <c r="V74" s="21"/>
      <c r="Y74" s="21"/>
      <c r="Z74" s="21"/>
      <c r="AA74" s="21"/>
      <c r="AB74" s="21"/>
    </row>
    <row r="75" spans="1:28">
      <c r="A75" s="51">
        <f t="array" ref="A75">IF(ISERR(INDEX(data,SMALL(IF(((sa=$A$1)),ROW(sa)),ROW()-ROW(A$11)+1)-(ROW(data)-1),COLUMN())),"",INDEX(data,SMALL(IF(((sa=$A$1)),ROW(sa)),ROW()-ROW(A$11)+1)-(ROW(data)-1),COLUMN()))</f>
        <v>65</v>
      </c>
      <c r="S75" s="21"/>
      <c r="T75" s="21"/>
      <c r="U75" s="21"/>
      <c r="V75" s="21"/>
      <c r="Y75" s="21"/>
      <c r="Z75" s="21"/>
      <c r="AA75" s="21"/>
      <c r="AB75" s="21"/>
    </row>
    <row r="76" spans="1:28">
      <c r="A76" s="51">
        <f t="array" ref="A76">IF(ISERR(INDEX(data,SMALL(IF(((sa=$A$1)),ROW(sa)),ROW()-ROW(A$11)+1)-(ROW(data)-1),COLUMN())),"",INDEX(data,SMALL(IF(((sa=$A$1)),ROW(sa)),ROW()-ROW(A$11)+1)-(ROW(data)-1),COLUMN()))</f>
        <v>66</v>
      </c>
      <c r="S76" s="21"/>
      <c r="T76" s="21"/>
      <c r="U76" s="21"/>
      <c r="V76" s="21"/>
      <c r="Y76" s="21"/>
      <c r="Z76" s="21"/>
      <c r="AA76" s="21"/>
      <c r="AB76" s="21"/>
    </row>
    <row r="77" spans="1:28">
      <c r="A77" s="51">
        <f t="array" ref="A77">IF(ISERR(INDEX(data,SMALL(IF(((sa=$A$1)),ROW(sa)),ROW()-ROW(A$11)+1)-(ROW(data)-1),COLUMN())),"",INDEX(data,SMALL(IF(((sa=$A$1)),ROW(sa)),ROW()-ROW(A$11)+1)-(ROW(data)-1),COLUMN()))</f>
        <v>67</v>
      </c>
      <c r="S77" s="21"/>
      <c r="T77" s="21"/>
      <c r="U77" s="21"/>
      <c r="V77" s="21"/>
      <c r="Y77" s="21"/>
      <c r="Z77" s="21"/>
      <c r="AA77" s="21"/>
      <c r="AB77" s="21"/>
    </row>
    <row r="78" spans="1:28">
      <c r="A78" s="51">
        <f t="array" ref="A78">IF(ISERR(INDEX(data,SMALL(IF(((sa=$A$1)),ROW(sa)),ROW()-ROW(A$11)+1)-(ROW(data)-1),COLUMN())),"",INDEX(data,SMALL(IF(((sa=$A$1)),ROW(sa)),ROW()-ROW(A$11)+1)-(ROW(data)-1),COLUMN()))</f>
        <v>68</v>
      </c>
      <c r="S78" s="21"/>
      <c r="T78" s="21"/>
      <c r="U78" s="21"/>
      <c r="V78" s="21"/>
      <c r="Y78" s="21"/>
      <c r="Z78" s="21"/>
      <c r="AA78" s="21"/>
      <c r="AB78" s="21"/>
    </row>
    <row r="79" spans="1:28">
      <c r="A79" s="51">
        <f t="array" ref="A79">IF(ISERR(INDEX(data,SMALL(IF(((sa=$A$1)),ROW(sa)),ROW()-ROW(A$11)+1)-(ROW(data)-1),COLUMN())),"",INDEX(data,SMALL(IF(((sa=$A$1)),ROW(sa)),ROW()-ROW(A$11)+1)-(ROW(data)-1),COLUMN()))</f>
        <v>69</v>
      </c>
      <c r="S79" s="21"/>
      <c r="T79" s="21"/>
      <c r="U79" s="21"/>
      <c r="V79" s="21"/>
      <c r="Y79" s="21"/>
      <c r="Z79" s="21"/>
      <c r="AA79" s="21"/>
      <c r="AB79" s="21"/>
    </row>
    <row r="80" spans="1:28">
      <c r="A80" s="51">
        <f t="array" ref="A80">IF(ISERR(INDEX(data,SMALL(IF(((sa=$A$1)),ROW(sa)),ROW()-ROW(A$11)+1)-(ROW(data)-1),COLUMN())),"",INDEX(data,SMALL(IF(((sa=$A$1)),ROW(sa)),ROW()-ROW(A$11)+1)-(ROW(data)-1),COLUMN()))</f>
        <v>70</v>
      </c>
      <c r="S80" s="21"/>
      <c r="T80" s="21"/>
      <c r="U80" s="21"/>
      <c r="V80" s="21"/>
      <c r="Y80" s="21"/>
      <c r="Z80" s="21"/>
      <c r="AA80" s="21"/>
      <c r="AB80" s="21"/>
    </row>
    <row r="81" spans="1:28">
      <c r="A81" s="51">
        <f t="array" ref="A81">IF(ISERR(INDEX(data,SMALL(IF(((sa=$A$1)),ROW(sa)),ROW()-ROW(A$11)+1)-(ROW(data)-1),COLUMN())),"",INDEX(data,SMALL(IF(((sa=$A$1)),ROW(sa)),ROW()-ROW(A$11)+1)-(ROW(data)-1),COLUMN()))</f>
        <v>71</v>
      </c>
      <c r="S81" s="21"/>
      <c r="T81" s="21"/>
      <c r="U81" s="21"/>
      <c r="V81" s="21"/>
      <c r="Y81" s="21"/>
      <c r="Z81" s="21"/>
      <c r="AA81" s="21"/>
      <c r="AB81" s="21"/>
    </row>
    <row r="82" spans="1:28">
      <c r="A82" s="51">
        <f t="array" ref="A82">IF(ISERR(INDEX(data,SMALL(IF(((sa=$A$1)),ROW(sa)),ROW()-ROW(A$11)+1)-(ROW(data)-1),COLUMN())),"",INDEX(data,SMALL(IF(((sa=$A$1)),ROW(sa)),ROW()-ROW(A$11)+1)-(ROW(data)-1),COLUMN()))</f>
        <v>72</v>
      </c>
      <c r="S82" s="21"/>
      <c r="T82" s="21"/>
      <c r="U82" s="21"/>
      <c r="V82" s="21"/>
      <c r="Y82" s="21"/>
      <c r="Z82" s="21"/>
      <c r="AA82" s="21"/>
      <c r="AB82" s="21"/>
    </row>
    <row r="83" spans="1:28">
      <c r="A83" s="51">
        <f t="array" ref="A83">IF(ISERR(INDEX(data,SMALL(IF(((sa=$A$1)),ROW(sa)),ROW()-ROW(A$11)+1)-(ROW(data)-1),COLUMN())),"",INDEX(data,SMALL(IF(((sa=$A$1)),ROW(sa)),ROW()-ROW(A$11)+1)-(ROW(data)-1),COLUMN()))</f>
        <v>73</v>
      </c>
      <c r="S83" s="21"/>
      <c r="T83" s="21"/>
      <c r="U83" s="21"/>
      <c r="V83" s="21"/>
      <c r="Y83" s="21"/>
      <c r="Z83" s="21"/>
      <c r="AA83" s="21"/>
      <c r="AB83" s="21"/>
    </row>
    <row r="84" spans="1:28">
      <c r="A84" s="51">
        <f t="array" ref="A84">IF(ISERR(INDEX(data,SMALL(IF(((sa=$A$1)),ROW(sa)),ROW()-ROW(A$11)+1)-(ROW(data)-1),COLUMN())),"",INDEX(data,SMALL(IF(((sa=$A$1)),ROW(sa)),ROW()-ROW(A$11)+1)-(ROW(data)-1),COLUMN()))</f>
        <v>74</v>
      </c>
      <c r="S84" s="21"/>
      <c r="T84" s="21"/>
      <c r="U84" s="21"/>
      <c r="V84" s="21"/>
      <c r="Y84" s="21"/>
      <c r="Z84" s="21"/>
      <c r="AA84" s="21"/>
      <c r="AB84" s="21"/>
    </row>
    <row r="85" spans="1:28">
      <c r="A85" s="51">
        <f t="array" ref="A85">IF(ISERR(INDEX(data,SMALL(IF(((sa=$A$1)),ROW(sa)),ROW()-ROW(A$11)+1)-(ROW(data)-1),COLUMN())),"",INDEX(data,SMALL(IF(((sa=$A$1)),ROW(sa)),ROW()-ROW(A$11)+1)-(ROW(data)-1),COLUMN()))</f>
        <v>75</v>
      </c>
      <c r="S85" s="21"/>
      <c r="T85" s="21"/>
      <c r="U85" s="21"/>
      <c r="V85" s="21"/>
      <c r="Y85" s="21"/>
      <c r="Z85" s="21"/>
      <c r="AA85" s="21"/>
      <c r="AB85" s="21"/>
    </row>
    <row r="86" spans="1:28">
      <c r="A86" s="51">
        <f t="array" ref="A86">IF(ISERR(INDEX(data,SMALL(IF(((sa=$A$1)),ROW(sa)),ROW()-ROW(A$11)+1)-(ROW(data)-1),COLUMN())),"",INDEX(data,SMALL(IF(((sa=$A$1)),ROW(sa)),ROW()-ROW(A$11)+1)-(ROW(data)-1),COLUMN()))</f>
        <v>76</v>
      </c>
      <c r="S86" s="21"/>
      <c r="T86" s="21"/>
      <c r="U86" s="21"/>
      <c r="V86" s="21"/>
      <c r="Y86" s="21"/>
      <c r="Z86" s="21"/>
      <c r="AA86" s="21"/>
      <c r="AB86" s="21"/>
    </row>
    <row r="87" spans="1:28">
      <c r="A87" s="51">
        <f t="array" ref="A87">IF(ISERR(INDEX(data,SMALL(IF(((sa=$A$1)),ROW(sa)),ROW()-ROW(A$11)+1)-(ROW(data)-1),COLUMN())),"",INDEX(data,SMALL(IF(((sa=$A$1)),ROW(sa)),ROW()-ROW(A$11)+1)-(ROW(data)-1),COLUMN()))</f>
        <v>77</v>
      </c>
      <c r="S87" s="21"/>
      <c r="T87" s="21"/>
      <c r="U87" s="21"/>
      <c r="V87" s="21"/>
      <c r="Y87" s="21"/>
      <c r="Z87" s="21"/>
      <c r="AA87" s="21"/>
      <c r="AB87" s="21"/>
    </row>
    <row r="88" spans="1:28">
      <c r="A88" s="51">
        <f t="array" ref="A88">IF(ISERR(INDEX(data,SMALL(IF(((sa=$A$1)),ROW(sa)),ROW()-ROW(A$11)+1)-(ROW(data)-1),COLUMN())),"",INDEX(data,SMALL(IF(((sa=$A$1)),ROW(sa)),ROW()-ROW(A$11)+1)-(ROW(data)-1),COLUMN()))</f>
        <v>78</v>
      </c>
      <c r="S88" s="21"/>
      <c r="T88" s="21"/>
      <c r="U88" s="21"/>
      <c r="V88" s="21"/>
      <c r="Y88" s="21"/>
      <c r="Z88" s="21"/>
      <c r="AA88" s="21"/>
      <c r="AB88" s="21"/>
    </row>
    <row r="89" spans="1:28" ht="15.75" customHeight="1">
      <c r="A89" s="51">
        <f t="array" ref="A89">IF(ISERR(INDEX(data,SMALL(IF(((sa=$A$1)),ROW(sa)),ROW()-ROW(A$11)+1)-(ROW(data)-1),COLUMN())),"",INDEX(data,SMALL(IF(((sa=$A$1)),ROW(sa)),ROW()-ROW(A$11)+1)-(ROW(data)-1),COLUMN()))</f>
        <v>79</v>
      </c>
      <c r="S89" s="21"/>
      <c r="T89" s="21"/>
      <c r="U89" s="21"/>
      <c r="V89" s="21"/>
      <c r="Y89" s="21"/>
      <c r="Z89" s="21"/>
      <c r="AA89" s="21"/>
      <c r="AB89" s="21"/>
    </row>
    <row r="90" spans="1:28" ht="15.75" customHeight="1">
      <c r="A90" s="51">
        <f t="array" ref="A90">IF(ISERR(INDEX(data,SMALL(IF(((sa=$A$1)),ROW(sa)),ROW()-ROW(A$11)+1)-(ROW(data)-1),COLUMN())),"",INDEX(data,SMALL(IF(((sa=$A$1)),ROW(sa)),ROW()-ROW(A$11)+1)-(ROW(data)-1),COLUMN()))</f>
        <v>80</v>
      </c>
      <c r="S90" s="21"/>
      <c r="T90" s="21"/>
      <c r="U90" s="21"/>
      <c r="V90" s="21"/>
      <c r="Y90" s="21"/>
      <c r="Z90" s="21"/>
      <c r="AA90" s="21"/>
      <c r="AB90" s="21"/>
    </row>
    <row r="91" spans="1:28" ht="15.75" customHeight="1">
      <c r="A91" s="51">
        <f t="array" ref="A91">IF(ISERR(INDEX(data,SMALL(IF(((sa=$A$1)),ROW(sa)),ROW()-ROW(A$11)+1)-(ROW(data)-1),COLUMN())),"",INDEX(data,SMALL(IF(((sa=$A$1)),ROW(sa)),ROW()-ROW(A$11)+1)-(ROW(data)-1),COLUMN()))</f>
        <v>81</v>
      </c>
      <c r="S91" s="21"/>
      <c r="T91" s="21"/>
      <c r="U91" s="21"/>
      <c r="V91" s="21"/>
      <c r="Y91" s="21"/>
      <c r="Z91" s="21"/>
      <c r="AA91" s="21"/>
      <c r="AB91" s="21"/>
    </row>
    <row r="92" spans="1:28" ht="5.25" customHeight="1">
      <c r="A92" s="51">
        <f t="array" ref="A92">IF(ISERR(INDEX(data,SMALL(IF(((sa=$A$1)),ROW(sa)),ROW()-ROW(A$11)+1)-(ROW(data)-1),COLUMN())),"",INDEX(data,SMALL(IF(((sa=$A$1)),ROW(sa)),ROW()-ROW(A$11)+1)-(ROW(data)-1),COLUMN()))</f>
        <v>82</v>
      </c>
      <c r="S92" s="21"/>
      <c r="T92" s="21"/>
      <c r="U92" s="21"/>
      <c r="V92" s="21"/>
      <c r="Y92" s="21"/>
      <c r="Z92" s="21"/>
      <c r="AA92" s="21"/>
      <c r="AB92" s="21"/>
    </row>
    <row r="93" spans="1:28">
      <c r="A93" s="51">
        <f t="array" ref="A93">IF(ISERR(INDEX(data,SMALL(IF(((sa=$A$1)),ROW(sa)),ROW()-ROW(A$11)+1)-(ROW(data)-1),COLUMN())),"",INDEX(data,SMALL(IF(((sa=$A$1)),ROW(sa)),ROW()-ROW(A$11)+1)-(ROW(data)-1),COLUMN()))</f>
        <v>83</v>
      </c>
      <c r="S93" s="21"/>
      <c r="T93" s="21"/>
      <c r="U93" s="21"/>
      <c r="V93" s="21"/>
      <c r="Y93" s="21"/>
      <c r="Z93" s="21"/>
      <c r="AA93" s="21"/>
      <c r="AB93" s="21"/>
    </row>
    <row r="94" spans="1:28" ht="7.5" customHeight="1">
      <c r="A94" s="51">
        <f t="array" ref="A94">IF(ISERR(INDEX(data,SMALL(IF(((sa=$A$1)),ROW(sa)),ROW()-ROW(A$11)+1)-(ROW(data)-1),COLUMN())),"",INDEX(data,SMALL(IF(((sa=$A$1)),ROW(sa)),ROW()-ROW(A$11)+1)-(ROW(data)-1),COLUMN()))</f>
        <v>84</v>
      </c>
      <c r="S94" s="21"/>
      <c r="T94" s="21"/>
      <c r="U94" s="21"/>
      <c r="V94" s="21"/>
      <c r="Y94" s="21"/>
      <c r="Z94" s="21"/>
      <c r="AA94" s="21"/>
      <c r="AB94" s="21"/>
    </row>
    <row r="95" spans="1:28">
      <c r="A95" s="51">
        <f t="array" ref="A95">IF(ISERR(INDEX(data,SMALL(IF(((sa=$A$1)),ROW(sa)),ROW()-ROW(A$11)+1)-(ROW(data)-1),COLUMN())),"",INDEX(data,SMALL(IF(((sa=$A$1)),ROW(sa)),ROW()-ROW(A$11)+1)-(ROW(data)-1),COLUMN()))</f>
        <v>85</v>
      </c>
      <c r="S95" s="21"/>
      <c r="T95" s="21"/>
      <c r="U95" s="21"/>
      <c r="V95" s="21"/>
      <c r="Y95" s="21"/>
      <c r="Z95" s="21"/>
      <c r="AA95" s="21"/>
      <c r="AB95" s="21"/>
    </row>
    <row r="96" spans="1:28">
      <c r="A96" s="51">
        <f t="array" ref="A96">IF(ISERR(INDEX(data,SMALL(IF(((sa=$A$1)),ROW(sa)),ROW()-ROW(A$11)+1)-(ROW(data)-1),COLUMN())),"",INDEX(data,SMALL(IF(((sa=$A$1)),ROW(sa)),ROW()-ROW(A$11)+1)-(ROW(data)-1),COLUMN()))</f>
        <v>86</v>
      </c>
      <c r="S96" s="21"/>
      <c r="T96" s="21"/>
      <c r="U96" s="21"/>
      <c r="V96" s="21"/>
      <c r="Y96" s="21"/>
      <c r="Z96" s="21"/>
      <c r="AA96" s="21"/>
      <c r="AB96" s="21"/>
    </row>
    <row r="97" spans="1:28">
      <c r="A97" s="51">
        <f t="array" ref="A97">IF(ISERR(INDEX(data,SMALL(IF(((sa=$A$1)),ROW(sa)),ROW()-ROW(A$11)+1)-(ROW(data)-1),COLUMN())),"",INDEX(data,SMALL(IF(((sa=$A$1)),ROW(sa)),ROW()-ROW(A$11)+1)-(ROW(data)-1),COLUMN()))</f>
        <v>87</v>
      </c>
      <c r="S97" s="21"/>
      <c r="T97" s="21"/>
      <c r="U97" s="21"/>
      <c r="V97" s="21"/>
      <c r="Y97" s="21"/>
      <c r="Z97" s="21"/>
      <c r="AA97" s="21"/>
      <c r="AB97" s="21"/>
    </row>
    <row r="98" spans="1:28">
      <c r="A98" s="51">
        <f t="array" ref="A98">IF(ISERR(INDEX(data,SMALL(IF(((sa=$A$1)),ROW(sa)),ROW()-ROW(A$11)+1)-(ROW(data)-1),COLUMN())),"",INDEX(data,SMALL(IF(((sa=$A$1)),ROW(sa)),ROW()-ROW(A$11)+1)-(ROW(data)-1),COLUMN()))</f>
        <v>88</v>
      </c>
      <c r="S98" s="21"/>
      <c r="T98" s="21"/>
      <c r="U98" s="21"/>
      <c r="V98" s="21"/>
      <c r="Y98" s="21"/>
      <c r="Z98" s="21"/>
      <c r="AA98" s="21"/>
      <c r="AB98" s="21"/>
    </row>
    <row r="99" spans="1:28">
      <c r="A99" s="51">
        <f t="array" ref="A99">IF(ISERR(INDEX(data,SMALL(IF(((sa=$A$1)),ROW(sa)),ROW()-ROW(A$11)+1)-(ROW(data)-1),COLUMN())),"",INDEX(data,SMALL(IF(((sa=$A$1)),ROW(sa)),ROW()-ROW(A$11)+1)-(ROW(data)-1),COLUMN()))</f>
        <v>89</v>
      </c>
      <c r="S99" s="21"/>
      <c r="T99" s="21"/>
      <c r="U99" s="21"/>
      <c r="V99" s="21"/>
      <c r="Y99" s="21"/>
      <c r="Z99" s="21"/>
      <c r="AA99" s="21"/>
      <c r="AB99" s="21"/>
    </row>
    <row r="100" spans="1:28">
      <c r="A100" s="51">
        <f t="array" ref="A100">IF(ISERR(INDEX(data,SMALL(IF(((sa=$A$1)),ROW(sa)),ROW()-ROW(A$11)+1)-(ROW(data)-1),COLUMN())),"",INDEX(data,SMALL(IF(((sa=$A$1)),ROW(sa)),ROW()-ROW(A$11)+1)-(ROW(data)-1),COLUMN()))</f>
        <v>90</v>
      </c>
      <c r="S100" s="21"/>
      <c r="T100" s="21"/>
      <c r="U100" s="21"/>
      <c r="V100" s="21"/>
      <c r="Y100" s="21"/>
      <c r="Z100" s="21"/>
      <c r="AA100" s="21"/>
      <c r="AB100" s="21"/>
    </row>
    <row r="101" spans="1:28">
      <c r="A101" s="51">
        <f t="array" ref="A101">IF(ISERR(INDEX(data,SMALL(IF(((sa=$A$1)),ROW(sa)),ROW()-ROW(A$11)+1)-(ROW(data)-1),COLUMN())),"",INDEX(data,SMALL(IF(((sa=$A$1)),ROW(sa)),ROW()-ROW(A$11)+1)-(ROW(data)-1),COLUMN()))</f>
        <v>91</v>
      </c>
      <c r="S101" s="21"/>
      <c r="T101" s="21"/>
      <c r="U101" s="21"/>
      <c r="V101" s="21"/>
      <c r="Y101" s="21"/>
      <c r="Z101" s="21"/>
      <c r="AA101" s="21"/>
      <c r="AB101" s="21"/>
    </row>
    <row r="102" spans="1:28">
      <c r="A102" s="51">
        <f t="array" ref="A102">IF(ISERR(INDEX(data,SMALL(IF(((sa=$A$1)),ROW(sa)),ROW()-ROW(A$11)+1)-(ROW(data)-1),COLUMN())),"",INDEX(data,SMALL(IF(((sa=$A$1)),ROW(sa)),ROW()-ROW(A$11)+1)-(ROW(data)-1),COLUMN()))</f>
        <v>92</v>
      </c>
      <c r="S102" s="21"/>
      <c r="T102" s="21"/>
      <c r="U102" s="21"/>
      <c r="V102" s="21"/>
      <c r="Y102" s="21"/>
      <c r="Z102" s="21"/>
      <c r="AA102" s="21"/>
      <c r="AB102" s="21"/>
    </row>
    <row r="103" spans="1:28">
      <c r="A103" s="51">
        <f t="array" ref="A103">IF(ISERR(INDEX(data,SMALL(IF(((sa=$A$1)),ROW(sa)),ROW()-ROW(A$11)+1)-(ROW(data)-1),COLUMN())),"",INDEX(data,SMALL(IF(((sa=$A$1)),ROW(sa)),ROW()-ROW(A$11)+1)-(ROW(data)-1),COLUMN()))</f>
        <v>93</v>
      </c>
      <c r="S103" s="21"/>
      <c r="T103" s="21"/>
      <c r="U103" s="21"/>
      <c r="V103" s="21"/>
      <c r="Y103" s="21"/>
      <c r="Z103" s="21"/>
      <c r="AA103" s="21"/>
      <c r="AB103" s="21"/>
    </row>
    <row r="104" spans="1:28">
      <c r="A104" s="51">
        <f t="array" ref="A104">IF(ISERR(INDEX(data,SMALL(IF(((sa=$A$1)),ROW(sa)),ROW()-ROW(A$11)+1)-(ROW(data)-1),COLUMN())),"",INDEX(data,SMALL(IF(((sa=$A$1)),ROW(sa)),ROW()-ROW(A$11)+1)-(ROW(data)-1),COLUMN()))</f>
        <v>94</v>
      </c>
      <c r="S104" s="21"/>
      <c r="T104" s="21"/>
      <c r="U104" s="21"/>
      <c r="V104" s="21"/>
      <c r="Y104" s="21"/>
      <c r="Z104" s="21"/>
      <c r="AA104" s="21"/>
      <c r="AB104" s="21"/>
    </row>
    <row r="105" spans="1:28">
      <c r="A105" s="51">
        <f t="array" ref="A105">IF(ISERR(INDEX(data,SMALL(IF(((sa=$A$1)),ROW(sa)),ROW()-ROW(A$11)+1)-(ROW(data)-1),COLUMN())),"",INDEX(data,SMALL(IF(((sa=$A$1)),ROW(sa)),ROW()-ROW(A$11)+1)-(ROW(data)-1),COLUMN()))</f>
        <v>95</v>
      </c>
      <c r="S105" s="21"/>
      <c r="T105" s="21"/>
      <c r="U105" s="21"/>
      <c r="V105" s="21"/>
      <c r="Y105" s="21"/>
      <c r="Z105" s="21"/>
      <c r="AA105" s="21"/>
      <c r="AB105" s="21"/>
    </row>
    <row r="106" spans="1:28">
      <c r="A106" s="51">
        <f t="array" ref="A106">IF(ISERR(INDEX(data,SMALL(IF(((sa=$A$1)),ROW(sa)),ROW()-ROW(A$11)+1)-(ROW(data)-1),COLUMN())),"",INDEX(data,SMALL(IF(((sa=$A$1)),ROW(sa)),ROW()-ROW(A$11)+1)-(ROW(data)-1),COLUMN()))</f>
        <v>96</v>
      </c>
      <c r="S106" s="21"/>
      <c r="T106" s="21"/>
      <c r="U106" s="21"/>
      <c r="V106" s="21"/>
      <c r="Y106" s="21"/>
      <c r="Z106" s="21"/>
      <c r="AA106" s="21"/>
      <c r="AB106" s="21"/>
    </row>
    <row r="107" spans="1:28">
      <c r="A107" s="51">
        <f t="array" ref="A107">IF(ISERR(INDEX(data,SMALL(IF(((sa=$A$1)),ROW(sa)),ROW()-ROW(A$11)+1)-(ROW(data)-1),COLUMN())),"",INDEX(data,SMALL(IF(((sa=$A$1)),ROW(sa)),ROW()-ROW(A$11)+1)-(ROW(data)-1),COLUMN()))</f>
        <v>97</v>
      </c>
      <c r="S107" s="21"/>
      <c r="T107" s="21"/>
      <c r="U107" s="21"/>
      <c r="V107" s="21"/>
      <c r="Y107" s="21"/>
      <c r="Z107" s="21"/>
      <c r="AA107" s="21"/>
      <c r="AB107" s="21"/>
    </row>
    <row r="108" spans="1:28">
      <c r="A108" s="51">
        <f t="array" ref="A108">IF(ISERR(INDEX(data,SMALL(IF(((sa=$A$1)),ROW(sa)),ROW()-ROW(A$11)+1)-(ROW(data)-1),COLUMN())),"",INDEX(data,SMALL(IF(((sa=$A$1)),ROW(sa)),ROW()-ROW(A$11)+1)-(ROW(data)-1),COLUMN()))</f>
        <v>98</v>
      </c>
      <c r="S108" s="21"/>
      <c r="T108" s="21"/>
      <c r="U108" s="21"/>
      <c r="V108" s="21"/>
      <c r="Y108" s="21"/>
      <c r="Z108" s="21"/>
      <c r="AA108" s="21"/>
      <c r="AB108" s="21"/>
    </row>
    <row r="109" spans="1:28">
      <c r="A109" s="51">
        <f t="array" ref="A109">IF(ISERR(INDEX(data,SMALL(IF(((sa=$A$1)),ROW(sa)),ROW()-ROW(A$11)+1)-(ROW(data)-1),COLUMN())),"",INDEX(data,SMALL(IF(((sa=$A$1)),ROW(sa)),ROW()-ROW(A$11)+1)-(ROW(data)-1),COLUMN()))</f>
        <v>99</v>
      </c>
      <c r="S109" s="21"/>
      <c r="T109" s="21"/>
      <c r="U109" s="21"/>
      <c r="V109" s="21"/>
      <c r="Y109" s="21"/>
      <c r="Z109" s="21"/>
      <c r="AA109" s="21"/>
      <c r="AB109" s="21"/>
    </row>
    <row r="110" spans="1:28">
      <c r="A110" s="51">
        <f t="array" ref="A110">IF(ISERR(INDEX(data,SMALL(IF(((sa=$A$1)),ROW(sa)),ROW()-ROW(A$11)+1)-(ROW(data)-1),COLUMN())),"",INDEX(data,SMALL(IF(((sa=$A$1)),ROW(sa)),ROW()-ROW(A$11)+1)-(ROW(data)-1),COLUMN()))</f>
        <v>100</v>
      </c>
      <c r="S110" s="21"/>
      <c r="T110" s="21"/>
      <c r="U110" s="21"/>
      <c r="V110" s="21"/>
      <c r="Y110" s="21"/>
      <c r="Z110" s="21"/>
      <c r="AA110" s="21"/>
      <c r="AB110" s="21"/>
    </row>
    <row r="111" spans="1:28">
      <c r="A111" s="51">
        <f t="array" ref="A111">IF(ISERR(INDEX(data,SMALL(IF(((sa=$A$1)),ROW(sa)),ROW()-ROW(A$11)+1)-(ROW(data)-1),COLUMN())),"",INDEX(data,SMALL(IF(((sa=$A$1)),ROW(sa)),ROW()-ROW(A$11)+1)-(ROW(data)-1),COLUMN()))</f>
        <v>101</v>
      </c>
      <c r="S111" s="21"/>
      <c r="T111" s="21"/>
      <c r="U111" s="21"/>
      <c r="V111" s="21"/>
      <c r="Y111" s="21"/>
      <c r="Z111" s="21"/>
      <c r="AA111" s="21"/>
      <c r="AB111" s="21"/>
    </row>
    <row r="112" spans="1:28">
      <c r="A112" s="51">
        <f t="array" ref="A112">IF(ISERR(INDEX(data,SMALL(IF(((sa=$A$1)),ROW(sa)),ROW()-ROW(A$11)+1)-(ROW(data)-1),COLUMN())),"",INDEX(data,SMALL(IF(((sa=$A$1)),ROW(sa)),ROW()-ROW(A$11)+1)-(ROW(data)-1),COLUMN()))</f>
        <v>102</v>
      </c>
      <c r="S112" s="21"/>
      <c r="T112" s="21"/>
      <c r="U112" s="21"/>
      <c r="V112" s="21"/>
      <c r="Y112" s="21"/>
      <c r="Z112" s="21"/>
      <c r="AA112" s="21"/>
      <c r="AB112" s="21"/>
    </row>
    <row r="113" spans="1:28">
      <c r="A113" s="51">
        <f t="array" ref="A113">IF(ISERR(INDEX(data,SMALL(IF(((sa=$A$1)),ROW(sa)),ROW()-ROW(A$11)+1)-(ROW(data)-1),COLUMN())),"",INDEX(data,SMALL(IF(((sa=$A$1)),ROW(sa)),ROW()-ROW(A$11)+1)-(ROW(data)-1),COLUMN()))</f>
        <v>103</v>
      </c>
      <c r="S113" s="21"/>
      <c r="T113" s="21"/>
      <c r="U113" s="21"/>
      <c r="V113" s="21"/>
      <c r="Y113" s="21"/>
      <c r="Z113" s="21"/>
      <c r="AA113" s="21"/>
      <c r="AB113" s="21"/>
    </row>
    <row r="114" spans="1:28">
      <c r="A114" s="51">
        <f t="array" ref="A114">IF(ISERR(INDEX(data,SMALL(IF(((sa=$A$1)),ROW(sa)),ROW()-ROW(A$11)+1)-(ROW(data)-1),COLUMN())),"",INDEX(data,SMALL(IF(((sa=$A$1)),ROW(sa)),ROW()-ROW(A$11)+1)-(ROW(data)-1),COLUMN()))</f>
        <v>104</v>
      </c>
      <c r="S114" s="21"/>
      <c r="T114" s="21"/>
      <c r="U114" s="21"/>
      <c r="V114" s="21"/>
      <c r="Y114" s="21"/>
      <c r="Z114" s="21"/>
      <c r="AA114" s="21"/>
      <c r="AB114" s="21"/>
    </row>
    <row r="115" spans="1:28">
      <c r="A115" s="51">
        <f t="array" ref="A115">IF(ISERR(INDEX(data,SMALL(IF(((sa=$A$1)),ROW(sa)),ROW()-ROW(A$11)+1)-(ROW(data)-1),COLUMN())),"",INDEX(data,SMALL(IF(((sa=$A$1)),ROW(sa)),ROW()-ROW(A$11)+1)-(ROW(data)-1),COLUMN()))</f>
        <v>105</v>
      </c>
      <c r="S115" s="21"/>
      <c r="T115" s="21"/>
      <c r="U115" s="21"/>
      <c r="V115" s="21"/>
      <c r="Y115" s="21"/>
      <c r="Z115" s="21"/>
      <c r="AA115" s="21"/>
      <c r="AB115" s="21"/>
    </row>
    <row r="116" spans="1:28">
      <c r="A116" s="51">
        <f t="array" ref="A116">IF(ISERR(INDEX(data,SMALL(IF(((sa=$A$1)),ROW(sa)),ROW()-ROW(A$11)+1)-(ROW(data)-1),COLUMN())),"",INDEX(data,SMALL(IF(((sa=$A$1)),ROW(sa)),ROW()-ROW(A$11)+1)-(ROW(data)-1),COLUMN()))</f>
        <v>106</v>
      </c>
      <c r="S116" s="21"/>
      <c r="T116" s="21"/>
      <c r="U116" s="21"/>
      <c r="V116" s="21"/>
      <c r="Y116" s="21"/>
      <c r="Z116" s="21"/>
      <c r="AA116" s="21"/>
      <c r="AB116" s="21"/>
    </row>
    <row r="117" spans="1:28">
      <c r="A117" s="51">
        <f t="array" ref="A117">IF(ISERR(INDEX(data,SMALL(IF(((sa=$A$1)),ROW(sa)),ROW()-ROW(A$11)+1)-(ROW(data)-1),COLUMN())),"",INDEX(data,SMALL(IF(((sa=$A$1)),ROW(sa)),ROW()-ROW(A$11)+1)-(ROW(data)-1),COLUMN()))</f>
        <v>107</v>
      </c>
      <c r="S117" s="21"/>
      <c r="T117" s="21"/>
      <c r="U117" s="21"/>
      <c r="V117" s="21"/>
      <c r="Y117" s="21"/>
      <c r="Z117" s="21"/>
      <c r="AA117" s="21"/>
      <c r="AB117" s="21"/>
    </row>
    <row r="118" spans="1:28">
      <c r="A118" s="51">
        <f t="array" ref="A118">IF(ISERR(INDEX(data,SMALL(IF(((sa=$A$1)),ROW(sa)),ROW()-ROW(A$11)+1)-(ROW(data)-1),COLUMN())),"",INDEX(data,SMALL(IF(((sa=$A$1)),ROW(sa)),ROW()-ROW(A$11)+1)-(ROW(data)-1),COLUMN()))</f>
        <v>108</v>
      </c>
      <c r="S118" s="21"/>
      <c r="T118" s="21"/>
      <c r="U118" s="21"/>
      <c r="V118" s="21"/>
      <c r="Y118" s="21"/>
      <c r="Z118" s="21"/>
      <c r="AA118" s="21"/>
      <c r="AB118" s="21"/>
    </row>
    <row r="119" spans="1:28">
      <c r="A119" s="51">
        <f t="array" ref="A119">IF(ISERR(INDEX(data,SMALL(IF(((sa=$A$1)),ROW(sa)),ROW()-ROW(A$11)+1)-(ROW(data)-1),COLUMN())),"",INDEX(data,SMALL(IF(((sa=$A$1)),ROW(sa)),ROW()-ROW(A$11)+1)-(ROW(data)-1),COLUMN()))</f>
        <v>109</v>
      </c>
      <c r="S119" s="21"/>
      <c r="T119" s="21"/>
      <c r="U119" s="21"/>
      <c r="V119" s="21"/>
      <c r="Y119" s="21"/>
      <c r="Z119" s="21"/>
      <c r="AA119" s="21"/>
      <c r="AB119" s="21"/>
    </row>
    <row r="120" spans="1:28">
      <c r="A120" s="51">
        <f t="array" ref="A120">IF(ISERR(INDEX(data,SMALL(IF(((sa=$A$1)),ROW(sa)),ROW()-ROW(A$11)+1)-(ROW(data)-1),COLUMN())),"",INDEX(data,SMALL(IF(((sa=$A$1)),ROW(sa)),ROW()-ROW(A$11)+1)-(ROW(data)-1),COLUMN()))</f>
        <v>110</v>
      </c>
      <c r="S120" s="21"/>
      <c r="T120" s="21"/>
      <c r="U120" s="21"/>
      <c r="V120" s="21"/>
      <c r="Y120" s="21"/>
      <c r="Z120" s="21"/>
      <c r="AA120" s="21"/>
      <c r="AB120" s="21"/>
    </row>
    <row r="121" spans="1:28">
      <c r="A121" s="51">
        <f t="array" ref="A121">IF(ISERR(INDEX(data,SMALL(IF(((sa=$A$1)),ROW(sa)),ROW()-ROW(A$11)+1)-(ROW(data)-1),COLUMN())),"",INDEX(data,SMALL(IF(((sa=$A$1)),ROW(sa)),ROW()-ROW(A$11)+1)-(ROW(data)-1),COLUMN()))</f>
        <v>111</v>
      </c>
      <c r="S121" s="21"/>
      <c r="T121" s="21"/>
      <c r="U121" s="21"/>
      <c r="V121" s="21"/>
      <c r="Y121" s="21"/>
      <c r="Z121" s="21"/>
      <c r="AA121" s="21"/>
      <c r="AB121" s="21"/>
    </row>
    <row r="122" spans="1:28">
      <c r="A122" s="51">
        <f t="array" ref="A122">IF(ISERR(INDEX(data,SMALL(IF(((sa=$A$1)),ROW(sa)),ROW()-ROW(A$11)+1)-(ROW(data)-1),COLUMN())),"",INDEX(data,SMALL(IF(((sa=$A$1)),ROW(sa)),ROW()-ROW(A$11)+1)-(ROW(data)-1),COLUMN()))</f>
        <v>112</v>
      </c>
      <c r="S122" s="21"/>
      <c r="T122" s="21"/>
      <c r="U122" s="21"/>
      <c r="V122" s="21"/>
      <c r="Y122" s="21"/>
      <c r="Z122" s="21"/>
      <c r="AA122" s="21"/>
      <c r="AB122" s="21"/>
    </row>
    <row r="123" spans="1:28">
      <c r="A123" s="51">
        <f t="array" ref="A123">IF(ISERR(INDEX(data,SMALL(IF(((sa=$A$1)),ROW(sa)),ROW()-ROW(A$11)+1)-(ROW(data)-1),COLUMN())),"",INDEX(data,SMALL(IF(((sa=$A$1)),ROW(sa)),ROW()-ROW(A$11)+1)-(ROW(data)-1),COLUMN()))</f>
        <v>113</v>
      </c>
      <c r="S123" s="21"/>
      <c r="T123" s="21"/>
      <c r="U123" s="21"/>
      <c r="V123" s="21"/>
      <c r="Y123" s="21"/>
      <c r="Z123" s="21"/>
      <c r="AA123" s="21"/>
      <c r="AB123" s="21"/>
    </row>
    <row r="124" spans="1:28">
      <c r="A124" s="51">
        <f t="array" ref="A124">IF(ISERR(INDEX(data,SMALL(IF(((sa=$A$1)),ROW(sa)),ROW()-ROW(A$11)+1)-(ROW(data)-1),COLUMN())),"",INDEX(data,SMALL(IF(((sa=$A$1)),ROW(sa)),ROW()-ROW(A$11)+1)-(ROW(data)-1),COLUMN()))</f>
        <v>114</v>
      </c>
      <c r="S124" s="21"/>
      <c r="T124" s="21"/>
      <c r="U124" s="21"/>
      <c r="V124" s="21"/>
      <c r="Y124" s="21"/>
      <c r="Z124" s="21"/>
      <c r="AA124" s="21"/>
      <c r="AB124" s="21"/>
    </row>
    <row r="125" spans="1:28">
      <c r="A125" s="51">
        <f t="array" ref="A125">IF(ISERR(INDEX(data,SMALL(IF(((sa=$A$1)),ROW(sa)),ROW()-ROW(A$11)+1)-(ROW(data)-1),COLUMN())),"",INDEX(data,SMALL(IF(((sa=$A$1)),ROW(sa)),ROW()-ROW(A$11)+1)-(ROW(data)-1),COLUMN()))</f>
        <v>115</v>
      </c>
      <c r="S125" s="21"/>
      <c r="T125" s="21"/>
      <c r="U125" s="21"/>
      <c r="V125" s="21"/>
      <c r="Y125" s="21"/>
      <c r="Z125" s="21"/>
      <c r="AA125" s="21"/>
      <c r="AB125" s="21"/>
    </row>
    <row r="126" spans="1:28">
      <c r="A126" s="51">
        <f t="array" ref="A126">IF(ISERR(INDEX(data,SMALL(IF(((sa=$A$1)),ROW(sa)),ROW()-ROW(A$11)+1)-(ROW(data)-1),COLUMN())),"",INDEX(data,SMALL(IF(((sa=$A$1)),ROW(sa)),ROW()-ROW(A$11)+1)-(ROW(data)-1),COLUMN()))</f>
        <v>116</v>
      </c>
      <c r="S126" s="21"/>
      <c r="T126" s="21"/>
      <c r="U126" s="21"/>
      <c r="V126" s="21"/>
      <c r="Y126" s="21"/>
      <c r="Z126" s="21"/>
      <c r="AA126" s="21"/>
      <c r="AB126" s="21"/>
    </row>
    <row r="127" spans="1:28">
      <c r="A127" s="51">
        <f t="array" ref="A127">IF(ISERR(INDEX(data,SMALL(IF(((sa=$A$1)),ROW(sa)),ROW()-ROW(A$11)+1)-(ROW(data)-1),COLUMN())),"",INDEX(data,SMALL(IF(((sa=$A$1)),ROW(sa)),ROW()-ROW(A$11)+1)-(ROW(data)-1),COLUMN()))</f>
        <v>117</v>
      </c>
      <c r="S127" s="21"/>
      <c r="T127" s="21"/>
      <c r="U127" s="21"/>
      <c r="V127" s="21"/>
      <c r="Y127" s="21"/>
      <c r="Z127" s="21"/>
      <c r="AA127" s="21"/>
      <c r="AB127" s="21"/>
    </row>
    <row r="128" spans="1:28">
      <c r="A128" s="51">
        <f t="array" ref="A128">IF(ISERR(INDEX(data,SMALL(IF(((sa=$A$1)),ROW(sa)),ROW()-ROW(A$11)+1)-(ROW(data)-1),COLUMN())),"",INDEX(data,SMALL(IF(((sa=$A$1)),ROW(sa)),ROW()-ROW(A$11)+1)-(ROW(data)-1),COLUMN()))</f>
        <v>118</v>
      </c>
      <c r="S128" s="21"/>
      <c r="T128" s="21"/>
      <c r="U128" s="21"/>
      <c r="V128" s="21"/>
      <c r="Y128" s="21"/>
      <c r="Z128" s="21"/>
      <c r="AA128" s="21"/>
      <c r="AB128" s="21"/>
    </row>
    <row r="129" spans="1:28">
      <c r="A129" s="51">
        <f t="array" ref="A129">IF(ISERR(INDEX(data,SMALL(IF(((sa=$A$1)),ROW(sa)),ROW()-ROW(A$11)+1)-(ROW(data)-1),COLUMN())),"",INDEX(data,SMALL(IF(((sa=$A$1)),ROW(sa)),ROW()-ROW(A$11)+1)-(ROW(data)-1),COLUMN()))</f>
        <v>119</v>
      </c>
      <c r="S129" s="21"/>
      <c r="T129" s="21"/>
      <c r="U129" s="21"/>
      <c r="V129" s="21"/>
      <c r="Y129" s="21"/>
      <c r="Z129" s="21"/>
      <c r="AA129" s="21"/>
      <c r="AB129" s="21"/>
    </row>
    <row r="130" spans="1:28">
      <c r="A130" s="51">
        <f t="array" ref="A130">IF(ISERR(INDEX(data,SMALL(IF(((sa=$A$1)),ROW(sa)),ROW()-ROW(A$11)+1)-(ROW(data)-1),COLUMN())),"",INDEX(data,SMALL(IF(((sa=$A$1)),ROW(sa)),ROW()-ROW(A$11)+1)-(ROW(data)-1),COLUMN()))</f>
        <v>120</v>
      </c>
      <c r="S130" s="21"/>
      <c r="T130" s="21"/>
      <c r="U130" s="21"/>
      <c r="V130" s="21"/>
      <c r="Y130" s="21"/>
      <c r="Z130" s="21"/>
      <c r="AA130" s="21"/>
      <c r="AB130" s="21"/>
    </row>
    <row r="131" spans="1:28">
      <c r="A131" s="51">
        <f t="array" ref="A131">IF(ISERR(INDEX(data,SMALL(IF(((sa=$A$1)),ROW(sa)),ROW()-ROW(A$11)+1)-(ROW(data)-1),COLUMN())),"",INDEX(data,SMALL(IF(((sa=$A$1)),ROW(sa)),ROW()-ROW(A$11)+1)-(ROW(data)-1),COLUMN()))</f>
        <v>121</v>
      </c>
      <c r="S131" s="21"/>
      <c r="T131" s="21"/>
      <c r="U131" s="21"/>
      <c r="V131" s="21"/>
      <c r="Y131" s="21"/>
      <c r="Z131" s="21"/>
      <c r="AA131" s="21"/>
      <c r="AB131" s="21"/>
    </row>
    <row r="132" spans="1:28">
      <c r="A132" s="51">
        <f t="array" ref="A132">IF(ISERR(INDEX(data,SMALL(IF(((sa=$A$1)),ROW(sa)),ROW()-ROW(A$11)+1)-(ROW(data)-1),COLUMN())),"",INDEX(data,SMALL(IF(((sa=$A$1)),ROW(sa)),ROW()-ROW(A$11)+1)-(ROW(data)-1),COLUMN()))</f>
        <v>122</v>
      </c>
      <c r="S132" s="21"/>
      <c r="T132" s="21"/>
      <c r="U132" s="21"/>
      <c r="V132" s="21"/>
      <c r="Y132" s="21"/>
      <c r="Z132" s="21"/>
      <c r="AA132" s="21"/>
      <c r="AB132" s="21"/>
    </row>
    <row r="133" spans="1:28">
      <c r="A133" s="51">
        <f t="array" ref="A133">IF(ISERR(INDEX(data,SMALL(IF(((sa=$A$1)),ROW(sa)),ROW()-ROW(A$11)+1)-(ROW(data)-1),COLUMN())),"",INDEX(data,SMALL(IF(((sa=$A$1)),ROW(sa)),ROW()-ROW(A$11)+1)-(ROW(data)-1),COLUMN()))</f>
        <v>123</v>
      </c>
      <c r="S133" s="21"/>
      <c r="T133" s="21"/>
      <c r="U133" s="21"/>
      <c r="V133" s="21"/>
      <c r="Y133" s="21"/>
      <c r="Z133" s="21"/>
      <c r="AA133" s="21"/>
      <c r="AB133" s="21"/>
    </row>
    <row r="134" spans="1:28">
      <c r="A134" s="51">
        <f t="array" ref="A134">IF(ISERR(INDEX(data,SMALL(IF(((sa=$A$1)),ROW(sa)),ROW()-ROW(A$11)+1)-(ROW(data)-1),COLUMN())),"",INDEX(data,SMALL(IF(((sa=$A$1)),ROW(sa)),ROW()-ROW(A$11)+1)-(ROW(data)-1),COLUMN()))</f>
        <v>124</v>
      </c>
      <c r="S134" s="21"/>
      <c r="T134" s="21"/>
      <c r="U134" s="21"/>
      <c r="V134" s="21"/>
      <c r="Y134" s="21"/>
      <c r="Z134" s="21"/>
      <c r="AA134" s="21"/>
      <c r="AB134" s="21"/>
    </row>
    <row r="135" spans="1:28" ht="15.75" customHeight="1">
      <c r="A135" s="51">
        <f t="array" ref="A135">IF(ISERR(INDEX(data,SMALL(IF(((sa=$A$1)),ROW(sa)),ROW()-ROW(A$11)+1)-(ROW(data)-1),COLUMN())),"",INDEX(data,SMALL(IF(((sa=$A$1)),ROW(sa)),ROW()-ROW(A$11)+1)-(ROW(data)-1),COLUMN()))</f>
        <v>125</v>
      </c>
      <c r="S135" s="21"/>
      <c r="T135" s="21"/>
      <c r="U135" s="21"/>
      <c r="V135" s="21"/>
      <c r="Y135" s="21"/>
      <c r="Z135" s="21"/>
      <c r="AA135" s="21"/>
      <c r="AB135" s="21"/>
    </row>
    <row r="136" spans="1:28" ht="15.75" customHeight="1">
      <c r="A136" s="51">
        <f t="array" ref="A136">IF(ISERR(INDEX(data,SMALL(IF(((sa=$A$1)),ROW(sa)),ROW()-ROW(A$11)+1)-(ROW(data)-1),COLUMN())),"",INDEX(data,SMALL(IF(((sa=$A$1)),ROW(sa)),ROW()-ROW(A$11)+1)-(ROW(data)-1),COLUMN()))</f>
        <v>126</v>
      </c>
      <c r="S136" s="21"/>
      <c r="T136" s="21"/>
      <c r="U136" s="21"/>
      <c r="V136" s="21"/>
      <c r="Y136" s="21"/>
      <c r="Z136" s="21"/>
      <c r="AA136" s="21"/>
      <c r="AB136" s="21"/>
    </row>
    <row r="137" spans="1:28" ht="15.75" customHeight="1">
      <c r="A137" s="51">
        <f t="array" ref="A137">IF(ISERR(INDEX(data,SMALL(IF(((sa=$A$1)),ROW(sa)),ROW()-ROW(A$11)+1)-(ROW(data)-1),COLUMN())),"",INDEX(data,SMALL(IF(((sa=$A$1)),ROW(sa)),ROW()-ROW(A$11)+1)-(ROW(data)-1),COLUMN()))</f>
        <v>127</v>
      </c>
      <c r="S137" s="21"/>
      <c r="T137" s="21"/>
      <c r="U137" s="21"/>
      <c r="V137" s="21"/>
      <c r="Y137" s="21"/>
      <c r="Z137" s="21"/>
      <c r="AA137" s="21"/>
      <c r="AB137" s="21"/>
    </row>
    <row r="138" spans="1:28" ht="5.25" customHeight="1">
      <c r="A138" s="51">
        <f t="array" ref="A138">IF(ISERR(INDEX(data,SMALL(IF(((sa=$A$1)),ROW(sa)),ROW()-ROW(A$11)+1)-(ROW(data)-1),COLUMN())),"",INDEX(data,SMALL(IF(((sa=$A$1)),ROW(sa)),ROW()-ROW(A$11)+1)-(ROW(data)-1),COLUMN()))</f>
        <v>128</v>
      </c>
      <c r="S138" s="21"/>
      <c r="T138" s="21"/>
      <c r="U138" s="21"/>
      <c r="V138" s="21"/>
      <c r="Y138" s="21"/>
      <c r="Z138" s="21"/>
      <c r="AA138" s="21"/>
      <c r="AB138" s="21"/>
    </row>
    <row r="139" spans="1:28">
      <c r="A139" s="51">
        <f t="array" ref="A139">IF(ISERR(INDEX(data,SMALL(IF(((sa=$A$1)),ROW(sa)),ROW()-ROW(A$11)+1)-(ROW(data)-1),COLUMN())),"",INDEX(data,SMALL(IF(((sa=$A$1)),ROW(sa)),ROW()-ROW(A$11)+1)-(ROW(data)-1),COLUMN()))</f>
        <v>129</v>
      </c>
      <c r="S139" s="21"/>
      <c r="T139" s="21"/>
      <c r="U139" s="21"/>
      <c r="V139" s="21"/>
      <c r="Y139" s="21"/>
      <c r="Z139" s="21"/>
      <c r="AA139" s="21"/>
      <c r="AB139" s="21"/>
    </row>
    <row r="140" spans="1:28" ht="7.5" customHeight="1">
      <c r="A140" s="51">
        <f t="array" ref="A140">IF(ISERR(INDEX(data,SMALL(IF(((sa=$A$1)),ROW(sa)),ROW()-ROW(A$11)+1)-(ROW(data)-1),COLUMN())),"",INDEX(data,SMALL(IF(((sa=$A$1)),ROW(sa)),ROW()-ROW(A$11)+1)-(ROW(data)-1),COLUMN()))</f>
        <v>130</v>
      </c>
      <c r="S140" s="21"/>
      <c r="T140" s="21"/>
      <c r="U140" s="21"/>
      <c r="V140" s="21"/>
      <c r="Y140" s="21"/>
      <c r="Z140" s="21"/>
      <c r="AA140" s="21"/>
      <c r="AB140" s="21"/>
    </row>
    <row r="141" spans="1:28">
      <c r="A141" s="51">
        <f t="array" ref="A141">IF(ISERR(INDEX(data,SMALL(IF(((sa=$A$1)),ROW(sa)),ROW()-ROW(A$11)+1)-(ROW(data)-1),COLUMN())),"",INDEX(data,SMALL(IF(((sa=$A$1)),ROW(sa)),ROW()-ROW(A$11)+1)-(ROW(data)-1),COLUMN()))</f>
        <v>131</v>
      </c>
      <c r="S141" s="21"/>
      <c r="T141" s="21"/>
      <c r="U141" s="21"/>
      <c r="V141" s="21"/>
      <c r="Y141" s="21"/>
      <c r="Z141" s="21"/>
      <c r="AA141" s="21"/>
      <c r="AB141" s="21"/>
    </row>
    <row r="142" spans="1:28">
      <c r="A142" s="51">
        <f t="array" ref="A142">IF(ISERR(INDEX(data,SMALL(IF(((sa=$A$1)),ROW(sa)),ROW()-ROW(A$11)+1)-(ROW(data)-1),COLUMN())),"",INDEX(data,SMALL(IF(((sa=$A$1)),ROW(sa)),ROW()-ROW(A$11)+1)-(ROW(data)-1),COLUMN()))</f>
        <v>132</v>
      </c>
      <c r="S142" s="21"/>
      <c r="T142" s="21"/>
      <c r="U142" s="21"/>
      <c r="V142" s="21"/>
      <c r="Y142" s="21"/>
      <c r="Z142" s="21"/>
      <c r="AA142" s="21"/>
      <c r="AB142" s="21"/>
    </row>
    <row r="143" spans="1:28">
      <c r="A143" s="51">
        <f t="array" ref="A143">IF(ISERR(INDEX(data,SMALL(IF(((sa=$A$1)),ROW(sa)),ROW()-ROW(A$11)+1)-(ROW(data)-1),COLUMN())),"",INDEX(data,SMALL(IF(((sa=$A$1)),ROW(sa)),ROW()-ROW(A$11)+1)-(ROW(data)-1),COLUMN()))</f>
        <v>133</v>
      </c>
      <c r="S143" s="21"/>
      <c r="T143" s="21"/>
      <c r="U143" s="21"/>
      <c r="V143" s="21"/>
      <c r="Y143" s="21"/>
      <c r="Z143" s="21"/>
      <c r="AA143" s="21"/>
      <c r="AB143" s="21"/>
    </row>
    <row r="144" spans="1:28">
      <c r="A144" s="51">
        <f t="array" ref="A144">IF(ISERR(INDEX(data,SMALL(IF(((sa=$A$1)),ROW(sa)),ROW()-ROW(A$11)+1)-(ROW(data)-1),COLUMN())),"",INDEX(data,SMALL(IF(((sa=$A$1)),ROW(sa)),ROW()-ROW(A$11)+1)-(ROW(data)-1),COLUMN()))</f>
        <v>134</v>
      </c>
      <c r="S144" s="21"/>
      <c r="T144" s="21"/>
      <c r="U144" s="21"/>
      <c r="V144" s="21"/>
      <c r="Y144" s="21"/>
      <c r="Z144" s="21"/>
      <c r="AA144" s="21"/>
      <c r="AB144" s="21"/>
    </row>
    <row r="145" spans="1:28">
      <c r="A145" s="51">
        <f t="array" ref="A145">IF(ISERR(INDEX(data,SMALL(IF(((sa=$A$1)),ROW(sa)),ROW()-ROW(A$11)+1)-(ROW(data)-1),COLUMN())),"",INDEX(data,SMALL(IF(((sa=$A$1)),ROW(sa)),ROW()-ROW(A$11)+1)-(ROW(data)-1),COLUMN()))</f>
        <v>135</v>
      </c>
      <c r="S145" s="21"/>
      <c r="T145" s="21"/>
      <c r="U145" s="21"/>
      <c r="V145" s="21"/>
      <c r="Y145" s="21"/>
      <c r="Z145" s="21"/>
      <c r="AA145" s="21"/>
      <c r="AB145" s="21"/>
    </row>
    <row r="146" spans="1:28">
      <c r="A146" s="51">
        <f t="array" ref="A146">IF(ISERR(INDEX(data,SMALL(IF(((sa=$A$1)),ROW(sa)),ROW()-ROW(A$11)+1)-(ROW(data)-1),COLUMN())),"",INDEX(data,SMALL(IF(((sa=$A$1)),ROW(sa)),ROW()-ROW(A$11)+1)-(ROW(data)-1),COLUMN()))</f>
        <v>136</v>
      </c>
      <c r="S146" s="21"/>
      <c r="T146" s="21"/>
      <c r="U146" s="21"/>
      <c r="V146" s="21"/>
      <c r="Y146" s="21"/>
      <c r="Z146" s="21"/>
      <c r="AA146" s="21"/>
      <c r="AB146" s="21"/>
    </row>
    <row r="147" spans="1:28">
      <c r="A147" s="51">
        <f t="array" ref="A147">IF(ISERR(INDEX(data,SMALL(IF(((sa=$A$1)),ROW(sa)),ROW()-ROW(A$11)+1)-(ROW(data)-1),COLUMN())),"",INDEX(data,SMALL(IF(((sa=$A$1)),ROW(sa)),ROW()-ROW(A$11)+1)-(ROW(data)-1),COLUMN()))</f>
        <v>137</v>
      </c>
      <c r="S147" s="21"/>
      <c r="T147" s="21"/>
      <c r="U147" s="21"/>
      <c r="V147" s="21"/>
      <c r="Y147" s="21"/>
      <c r="Z147" s="21"/>
      <c r="AA147" s="21"/>
      <c r="AB147" s="21"/>
    </row>
    <row r="148" spans="1:28">
      <c r="A148" s="51">
        <f t="array" ref="A148">IF(ISERR(INDEX(data,SMALL(IF(((sa=$A$1)),ROW(sa)),ROW()-ROW(A$11)+1)-(ROW(data)-1),COLUMN())),"",INDEX(data,SMALL(IF(((sa=$A$1)),ROW(sa)),ROW()-ROW(A$11)+1)-(ROW(data)-1),COLUMN()))</f>
        <v>138</v>
      </c>
      <c r="S148" s="21"/>
      <c r="T148" s="21"/>
      <c r="U148" s="21"/>
      <c r="V148" s="21"/>
      <c r="Y148" s="21"/>
      <c r="Z148" s="21"/>
      <c r="AA148" s="21"/>
      <c r="AB148" s="21"/>
    </row>
    <row r="149" spans="1:28">
      <c r="A149" s="51">
        <f t="array" ref="A149">IF(ISERR(INDEX(data,SMALL(IF(((sa=$A$1)),ROW(sa)),ROW()-ROW(A$11)+1)-(ROW(data)-1),COLUMN())),"",INDEX(data,SMALL(IF(((sa=$A$1)),ROW(sa)),ROW()-ROW(A$11)+1)-(ROW(data)-1),COLUMN()))</f>
        <v>139</v>
      </c>
      <c r="S149" s="21"/>
      <c r="T149" s="21"/>
      <c r="U149" s="21"/>
      <c r="V149" s="21"/>
      <c r="Y149" s="21"/>
      <c r="Z149" s="21"/>
      <c r="AA149" s="21"/>
      <c r="AB149" s="21"/>
    </row>
    <row r="150" spans="1:28">
      <c r="A150" s="51">
        <f t="array" ref="A150">IF(ISERR(INDEX(data,SMALL(IF(((sa=$A$1)),ROW(sa)),ROW()-ROW(A$11)+1)-(ROW(data)-1),COLUMN())),"",INDEX(data,SMALL(IF(((sa=$A$1)),ROW(sa)),ROW()-ROW(A$11)+1)-(ROW(data)-1),COLUMN()))</f>
        <v>140</v>
      </c>
      <c r="S150" s="21"/>
      <c r="T150" s="21"/>
      <c r="U150" s="21"/>
      <c r="V150" s="21"/>
      <c r="Y150" s="21"/>
      <c r="Z150" s="21"/>
      <c r="AA150" s="21"/>
      <c r="AB150" s="21"/>
    </row>
    <row r="151" spans="1:28">
      <c r="A151" s="51">
        <f t="array" ref="A151">IF(ISERR(INDEX(data,SMALL(IF(((sa=$A$1)),ROW(sa)),ROW()-ROW(A$11)+1)-(ROW(data)-1),COLUMN())),"",INDEX(data,SMALL(IF(((sa=$A$1)),ROW(sa)),ROW()-ROW(A$11)+1)-(ROW(data)-1),COLUMN()))</f>
        <v>141</v>
      </c>
      <c r="S151" s="21"/>
      <c r="T151" s="21"/>
      <c r="U151" s="21"/>
      <c r="V151" s="21"/>
      <c r="Y151" s="21"/>
      <c r="Z151" s="21"/>
      <c r="AA151" s="21"/>
      <c r="AB151" s="21"/>
    </row>
    <row r="152" spans="1:28">
      <c r="A152" s="51">
        <f t="array" ref="A152">IF(ISERR(INDEX(data,SMALL(IF(((sa=$A$1)),ROW(sa)),ROW()-ROW(A$11)+1)-(ROW(data)-1),COLUMN())),"",INDEX(data,SMALL(IF(((sa=$A$1)),ROW(sa)),ROW()-ROW(A$11)+1)-(ROW(data)-1),COLUMN()))</f>
        <v>142</v>
      </c>
      <c r="S152" s="21"/>
      <c r="T152" s="21"/>
      <c r="U152" s="21"/>
      <c r="V152" s="21"/>
      <c r="Y152" s="21"/>
      <c r="Z152" s="21"/>
      <c r="AA152" s="21"/>
      <c r="AB152" s="21"/>
    </row>
    <row r="153" spans="1:28">
      <c r="A153" s="51">
        <f t="array" ref="A153">IF(ISERR(INDEX(data,SMALL(IF(((sa=$A$1)),ROW(sa)),ROW()-ROW(A$11)+1)-(ROW(data)-1),COLUMN())),"",INDEX(data,SMALL(IF(((sa=$A$1)),ROW(sa)),ROW()-ROW(A$11)+1)-(ROW(data)-1),COLUMN()))</f>
        <v>143</v>
      </c>
      <c r="S153" s="21"/>
      <c r="T153" s="21"/>
      <c r="U153" s="21"/>
      <c r="V153" s="21"/>
      <c r="Y153" s="21"/>
      <c r="Z153" s="21"/>
      <c r="AA153" s="21"/>
      <c r="AB153" s="21"/>
    </row>
    <row r="154" spans="1:28">
      <c r="A154" s="51">
        <f t="array" ref="A154">IF(ISERR(INDEX(data,SMALL(IF(((sa=$A$1)),ROW(sa)),ROW()-ROW(A$11)+1)-(ROW(data)-1),COLUMN())),"",INDEX(data,SMALL(IF(((sa=$A$1)),ROW(sa)),ROW()-ROW(A$11)+1)-(ROW(data)-1),COLUMN()))</f>
        <v>144</v>
      </c>
      <c r="S154" s="21"/>
      <c r="T154" s="21"/>
      <c r="U154" s="21"/>
      <c r="V154" s="21"/>
      <c r="Y154" s="21"/>
      <c r="Z154" s="21"/>
      <c r="AA154" s="21"/>
      <c r="AB154" s="21"/>
    </row>
    <row r="155" spans="1:28">
      <c r="A155" s="51">
        <f t="array" ref="A155">IF(ISERR(INDEX(data,SMALL(IF(((sa=$A$1)),ROW(sa)),ROW()-ROW(A$11)+1)-(ROW(data)-1),COLUMN())),"",INDEX(data,SMALL(IF(((sa=$A$1)),ROW(sa)),ROW()-ROW(A$11)+1)-(ROW(data)-1),COLUMN()))</f>
        <v>145</v>
      </c>
      <c r="S155" s="21"/>
      <c r="T155" s="21"/>
      <c r="U155" s="21"/>
      <c r="V155" s="21"/>
      <c r="Y155" s="21"/>
      <c r="Z155" s="21"/>
      <c r="AA155" s="21"/>
      <c r="AB155" s="21"/>
    </row>
    <row r="156" spans="1:28">
      <c r="A156" s="51">
        <f t="array" ref="A156">IF(ISERR(INDEX(data,SMALL(IF(((sa=$A$1)),ROW(sa)),ROW()-ROW(A$11)+1)-(ROW(data)-1),COLUMN())),"",INDEX(data,SMALL(IF(((sa=$A$1)),ROW(sa)),ROW()-ROW(A$11)+1)-(ROW(data)-1),COLUMN()))</f>
        <v>146</v>
      </c>
      <c r="S156" s="21"/>
      <c r="T156" s="21"/>
      <c r="U156" s="21"/>
      <c r="V156" s="21"/>
      <c r="Y156" s="21"/>
      <c r="Z156" s="21"/>
      <c r="AA156" s="21"/>
      <c r="AB156" s="21"/>
    </row>
    <row r="157" spans="1:28">
      <c r="A157" s="51">
        <f t="array" ref="A157">IF(ISERR(INDEX(data,SMALL(IF(((sa=$A$1)),ROW(sa)),ROW()-ROW(A$11)+1)-(ROW(data)-1),COLUMN())),"",INDEX(data,SMALL(IF(((sa=$A$1)),ROW(sa)),ROW()-ROW(A$11)+1)-(ROW(data)-1),COLUMN()))</f>
        <v>147</v>
      </c>
      <c r="S157" s="21"/>
      <c r="T157" s="21"/>
      <c r="U157" s="21"/>
      <c r="V157" s="21"/>
      <c r="Y157" s="21"/>
      <c r="Z157" s="21"/>
      <c r="AA157" s="21"/>
      <c r="AB157" s="21"/>
    </row>
    <row r="158" spans="1:28">
      <c r="A158" s="51">
        <f t="array" ref="A158">IF(ISERR(INDEX(data,SMALL(IF(((sa=$A$1)),ROW(sa)),ROW()-ROW(A$11)+1)-(ROW(data)-1),COLUMN())),"",INDEX(data,SMALL(IF(((sa=$A$1)),ROW(sa)),ROW()-ROW(A$11)+1)-(ROW(data)-1),COLUMN()))</f>
        <v>148</v>
      </c>
      <c r="S158" s="21"/>
      <c r="T158" s="21"/>
      <c r="U158" s="21"/>
      <c r="V158" s="21"/>
      <c r="Y158" s="21"/>
      <c r="Z158" s="21"/>
      <c r="AA158" s="21"/>
      <c r="AB158" s="21"/>
    </row>
    <row r="159" spans="1:28">
      <c r="A159" s="51">
        <f t="array" ref="A159">IF(ISERR(INDEX(data,SMALL(IF(((sa=$A$1)),ROW(sa)),ROW()-ROW(A$11)+1)-(ROW(data)-1),COLUMN())),"",INDEX(data,SMALL(IF(((sa=$A$1)),ROW(sa)),ROW()-ROW(A$11)+1)-(ROW(data)-1),COLUMN()))</f>
        <v>149</v>
      </c>
      <c r="S159" s="21"/>
      <c r="T159" s="21"/>
      <c r="U159" s="21"/>
      <c r="V159" s="21"/>
      <c r="Y159" s="21"/>
      <c r="Z159" s="21"/>
      <c r="AA159" s="21"/>
      <c r="AB159" s="21"/>
    </row>
    <row r="160" spans="1:28">
      <c r="A160" s="51">
        <f t="array" ref="A160">IF(ISERR(INDEX(data,SMALL(IF(((sa=$A$1)),ROW(sa)),ROW()-ROW(A$11)+1)-(ROW(data)-1),COLUMN())),"",INDEX(data,SMALL(IF(((sa=$A$1)),ROW(sa)),ROW()-ROW(A$11)+1)-(ROW(data)-1),COLUMN()))</f>
        <v>150</v>
      </c>
      <c r="S160" s="21"/>
      <c r="T160" s="21"/>
      <c r="U160" s="21"/>
      <c r="V160" s="21"/>
      <c r="Y160" s="21"/>
      <c r="Z160" s="21"/>
      <c r="AA160" s="21"/>
      <c r="AB160" s="21"/>
    </row>
    <row r="161" spans="1:28">
      <c r="A161" s="51">
        <f t="array" ref="A161">IF(ISERR(INDEX(data,SMALL(IF(((sa=$A$1)),ROW(sa)),ROW()-ROW(A$11)+1)-(ROW(data)-1),COLUMN())),"",INDEX(data,SMALL(IF(((sa=$A$1)),ROW(sa)),ROW()-ROW(A$11)+1)-(ROW(data)-1),COLUMN()))</f>
        <v>151</v>
      </c>
      <c r="S161" s="21"/>
      <c r="T161" s="21"/>
      <c r="U161" s="21"/>
      <c r="V161" s="21"/>
      <c r="Y161" s="21"/>
      <c r="Z161" s="21"/>
      <c r="AA161" s="21"/>
      <c r="AB161" s="21"/>
    </row>
    <row r="162" spans="1:28">
      <c r="A162" s="51">
        <f t="array" ref="A162">IF(ISERR(INDEX(data,SMALL(IF(((sa=$A$1)),ROW(sa)),ROW()-ROW(A$11)+1)-(ROW(data)-1),COLUMN())),"",INDEX(data,SMALL(IF(((sa=$A$1)),ROW(sa)),ROW()-ROW(A$11)+1)-(ROW(data)-1),COLUMN()))</f>
        <v>152</v>
      </c>
      <c r="S162" s="21"/>
      <c r="T162" s="21"/>
      <c r="U162" s="21"/>
      <c r="V162" s="21"/>
      <c r="Y162" s="21"/>
      <c r="Z162" s="21"/>
      <c r="AA162" s="21"/>
      <c r="AB162" s="21"/>
    </row>
    <row r="163" spans="1:28">
      <c r="A163" s="51">
        <f t="array" ref="A163">IF(ISERR(INDEX(data,SMALL(IF(((sa=$A$1)),ROW(sa)),ROW()-ROW(A$11)+1)-(ROW(data)-1),COLUMN())),"",INDEX(data,SMALL(IF(((sa=$A$1)),ROW(sa)),ROW()-ROW(A$11)+1)-(ROW(data)-1),COLUMN()))</f>
        <v>153</v>
      </c>
      <c r="S163" s="21"/>
      <c r="T163" s="21"/>
      <c r="U163" s="21"/>
      <c r="V163" s="21"/>
      <c r="Y163" s="21"/>
      <c r="Z163" s="21"/>
      <c r="AA163" s="21"/>
      <c r="AB163" s="21"/>
    </row>
    <row r="164" spans="1:28">
      <c r="A164" s="51">
        <f t="array" ref="A164">IF(ISERR(INDEX(data,SMALL(IF(((sa=$A$1)),ROW(sa)),ROW()-ROW(A$11)+1)-(ROW(data)-1),COLUMN())),"",INDEX(data,SMALL(IF(((sa=$A$1)),ROW(sa)),ROW()-ROW(A$11)+1)-(ROW(data)-1),COLUMN()))</f>
        <v>154</v>
      </c>
      <c r="S164" s="21"/>
      <c r="T164" s="21"/>
      <c r="U164" s="21"/>
      <c r="V164" s="21"/>
      <c r="Y164" s="21"/>
      <c r="Z164" s="21"/>
      <c r="AA164" s="21"/>
      <c r="AB164" s="21"/>
    </row>
    <row r="165" spans="1:28">
      <c r="A165" s="51">
        <f t="array" ref="A165">IF(ISERR(INDEX(data,SMALL(IF(((sa=$A$1)),ROW(sa)),ROW()-ROW(A$11)+1)-(ROW(data)-1),COLUMN())),"",INDEX(data,SMALL(IF(((sa=$A$1)),ROW(sa)),ROW()-ROW(A$11)+1)-(ROW(data)-1),COLUMN()))</f>
        <v>155</v>
      </c>
      <c r="S165" s="21"/>
      <c r="T165" s="21"/>
      <c r="U165" s="21"/>
      <c r="V165" s="21"/>
      <c r="Y165" s="21"/>
      <c r="Z165" s="21"/>
      <c r="AA165" s="21"/>
      <c r="AB165" s="21"/>
    </row>
    <row r="166" spans="1:28">
      <c r="A166" s="51">
        <f t="array" ref="A166">IF(ISERR(INDEX(data,SMALL(IF(((sa=$A$1)),ROW(sa)),ROW()-ROW(A$11)+1)-(ROW(data)-1),COLUMN())),"",INDEX(data,SMALL(IF(((sa=$A$1)),ROW(sa)),ROW()-ROW(A$11)+1)-(ROW(data)-1),COLUMN()))</f>
        <v>156</v>
      </c>
      <c r="S166" s="21"/>
      <c r="T166" s="21"/>
      <c r="U166" s="21"/>
      <c r="V166" s="21"/>
      <c r="Y166" s="21"/>
      <c r="Z166" s="21"/>
      <c r="AA166" s="21"/>
      <c r="AB166" s="21"/>
    </row>
    <row r="167" spans="1:28">
      <c r="A167" s="51">
        <f t="array" ref="A167">IF(ISERR(INDEX(data,SMALL(IF(((sa=$A$1)),ROW(sa)),ROW()-ROW(A$11)+1)-(ROW(data)-1),COLUMN())),"",INDEX(data,SMALL(IF(((sa=$A$1)),ROW(sa)),ROW()-ROW(A$11)+1)-(ROW(data)-1),COLUMN()))</f>
        <v>157</v>
      </c>
      <c r="S167" s="21"/>
      <c r="T167" s="21"/>
      <c r="U167" s="21"/>
      <c r="V167" s="21"/>
      <c r="Y167" s="21"/>
      <c r="Z167" s="21"/>
      <c r="AA167" s="21"/>
      <c r="AB167" s="21"/>
    </row>
    <row r="168" spans="1:28">
      <c r="A168" s="51">
        <f t="array" ref="A168">IF(ISERR(INDEX(data,SMALL(IF(((sa=$A$1)),ROW(sa)),ROW()-ROW(A$11)+1)-(ROW(data)-1),COLUMN())),"",INDEX(data,SMALL(IF(((sa=$A$1)),ROW(sa)),ROW()-ROW(A$11)+1)-(ROW(data)-1),COLUMN()))</f>
        <v>158</v>
      </c>
      <c r="S168" s="21"/>
      <c r="T168" s="21"/>
      <c r="U168" s="21"/>
      <c r="V168" s="21"/>
      <c r="Y168" s="21"/>
      <c r="Z168" s="21"/>
      <c r="AA168" s="21"/>
      <c r="AB168" s="21"/>
    </row>
    <row r="169" spans="1:28">
      <c r="A169" s="51">
        <f t="array" ref="A169">IF(ISERR(INDEX(data,SMALL(IF(((sa=$A$1)),ROW(sa)),ROW()-ROW(A$11)+1)-(ROW(data)-1),COLUMN())),"",INDEX(data,SMALL(IF(((sa=$A$1)),ROW(sa)),ROW()-ROW(A$11)+1)-(ROW(data)-1),COLUMN()))</f>
        <v>159</v>
      </c>
      <c r="S169" s="21"/>
      <c r="T169" s="21"/>
      <c r="U169" s="21"/>
      <c r="V169" s="21"/>
      <c r="Y169" s="21"/>
      <c r="Z169" s="21"/>
      <c r="AA169" s="21"/>
      <c r="AB169" s="21"/>
    </row>
    <row r="170" spans="1:28">
      <c r="A170" s="51">
        <f t="array" ref="A170">IF(ISERR(INDEX(data,SMALL(IF(((sa=$A$1)),ROW(sa)),ROW()-ROW(A$11)+1)-(ROW(data)-1),COLUMN())),"",INDEX(data,SMALL(IF(((sa=$A$1)),ROW(sa)),ROW()-ROW(A$11)+1)-(ROW(data)-1),COLUMN()))</f>
        <v>160</v>
      </c>
      <c r="S170" s="21"/>
      <c r="T170" s="21"/>
      <c r="U170" s="21"/>
      <c r="V170" s="21"/>
      <c r="Y170" s="21"/>
      <c r="Z170" s="21"/>
      <c r="AA170" s="21"/>
      <c r="AB170" s="21"/>
    </row>
    <row r="171" spans="1:28">
      <c r="A171" s="51">
        <f t="array" ref="A171">IF(ISERR(INDEX(data,SMALL(IF(((sa=$A$1)),ROW(sa)),ROW()-ROW(A$11)+1)-(ROW(data)-1),COLUMN())),"",INDEX(data,SMALL(IF(((sa=$A$1)),ROW(sa)),ROW()-ROW(A$11)+1)-(ROW(data)-1),COLUMN()))</f>
        <v>161</v>
      </c>
      <c r="S171" s="21"/>
      <c r="T171" s="21"/>
      <c r="U171" s="21"/>
      <c r="V171" s="21"/>
      <c r="Y171" s="21"/>
      <c r="Z171" s="21"/>
      <c r="AA171" s="21"/>
      <c r="AB171" s="21"/>
    </row>
    <row r="172" spans="1:28">
      <c r="A172" s="51">
        <f t="array" ref="A172">IF(ISERR(INDEX(data,SMALL(IF(((sa=$A$1)),ROW(sa)),ROW()-ROW(A$11)+1)-(ROW(data)-1),COLUMN())),"",INDEX(data,SMALL(IF(((sa=$A$1)),ROW(sa)),ROW()-ROW(A$11)+1)-(ROW(data)-1),COLUMN()))</f>
        <v>162</v>
      </c>
      <c r="S172" s="21"/>
      <c r="T172" s="21"/>
      <c r="U172" s="21"/>
      <c r="V172" s="21"/>
      <c r="Y172" s="21"/>
      <c r="Z172" s="21"/>
      <c r="AA172" s="21"/>
      <c r="AB172" s="21"/>
    </row>
    <row r="173" spans="1:28">
      <c r="A173" s="51">
        <f t="array" ref="A173">IF(ISERR(INDEX(data,SMALL(IF(((sa=$A$1)),ROW(sa)),ROW()-ROW(A$11)+1)-(ROW(data)-1),COLUMN())),"",INDEX(data,SMALL(IF(((sa=$A$1)),ROW(sa)),ROW()-ROW(A$11)+1)-(ROW(data)-1),COLUMN()))</f>
        <v>163</v>
      </c>
      <c r="S173" s="21"/>
      <c r="T173" s="21"/>
      <c r="U173" s="21"/>
      <c r="V173" s="21"/>
      <c r="Y173" s="21"/>
      <c r="Z173" s="21"/>
      <c r="AA173" s="21"/>
      <c r="AB173" s="21"/>
    </row>
    <row r="174" spans="1:28">
      <c r="A174" s="51">
        <f t="array" ref="A174">IF(ISERR(INDEX(data,SMALL(IF(((sa=$A$1)),ROW(sa)),ROW()-ROW(A$11)+1)-(ROW(data)-1),COLUMN())),"",INDEX(data,SMALL(IF(((sa=$A$1)),ROW(sa)),ROW()-ROW(A$11)+1)-(ROW(data)-1),COLUMN()))</f>
        <v>164</v>
      </c>
      <c r="S174" s="21"/>
      <c r="T174" s="21"/>
      <c r="U174" s="21"/>
      <c r="V174" s="21"/>
      <c r="Y174" s="21"/>
      <c r="Z174" s="21"/>
      <c r="AA174" s="21"/>
      <c r="AB174" s="21"/>
    </row>
    <row r="175" spans="1:28">
      <c r="A175" s="51">
        <f t="array" ref="A175">IF(ISERR(INDEX(data,SMALL(IF(((sa=$A$1)),ROW(sa)),ROW()-ROW(A$11)+1)-(ROW(data)-1),COLUMN())),"",INDEX(data,SMALL(IF(((sa=$A$1)),ROW(sa)),ROW()-ROW(A$11)+1)-(ROW(data)-1),COLUMN()))</f>
        <v>165</v>
      </c>
      <c r="S175" s="21"/>
      <c r="T175" s="21"/>
      <c r="U175" s="21"/>
      <c r="V175" s="21"/>
      <c r="Y175" s="21"/>
      <c r="Z175" s="21"/>
      <c r="AA175" s="21"/>
      <c r="AB175" s="21"/>
    </row>
    <row r="176" spans="1:28">
      <c r="A176" s="51">
        <f t="array" ref="A176">IF(ISERR(INDEX(data,SMALL(IF(((sa=$A$1)),ROW(sa)),ROW()-ROW(A$11)+1)-(ROW(data)-1),COLUMN())),"",INDEX(data,SMALL(IF(((sa=$A$1)),ROW(sa)),ROW()-ROW(A$11)+1)-(ROW(data)-1),COLUMN()))</f>
        <v>166</v>
      </c>
      <c r="S176" s="21"/>
      <c r="T176" s="21"/>
      <c r="U176" s="21"/>
      <c r="V176" s="21"/>
      <c r="Y176" s="21"/>
      <c r="Z176" s="21"/>
      <c r="AA176" s="21"/>
      <c r="AB176" s="21"/>
    </row>
    <row r="177" spans="1:28">
      <c r="A177" s="51">
        <f t="array" ref="A177">IF(ISERR(INDEX(data,SMALL(IF(((sa=$A$1)),ROW(sa)),ROW()-ROW(A$11)+1)-(ROW(data)-1),COLUMN())),"",INDEX(data,SMALL(IF(((sa=$A$1)),ROW(sa)),ROW()-ROW(A$11)+1)-(ROW(data)-1),COLUMN()))</f>
        <v>167</v>
      </c>
      <c r="S177" s="21"/>
      <c r="T177" s="21"/>
      <c r="U177" s="21"/>
      <c r="V177" s="21"/>
      <c r="Y177" s="21"/>
      <c r="Z177" s="21"/>
      <c r="AA177" s="21"/>
      <c r="AB177" s="21"/>
    </row>
    <row r="178" spans="1:28">
      <c r="A178" s="51">
        <f t="array" ref="A178">IF(ISERR(INDEX(data,SMALL(IF(((sa=$A$1)),ROW(sa)),ROW()-ROW(A$11)+1)-(ROW(data)-1),COLUMN())),"",INDEX(data,SMALL(IF(((sa=$A$1)),ROW(sa)),ROW()-ROW(A$11)+1)-(ROW(data)-1),COLUMN()))</f>
        <v>168</v>
      </c>
      <c r="S178" s="21"/>
      <c r="T178" s="21"/>
      <c r="U178" s="21"/>
      <c r="V178" s="21"/>
      <c r="Y178" s="21"/>
      <c r="Z178" s="21"/>
      <c r="AA178" s="21"/>
      <c r="AB178" s="21"/>
    </row>
    <row r="179" spans="1:28">
      <c r="A179" s="51">
        <f t="array" ref="A179">IF(ISERR(INDEX(data,SMALL(IF(((sa=$A$1)),ROW(sa)),ROW()-ROW(A$11)+1)-(ROW(data)-1),COLUMN())),"",INDEX(data,SMALL(IF(((sa=$A$1)),ROW(sa)),ROW()-ROW(A$11)+1)-(ROW(data)-1),COLUMN()))</f>
        <v>169</v>
      </c>
      <c r="S179" s="21"/>
      <c r="T179" s="21"/>
      <c r="U179" s="21"/>
      <c r="V179" s="21"/>
      <c r="Y179" s="21"/>
      <c r="Z179" s="21"/>
      <c r="AA179" s="21"/>
      <c r="AB179" s="21"/>
    </row>
    <row r="180" spans="1:28">
      <c r="A180" s="51">
        <f t="array" ref="A180">IF(ISERR(INDEX(data,SMALL(IF(((sa=$A$1)),ROW(sa)),ROW()-ROW(A$11)+1)-(ROW(data)-1),COLUMN())),"",INDEX(data,SMALL(IF(((sa=$A$1)),ROW(sa)),ROW()-ROW(A$11)+1)-(ROW(data)-1),COLUMN()))</f>
        <v>170</v>
      </c>
      <c r="S180" s="21"/>
      <c r="T180" s="21"/>
      <c r="U180" s="21"/>
      <c r="V180" s="21"/>
      <c r="Y180" s="21"/>
      <c r="Z180" s="21"/>
      <c r="AA180" s="21"/>
      <c r="AB180" s="21"/>
    </row>
    <row r="181" spans="1:28" ht="15.75" customHeight="1">
      <c r="A181" s="51">
        <f t="array" ref="A181">IF(ISERR(INDEX(data,SMALL(IF(((sa=$A$1)),ROW(sa)),ROW()-ROW(A$11)+1)-(ROW(data)-1),COLUMN())),"",INDEX(data,SMALL(IF(((sa=$A$1)),ROW(sa)),ROW()-ROW(A$11)+1)-(ROW(data)-1),COLUMN()))</f>
        <v>171</v>
      </c>
      <c r="S181" s="21"/>
      <c r="T181" s="21"/>
      <c r="U181" s="21"/>
      <c r="V181" s="21"/>
      <c r="Y181" s="21"/>
      <c r="Z181" s="21"/>
      <c r="AA181" s="21"/>
      <c r="AB181" s="21"/>
    </row>
    <row r="182" spans="1:28" ht="15.75" customHeight="1">
      <c r="A182" s="51">
        <f t="array" ref="A182">IF(ISERR(INDEX(data,SMALL(IF(((sa=$A$1)),ROW(sa)),ROW()-ROW(A$11)+1)-(ROW(data)-1),COLUMN())),"",INDEX(data,SMALL(IF(((sa=$A$1)),ROW(sa)),ROW()-ROW(A$11)+1)-(ROW(data)-1),COLUMN()))</f>
        <v>172</v>
      </c>
      <c r="S182" s="21"/>
      <c r="T182" s="21"/>
      <c r="U182" s="21"/>
      <c r="V182" s="21"/>
      <c r="Y182" s="21"/>
      <c r="Z182" s="21"/>
      <c r="AA182" s="21"/>
      <c r="AB182" s="21"/>
    </row>
    <row r="183" spans="1:28" ht="15.75" customHeight="1">
      <c r="A183" s="51">
        <f t="array" ref="A183">IF(ISERR(INDEX(data,SMALL(IF(((sa=$A$1)),ROW(sa)),ROW()-ROW(A$11)+1)-(ROW(data)-1),COLUMN())),"",INDEX(data,SMALL(IF(((sa=$A$1)),ROW(sa)),ROW()-ROW(A$11)+1)-(ROW(data)-1),COLUMN()))</f>
        <v>173</v>
      </c>
      <c r="S183" s="21"/>
      <c r="T183" s="21"/>
      <c r="U183" s="21"/>
      <c r="V183" s="21"/>
      <c r="Y183" s="21"/>
      <c r="Z183" s="21"/>
      <c r="AA183" s="21"/>
      <c r="AB183" s="21"/>
    </row>
    <row r="184" spans="1:28" ht="5.25" customHeight="1">
      <c r="A184" s="51">
        <f t="array" ref="A184">IF(ISERR(INDEX(data,SMALL(IF(((sa=$A$1)),ROW(sa)),ROW()-ROW(A$11)+1)-(ROW(data)-1),COLUMN())),"",INDEX(data,SMALL(IF(((sa=$A$1)),ROW(sa)),ROW()-ROW(A$11)+1)-(ROW(data)-1),COLUMN()))</f>
        <v>174</v>
      </c>
      <c r="S184" s="21"/>
      <c r="T184" s="21"/>
      <c r="U184" s="21"/>
      <c r="V184" s="21"/>
      <c r="Y184" s="21"/>
      <c r="Z184" s="21"/>
      <c r="AA184" s="21"/>
      <c r="AB184" s="21"/>
    </row>
    <row r="185" spans="1:28">
      <c r="A185" s="51">
        <f t="array" ref="A185">IF(ISERR(INDEX(data,SMALL(IF(((sa=$A$1)),ROW(sa)),ROW()-ROW(A$11)+1)-(ROW(data)-1),COLUMN())),"",INDEX(data,SMALL(IF(((sa=$A$1)),ROW(sa)),ROW()-ROW(A$11)+1)-(ROW(data)-1),COLUMN()))</f>
        <v>175</v>
      </c>
      <c r="S185" s="21"/>
      <c r="T185" s="21"/>
      <c r="U185" s="21"/>
      <c r="V185" s="21"/>
      <c r="Y185" s="21"/>
      <c r="Z185" s="21"/>
      <c r="AA185" s="21"/>
      <c r="AB185" s="21"/>
    </row>
    <row r="186" spans="1:28" ht="7.5" customHeight="1">
      <c r="A186" s="51">
        <f t="array" ref="A186">IF(ISERR(INDEX(data,SMALL(IF(((sa=$A$1)),ROW(sa)),ROW()-ROW(A$11)+1)-(ROW(data)-1),COLUMN())),"",INDEX(data,SMALL(IF(((sa=$A$1)),ROW(sa)),ROW()-ROW(A$11)+1)-(ROW(data)-1),COLUMN()))</f>
        <v>176</v>
      </c>
      <c r="S186" s="21"/>
      <c r="T186" s="21"/>
      <c r="U186" s="21"/>
      <c r="V186" s="21"/>
      <c r="Y186" s="21"/>
      <c r="Z186" s="21"/>
      <c r="AA186" s="21"/>
      <c r="AB186" s="21"/>
    </row>
    <row r="187" spans="1:28">
      <c r="A187" s="51">
        <f t="array" ref="A187">IF(ISERR(INDEX(data,SMALL(IF(((sa=$A$1)),ROW(sa)),ROW()-ROW(A$11)+1)-(ROW(data)-1),COLUMN())),"",INDEX(data,SMALL(IF(((sa=$A$1)),ROW(sa)),ROW()-ROW(A$11)+1)-(ROW(data)-1),COLUMN()))</f>
        <v>177</v>
      </c>
      <c r="S187" s="21"/>
      <c r="T187" s="21"/>
      <c r="U187" s="21"/>
      <c r="V187" s="21"/>
      <c r="Y187" s="21"/>
      <c r="Z187" s="21"/>
      <c r="AA187" s="21"/>
      <c r="AB187" s="21"/>
    </row>
    <row r="188" spans="1:28">
      <c r="A188" s="51">
        <f t="array" ref="A188">IF(ISERR(INDEX(data,SMALL(IF(((sa=$A$1)),ROW(sa)),ROW()-ROW(A$11)+1)-(ROW(data)-1),COLUMN())),"",INDEX(data,SMALL(IF(((sa=$A$1)),ROW(sa)),ROW()-ROW(A$11)+1)-(ROW(data)-1),COLUMN()))</f>
        <v>178</v>
      </c>
      <c r="S188" s="21"/>
      <c r="T188" s="21"/>
      <c r="U188" s="21"/>
      <c r="V188" s="21"/>
      <c r="Y188" s="21"/>
      <c r="Z188" s="21"/>
      <c r="AA188" s="21"/>
      <c r="AB188" s="21"/>
    </row>
    <row r="189" spans="1:28">
      <c r="A189" s="51">
        <f t="array" ref="A189">IF(ISERR(INDEX(data,SMALL(IF(((sa=$A$1)),ROW(sa)),ROW()-ROW(A$11)+1)-(ROW(data)-1),COLUMN())),"",INDEX(data,SMALL(IF(((sa=$A$1)),ROW(sa)),ROW()-ROW(A$11)+1)-(ROW(data)-1),COLUMN()))</f>
        <v>179</v>
      </c>
      <c r="S189" s="21"/>
      <c r="T189" s="21"/>
      <c r="U189" s="21"/>
      <c r="V189" s="21"/>
      <c r="Y189" s="21"/>
      <c r="Z189" s="21"/>
      <c r="AA189" s="21"/>
      <c r="AB189" s="21"/>
    </row>
    <row r="190" spans="1:28">
      <c r="A190" s="51">
        <f t="array" ref="A190">IF(ISERR(INDEX(data,SMALL(IF(((sa=$A$1)),ROW(sa)),ROW()-ROW(A$11)+1)-(ROW(data)-1),COLUMN())),"",INDEX(data,SMALL(IF(((sa=$A$1)),ROW(sa)),ROW()-ROW(A$11)+1)-(ROW(data)-1),COLUMN()))</f>
        <v>180</v>
      </c>
      <c r="S190" s="21"/>
      <c r="T190" s="21"/>
      <c r="U190" s="21"/>
      <c r="V190" s="21"/>
      <c r="Y190" s="21"/>
      <c r="Z190" s="21"/>
      <c r="AA190" s="21"/>
      <c r="AB190" s="21"/>
    </row>
    <row r="191" spans="1:28">
      <c r="A191" s="51">
        <f t="array" ref="A191">IF(ISERR(INDEX(data,SMALL(IF(((sa=$A$1)),ROW(sa)),ROW()-ROW(A$11)+1)-(ROW(data)-1),COLUMN())),"",INDEX(data,SMALL(IF(((sa=$A$1)),ROW(sa)),ROW()-ROW(A$11)+1)-(ROW(data)-1),COLUMN()))</f>
        <v>181</v>
      </c>
      <c r="S191" s="21"/>
      <c r="T191" s="21"/>
      <c r="U191" s="21"/>
      <c r="V191" s="21"/>
      <c r="Y191" s="21"/>
      <c r="Z191" s="21"/>
      <c r="AA191" s="21"/>
      <c r="AB191" s="21"/>
    </row>
    <row r="192" spans="1:28">
      <c r="A192" s="51">
        <f t="array" ref="A192">IF(ISERR(INDEX(data,SMALL(IF(((sa=$A$1)),ROW(sa)),ROW()-ROW(A$11)+1)-(ROW(data)-1),COLUMN())),"",INDEX(data,SMALL(IF(((sa=$A$1)),ROW(sa)),ROW()-ROW(A$11)+1)-(ROW(data)-1),COLUMN()))</f>
        <v>182</v>
      </c>
      <c r="S192" s="21"/>
      <c r="T192" s="21"/>
      <c r="U192" s="21"/>
      <c r="V192" s="21"/>
      <c r="Y192" s="21"/>
      <c r="Z192" s="21"/>
      <c r="AA192" s="21"/>
      <c r="AB192" s="21"/>
    </row>
    <row r="193" spans="1:28">
      <c r="A193" s="51">
        <f t="array" ref="A193">IF(ISERR(INDEX(data,SMALL(IF(((sa=$A$1)),ROW(sa)),ROW()-ROW(A$11)+1)-(ROW(data)-1),COLUMN())),"",INDEX(data,SMALL(IF(((sa=$A$1)),ROW(sa)),ROW()-ROW(A$11)+1)-(ROW(data)-1),COLUMN()))</f>
        <v>183</v>
      </c>
      <c r="S193" s="21"/>
      <c r="T193" s="21"/>
      <c r="U193" s="21"/>
      <c r="V193" s="21"/>
      <c r="Y193" s="21"/>
      <c r="Z193" s="21"/>
      <c r="AA193" s="21"/>
      <c r="AB193" s="21"/>
    </row>
    <row r="194" spans="1:28">
      <c r="A194" s="51">
        <f t="array" ref="A194">IF(ISERR(INDEX(data,SMALL(IF(((sa=$A$1)),ROW(sa)),ROW()-ROW(A$11)+1)-(ROW(data)-1),COLUMN())),"",INDEX(data,SMALL(IF(((sa=$A$1)),ROW(sa)),ROW()-ROW(A$11)+1)-(ROW(data)-1),COLUMN()))</f>
        <v>184</v>
      </c>
      <c r="S194" s="21"/>
      <c r="T194" s="21"/>
      <c r="U194" s="21"/>
      <c r="V194" s="21"/>
      <c r="Y194" s="21"/>
      <c r="Z194" s="21"/>
      <c r="AA194" s="21"/>
      <c r="AB194" s="21"/>
    </row>
    <row r="195" spans="1:28">
      <c r="A195" s="51">
        <f t="array" ref="A195">IF(ISERR(INDEX(data,SMALL(IF(((sa=$A$1)),ROW(sa)),ROW()-ROW(A$11)+1)-(ROW(data)-1),COLUMN())),"",INDEX(data,SMALL(IF(((sa=$A$1)),ROW(sa)),ROW()-ROW(A$11)+1)-(ROW(data)-1),COLUMN()))</f>
        <v>185</v>
      </c>
      <c r="S195" s="21"/>
      <c r="T195" s="21"/>
      <c r="U195" s="21"/>
      <c r="V195" s="21"/>
      <c r="Y195" s="21"/>
      <c r="Z195" s="21"/>
      <c r="AA195" s="21"/>
      <c r="AB195" s="21"/>
    </row>
    <row r="196" spans="1:28">
      <c r="A196" s="51">
        <f t="array" ref="A196">IF(ISERR(INDEX(data,SMALL(IF(((sa=$A$1)),ROW(sa)),ROW()-ROW(A$11)+1)-(ROW(data)-1),COLUMN())),"",INDEX(data,SMALL(IF(((sa=$A$1)),ROW(sa)),ROW()-ROW(A$11)+1)-(ROW(data)-1),COLUMN()))</f>
        <v>186</v>
      </c>
      <c r="S196" s="21"/>
      <c r="T196" s="21"/>
      <c r="U196" s="21"/>
      <c r="V196" s="21"/>
      <c r="Y196" s="21"/>
      <c r="Z196" s="21"/>
      <c r="AA196" s="21"/>
      <c r="AB196" s="21"/>
    </row>
    <row r="197" spans="1:28">
      <c r="A197" s="51">
        <f t="array" ref="A197">IF(ISERR(INDEX(data,SMALL(IF(((sa=$A$1)),ROW(sa)),ROW()-ROW(A$11)+1)-(ROW(data)-1),COLUMN())),"",INDEX(data,SMALL(IF(((sa=$A$1)),ROW(sa)),ROW()-ROW(A$11)+1)-(ROW(data)-1),COLUMN()))</f>
        <v>187</v>
      </c>
      <c r="S197" s="21"/>
      <c r="T197" s="21"/>
      <c r="U197" s="21"/>
      <c r="V197" s="21"/>
      <c r="Y197" s="21"/>
      <c r="Z197" s="21"/>
      <c r="AA197" s="21"/>
      <c r="AB197" s="21"/>
    </row>
    <row r="198" spans="1:28">
      <c r="A198" s="51">
        <f t="array" ref="A198">IF(ISERR(INDEX(data,SMALL(IF(((sa=$A$1)),ROW(sa)),ROW()-ROW(A$11)+1)-(ROW(data)-1),COLUMN())),"",INDEX(data,SMALL(IF(((sa=$A$1)),ROW(sa)),ROW()-ROW(A$11)+1)-(ROW(data)-1),COLUMN()))</f>
        <v>188</v>
      </c>
      <c r="S198" s="21"/>
      <c r="T198" s="21"/>
      <c r="U198" s="21"/>
      <c r="V198" s="21"/>
      <c r="Y198" s="21"/>
      <c r="Z198" s="21"/>
      <c r="AA198" s="21"/>
      <c r="AB198" s="21"/>
    </row>
    <row r="199" spans="1:28">
      <c r="A199" s="51">
        <f t="array" ref="A199">IF(ISERR(INDEX(data,SMALL(IF(((sa=$A$1)),ROW(sa)),ROW()-ROW(A$11)+1)-(ROW(data)-1),COLUMN())),"",INDEX(data,SMALL(IF(((sa=$A$1)),ROW(sa)),ROW()-ROW(A$11)+1)-(ROW(data)-1),COLUMN()))</f>
        <v>189</v>
      </c>
      <c r="S199" s="21"/>
      <c r="T199" s="21"/>
      <c r="U199" s="21"/>
      <c r="V199" s="21"/>
      <c r="Y199" s="21"/>
      <c r="Z199" s="21"/>
      <c r="AA199" s="21"/>
      <c r="AB199" s="21"/>
    </row>
    <row r="200" spans="1:28">
      <c r="A200" s="51">
        <f t="array" ref="A200">IF(ISERR(INDEX(data,SMALL(IF(((sa=$A$1)),ROW(sa)),ROW()-ROW(A$11)+1)-(ROW(data)-1),COLUMN())),"",INDEX(data,SMALL(IF(((sa=$A$1)),ROW(sa)),ROW()-ROW(A$11)+1)-(ROW(data)-1),COLUMN()))</f>
        <v>190</v>
      </c>
      <c r="S200" s="21"/>
      <c r="T200" s="21"/>
      <c r="U200" s="21"/>
      <c r="V200" s="21"/>
      <c r="Y200" s="21"/>
      <c r="Z200" s="21"/>
      <c r="AA200" s="21"/>
      <c r="AB200" s="21"/>
    </row>
    <row r="201" spans="1:28">
      <c r="A201" s="51">
        <f t="array" ref="A201">IF(ISERR(INDEX(data,SMALL(IF(((sa=$A$1)),ROW(sa)),ROW()-ROW(A$11)+1)-(ROW(data)-1),COLUMN())),"",INDEX(data,SMALL(IF(((sa=$A$1)),ROW(sa)),ROW()-ROW(A$11)+1)-(ROW(data)-1),COLUMN()))</f>
        <v>191</v>
      </c>
      <c r="S201" s="21"/>
      <c r="T201" s="21"/>
      <c r="U201" s="21"/>
      <c r="V201" s="21"/>
      <c r="Y201" s="21"/>
      <c r="Z201" s="21"/>
      <c r="AA201" s="21"/>
      <c r="AB201" s="21"/>
    </row>
    <row r="202" spans="1:28">
      <c r="A202" s="51">
        <f t="array" ref="A202">IF(ISERR(INDEX(data,SMALL(IF(((sa=$A$1)),ROW(sa)),ROW()-ROW(A$11)+1)-(ROW(data)-1),COLUMN())),"",INDEX(data,SMALL(IF(((sa=$A$1)),ROW(sa)),ROW()-ROW(A$11)+1)-(ROW(data)-1),COLUMN()))</f>
        <v>192</v>
      </c>
      <c r="S202" s="21"/>
      <c r="T202" s="21"/>
      <c r="U202" s="21"/>
      <c r="V202" s="21"/>
      <c r="Y202" s="21"/>
      <c r="Z202" s="21"/>
      <c r="AA202" s="21"/>
      <c r="AB202" s="21"/>
    </row>
    <row r="203" spans="1:28">
      <c r="A203" s="51">
        <f t="array" ref="A203">IF(ISERR(INDEX(data,SMALL(IF(((sa=$A$1)),ROW(sa)),ROW()-ROW(A$11)+1)-(ROW(data)-1),COLUMN())),"",INDEX(data,SMALL(IF(((sa=$A$1)),ROW(sa)),ROW()-ROW(A$11)+1)-(ROW(data)-1),COLUMN()))</f>
        <v>193</v>
      </c>
      <c r="S203" s="21"/>
      <c r="T203" s="21"/>
      <c r="U203" s="21"/>
      <c r="V203" s="21"/>
      <c r="Y203" s="21"/>
      <c r="Z203" s="21"/>
      <c r="AA203" s="21"/>
      <c r="AB203" s="21"/>
    </row>
    <row r="204" spans="1:28">
      <c r="A204" s="51">
        <f t="array" ref="A204">IF(ISERR(INDEX(data,SMALL(IF(((sa=$A$1)),ROW(sa)),ROW()-ROW(A$11)+1)-(ROW(data)-1),COLUMN())),"",INDEX(data,SMALL(IF(((sa=$A$1)),ROW(sa)),ROW()-ROW(A$11)+1)-(ROW(data)-1),COLUMN()))</f>
        <v>194</v>
      </c>
      <c r="S204" s="21"/>
      <c r="T204" s="21"/>
      <c r="U204" s="21"/>
      <c r="V204" s="21"/>
      <c r="Y204" s="21"/>
      <c r="Z204" s="21"/>
      <c r="AA204" s="21"/>
      <c r="AB204" s="21"/>
    </row>
    <row r="205" spans="1:28">
      <c r="A205" s="51">
        <f t="array" ref="A205">IF(ISERR(INDEX(data,SMALL(IF(((sa=$A$1)),ROW(sa)),ROW()-ROW(A$11)+1)-(ROW(data)-1),COLUMN())),"",INDEX(data,SMALL(IF(((sa=$A$1)),ROW(sa)),ROW()-ROW(A$11)+1)-(ROW(data)-1),COLUMN()))</f>
        <v>195</v>
      </c>
      <c r="S205" s="21"/>
      <c r="T205" s="21"/>
      <c r="U205" s="21"/>
      <c r="V205" s="21"/>
      <c r="Y205" s="21"/>
      <c r="Z205" s="21"/>
      <c r="AA205" s="21"/>
      <c r="AB205" s="21"/>
    </row>
    <row r="206" spans="1:28">
      <c r="A206" s="51">
        <f t="array" ref="A206">IF(ISERR(INDEX(data,SMALL(IF(((sa=$A$1)),ROW(sa)),ROW()-ROW(A$11)+1)-(ROW(data)-1),COLUMN())),"",INDEX(data,SMALL(IF(((sa=$A$1)),ROW(sa)),ROW()-ROW(A$11)+1)-(ROW(data)-1),COLUMN()))</f>
        <v>196</v>
      </c>
      <c r="S206" s="21"/>
      <c r="T206" s="21"/>
      <c r="U206" s="21"/>
      <c r="V206" s="21"/>
      <c r="Y206" s="21"/>
      <c r="Z206" s="21"/>
      <c r="AA206" s="21"/>
      <c r="AB206" s="21"/>
    </row>
    <row r="207" spans="1:28">
      <c r="A207" s="51">
        <f t="array" ref="A207">IF(ISERR(INDEX(data,SMALL(IF(((sa=$A$1)),ROW(sa)),ROW()-ROW(A$11)+1)-(ROW(data)-1),COLUMN())),"",INDEX(data,SMALL(IF(((sa=$A$1)),ROW(sa)),ROW()-ROW(A$11)+1)-(ROW(data)-1),COLUMN()))</f>
        <v>197</v>
      </c>
      <c r="S207" s="21"/>
      <c r="T207" s="21"/>
      <c r="U207" s="21"/>
      <c r="V207" s="21"/>
      <c r="Y207" s="21"/>
      <c r="Z207" s="21"/>
      <c r="AA207" s="21"/>
      <c r="AB207" s="21"/>
    </row>
    <row r="208" spans="1:28">
      <c r="A208" s="51">
        <f t="array" ref="A208">IF(ISERR(INDEX(data,SMALL(IF(((sa=$A$1)),ROW(sa)),ROW()-ROW(A$11)+1)-(ROW(data)-1),COLUMN())),"",INDEX(data,SMALL(IF(((sa=$A$1)),ROW(sa)),ROW()-ROW(A$11)+1)-(ROW(data)-1),COLUMN()))</f>
        <v>198</v>
      </c>
      <c r="S208" s="21"/>
      <c r="T208" s="21"/>
      <c r="U208" s="21"/>
      <c r="V208" s="21"/>
      <c r="Y208" s="21"/>
      <c r="Z208" s="21"/>
      <c r="AA208" s="21"/>
      <c r="AB208" s="21"/>
    </row>
    <row r="209" spans="1:28">
      <c r="A209" s="51">
        <f t="array" ref="A209">IF(ISERR(INDEX(data,SMALL(IF(((sa=$A$1)),ROW(sa)),ROW()-ROW(A$11)+1)-(ROW(data)-1),COLUMN())),"",INDEX(data,SMALL(IF(((sa=$A$1)),ROW(sa)),ROW()-ROW(A$11)+1)-(ROW(data)-1),COLUMN()))</f>
        <v>199</v>
      </c>
      <c r="S209" s="21"/>
      <c r="T209" s="21"/>
      <c r="U209" s="21"/>
      <c r="V209" s="21"/>
      <c r="Y209" s="21"/>
      <c r="Z209" s="21"/>
      <c r="AA209" s="21"/>
      <c r="AB209" s="21"/>
    </row>
    <row r="210" spans="1:28">
      <c r="A210" s="51">
        <f t="array" ref="A210">IF(ISERR(INDEX(data,SMALL(IF(((sa=$A$1)),ROW(sa)),ROW()-ROW(A$11)+1)-(ROW(data)-1),COLUMN())),"",INDEX(data,SMALL(IF(((sa=$A$1)),ROW(sa)),ROW()-ROW(A$11)+1)-(ROW(data)-1),COLUMN()))</f>
        <v>200</v>
      </c>
      <c r="S210" s="21"/>
      <c r="T210" s="21"/>
      <c r="U210" s="21"/>
      <c r="V210" s="21"/>
      <c r="Y210" s="21"/>
      <c r="Z210" s="21"/>
      <c r="AA210" s="21"/>
      <c r="AB210" s="21"/>
    </row>
    <row r="211" spans="1:28">
      <c r="A211" s="51">
        <f t="array" ref="A211">IF(ISERR(INDEX(data,SMALL(IF(((sa=$A$1)),ROW(sa)),ROW()-ROW(A$11)+1)-(ROW(data)-1),COLUMN())),"",INDEX(data,SMALL(IF(((sa=$A$1)),ROW(sa)),ROW()-ROW(A$11)+1)-(ROW(data)-1),COLUMN()))</f>
        <v>201</v>
      </c>
      <c r="S211" s="21"/>
      <c r="T211" s="21"/>
      <c r="U211" s="21"/>
      <c r="V211" s="21"/>
      <c r="Y211" s="21"/>
      <c r="Z211" s="21"/>
      <c r="AA211" s="21"/>
      <c r="AB211" s="21"/>
    </row>
    <row r="212" spans="1:28">
      <c r="A212" s="51">
        <f t="array" ref="A212">IF(ISERR(INDEX(data,SMALL(IF(((sa=$A$1)),ROW(sa)),ROW()-ROW(A$11)+1)-(ROW(data)-1),COLUMN())),"",INDEX(data,SMALL(IF(((sa=$A$1)),ROW(sa)),ROW()-ROW(A$11)+1)-(ROW(data)-1),COLUMN()))</f>
        <v>202</v>
      </c>
      <c r="S212" s="21"/>
      <c r="T212" s="21"/>
      <c r="U212" s="21"/>
      <c r="V212" s="21"/>
      <c r="Y212" s="21"/>
      <c r="Z212" s="21"/>
      <c r="AA212" s="21"/>
      <c r="AB212" s="21"/>
    </row>
    <row r="213" spans="1:28">
      <c r="A213" s="51">
        <f t="array" ref="A213">IF(ISERR(INDEX(data,SMALL(IF(((sa=$A$1)),ROW(sa)),ROW()-ROW(A$11)+1)-(ROW(data)-1),COLUMN())),"",INDEX(data,SMALL(IF(((sa=$A$1)),ROW(sa)),ROW()-ROW(A$11)+1)-(ROW(data)-1),COLUMN()))</f>
        <v>203</v>
      </c>
      <c r="S213" s="21"/>
      <c r="T213" s="21"/>
      <c r="U213" s="21"/>
      <c r="V213" s="21"/>
      <c r="Y213" s="21"/>
      <c r="Z213" s="21"/>
      <c r="AA213" s="21"/>
      <c r="AB213" s="21"/>
    </row>
    <row r="214" spans="1:28">
      <c r="A214" s="51">
        <f t="array" ref="A214">IF(ISERR(INDEX(data,SMALL(IF(((sa=$A$1)),ROW(sa)),ROW()-ROW(A$11)+1)-(ROW(data)-1),COLUMN())),"",INDEX(data,SMALL(IF(((sa=$A$1)),ROW(sa)),ROW()-ROW(A$11)+1)-(ROW(data)-1),COLUMN()))</f>
        <v>204</v>
      </c>
      <c r="S214" s="21"/>
      <c r="T214" s="21"/>
      <c r="U214" s="21"/>
      <c r="V214" s="21"/>
      <c r="Y214" s="21"/>
      <c r="Z214" s="21"/>
      <c r="AA214" s="21"/>
      <c r="AB214" s="21"/>
    </row>
    <row r="215" spans="1:28">
      <c r="A215" s="51">
        <f t="array" ref="A215">IF(ISERR(INDEX(data,SMALL(IF(((sa=$A$1)),ROW(sa)),ROW()-ROW(A$11)+1)-(ROW(data)-1),COLUMN())),"",INDEX(data,SMALL(IF(((sa=$A$1)),ROW(sa)),ROW()-ROW(A$11)+1)-(ROW(data)-1),COLUMN()))</f>
        <v>205</v>
      </c>
      <c r="S215" s="21"/>
      <c r="T215" s="21"/>
      <c r="U215" s="21"/>
      <c r="V215" s="21"/>
      <c r="Y215" s="21"/>
      <c r="Z215" s="21"/>
      <c r="AA215" s="21"/>
      <c r="AB215" s="21"/>
    </row>
    <row r="216" spans="1:28">
      <c r="A216" s="51">
        <f t="array" ref="A216">IF(ISERR(INDEX(data,SMALL(IF(((sa=$A$1)),ROW(sa)),ROW()-ROW(A$11)+1)-(ROW(data)-1),COLUMN())),"",INDEX(data,SMALL(IF(((sa=$A$1)),ROW(sa)),ROW()-ROW(A$11)+1)-(ROW(data)-1),COLUMN()))</f>
        <v>206</v>
      </c>
      <c r="S216" s="21"/>
      <c r="T216" s="21"/>
      <c r="U216" s="21"/>
      <c r="V216" s="21"/>
      <c r="Y216" s="21"/>
      <c r="Z216" s="21"/>
      <c r="AA216" s="21"/>
      <c r="AB216" s="21"/>
    </row>
    <row r="217" spans="1:28">
      <c r="A217" s="51">
        <f t="array" ref="A217">IF(ISERR(INDEX(data,SMALL(IF(((sa=$A$1)),ROW(sa)),ROW()-ROW(A$11)+1)-(ROW(data)-1),COLUMN())),"",INDEX(data,SMALL(IF(((sa=$A$1)),ROW(sa)),ROW()-ROW(A$11)+1)-(ROW(data)-1),COLUMN()))</f>
        <v>207</v>
      </c>
      <c r="S217" s="21"/>
      <c r="T217" s="21"/>
      <c r="U217" s="21"/>
      <c r="V217" s="21"/>
      <c r="Y217" s="21"/>
      <c r="Z217" s="21"/>
      <c r="AA217" s="21"/>
      <c r="AB217" s="21"/>
    </row>
    <row r="218" spans="1:28">
      <c r="A218" s="51">
        <f t="array" ref="A218">IF(ISERR(INDEX(data,SMALL(IF(((sa=$A$1)),ROW(sa)),ROW()-ROW(A$11)+1)-(ROW(data)-1),COLUMN())),"",INDEX(data,SMALL(IF(((sa=$A$1)),ROW(sa)),ROW()-ROW(A$11)+1)-(ROW(data)-1),COLUMN()))</f>
        <v>208</v>
      </c>
      <c r="S218" s="21"/>
      <c r="T218" s="21"/>
      <c r="U218" s="21"/>
      <c r="V218" s="21"/>
      <c r="Y218" s="21"/>
      <c r="Z218" s="21"/>
      <c r="AA218" s="21"/>
      <c r="AB218" s="21"/>
    </row>
    <row r="219" spans="1:28">
      <c r="A219" s="51">
        <f t="array" ref="A219">IF(ISERR(INDEX(data,SMALL(IF(((sa=$A$1)),ROW(sa)),ROW()-ROW(A$11)+1)-(ROW(data)-1),COLUMN())),"",INDEX(data,SMALL(IF(((sa=$A$1)),ROW(sa)),ROW()-ROW(A$11)+1)-(ROW(data)-1),COLUMN()))</f>
        <v>209</v>
      </c>
      <c r="S219" s="21"/>
      <c r="T219" s="21"/>
      <c r="U219" s="21"/>
      <c r="V219" s="21"/>
      <c r="Y219" s="21"/>
      <c r="Z219" s="21"/>
      <c r="AA219" s="21"/>
      <c r="AB219" s="21"/>
    </row>
    <row r="220" spans="1:28">
      <c r="A220" s="51">
        <f t="array" ref="A220">IF(ISERR(INDEX(data,SMALL(IF(((sa=$A$1)),ROW(sa)),ROW()-ROW(A$11)+1)-(ROW(data)-1),COLUMN())),"",INDEX(data,SMALL(IF(((sa=$A$1)),ROW(sa)),ROW()-ROW(A$11)+1)-(ROW(data)-1),COLUMN()))</f>
        <v>210</v>
      </c>
      <c r="S220" s="21"/>
      <c r="T220" s="21"/>
      <c r="U220" s="21"/>
      <c r="V220" s="21"/>
      <c r="Y220" s="21"/>
      <c r="Z220" s="21"/>
      <c r="AA220" s="21"/>
      <c r="AB220" s="21"/>
    </row>
    <row r="221" spans="1:28">
      <c r="A221" s="51">
        <f t="array" ref="A221">IF(ISERR(INDEX(data,SMALL(IF(((sa=$A$1)),ROW(sa)),ROW()-ROW(A$11)+1)-(ROW(data)-1),COLUMN())),"",INDEX(data,SMALL(IF(((sa=$A$1)),ROW(sa)),ROW()-ROW(A$11)+1)-(ROW(data)-1),COLUMN()))</f>
        <v>211</v>
      </c>
      <c r="S221" s="21"/>
      <c r="T221" s="21"/>
      <c r="U221" s="21"/>
      <c r="V221" s="21"/>
      <c r="Y221" s="21"/>
      <c r="Z221" s="21"/>
      <c r="AA221" s="21"/>
      <c r="AB221" s="21"/>
    </row>
    <row r="222" spans="1:28">
      <c r="A222" s="51">
        <f t="array" ref="A222">IF(ISERR(INDEX(data,SMALL(IF(((sa=$A$1)),ROW(sa)),ROW()-ROW(A$11)+1)-(ROW(data)-1),COLUMN())),"",INDEX(data,SMALL(IF(((sa=$A$1)),ROW(sa)),ROW()-ROW(A$11)+1)-(ROW(data)-1),COLUMN()))</f>
        <v>212</v>
      </c>
      <c r="S222" s="21"/>
      <c r="T222" s="21"/>
      <c r="U222" s="21"/>
      <c r="V222" s="21"/>
      <c r="Y222" s="21"/>
      <c r="Z222" s="21"/>
      <c r="AA222" s="21"/>
      <c r="AB222" s="21"/>
    </row>
    <row r="223" spans="1:28">
      <c r="A223" s="51">
        <f t="array" ref="A223">IF(ISERR(INDEX(data,SMALL(IF(((sa=$A$1)),ROW(sa)),ROW()-ROW(A$11)+1)-(ROW(data)-1),COLUMN())),"",INDEX(data,SMALL(IF(((sa=$A$1)),ROW(sa)),ROW()-ROW(A$11)+1)-(ROW(data)-1),COLUMN()))</f>
        <v>213</v>
      </c>
      <c r="S223" s="21"/>
      <c r="T223" s="21"/>
      <c r="U223" s="21"/>
      <c r="V223" s="21"/>
      <c r="Y223" s="21"/>
      <c r="Z223" s="21"/>
      <c r="AA223" s="21"/>
      <c r="AB223" s="21"/>
    </row>
    <row r="224" spans="1:28">
      <c r="A224" s="51">
        <f t="array" ref="A224">IF(ISERR(INDEX(data,SMALL(IF(((sa=$A$1)),ROW(sa)),ROW()-ROW(A$11)+1)-(ROW(data)-1),COLUMN())),"",INDEX(data,SMALL(IF(((sa=$A$1)),ROW(sa)),ROW()-ROW(A$11)+1)-(ROW(data)-1),COLUMN()))</f>
        <v>214</v>
      </c>
      <c r="S224" s="21"/>
      <c r="T224" s="21"/>
      <c r="U224" s="21"/>
      <c r="V224" s="21"/>
      <c r="Y224" s="21"/>
      <c r="Z224" s="21"/>
      <c r="AA224" s="21"/>
      <c r="AB224" s="21"/>
    </row>
    <row r="225" spans="1:28">
      <c r="A225" s="51">
        <f t="array" ref="A225">IF(ISERR(INDEX(data,SMALL(IF(((sa=$A$1)),ROW(sa)),ROW()-ROW(A$11)+1)-(ROW(data)-1),COLUMN())),"",INDEX(data,SMALL(IF(((sa=$A$1)),ROW(sa)),ROW()-ROW(A$11)+1)-(ROW(data)-1),COLUMN()))</f>
        <v>215</v>
      </c>
      <c r="S225" s="21"/>
      <c r="T225" s="21"/>
      <c r="U225" s="21"/>
      <c r="V225" s="21"/>
      <c r="Y225" s="21"/>
      <c r="Z225" s="21"/>
      <c r="AA225" s="21"/>
      <c r="AB225" s="21"/>
    </row>
    <row r="226" spans="1:28">
      <c r="A226" s="51">
        <f t="array" ref="A226">IF(ISERR(INDEX(data,SMALL(IF(((sa=$A$1)),ROW(sa)),ROW()-ROW(A$11)+1)-(ROW(data)-1),COLUMN())),"",INDEX(data,SMALL(IF(((sa=$A$1)),ROW(sa)),ROW()-ROW(A$11)+1)-(ROW(data)-1),COLUMN()))</f>
        <v>216</v>
      </c>
      <c r="S226" s="21"/>
      <c r="T226" s="21"/>
      <c r="U226" s="21"/>
      <c r="V226" s="21"/>
      <c r="Y226" s="21"/>
      <c r="Z226" s="21"/>
      <c r="AA226" s="21"/>
      <c r="AB226" s="21"/>
    </row>
    <row r="227" spans="1:28" ht="15.75" customHeight="1">
      <c r="A227" s="51">
        <f t="array" ref="A227">IF(ISERR(INDEX(data,SMALL(IF(((sa=$A$1)),ROW(sa)),ROW()-ROW(A$11)+1)-(ROW(data)-1),COLUMN())),"",INDEX(data,SMALL(IF(((sa=$A$1)),ROW(sa)),ROW()-ROW(A$11)+1)-(ROW(data)-1),COLUMN()))</f>
        <v>217</v>
      </c>
      <c r="S227" s="21"/>
      <c r="T227" s="21"/>
      <c r="U227" s="21"/>
      <c r="V227" s="21"/>
      <c r="Y227" s="21"/>
      <c r="Z227" s="21"/>
      <c r="AA227" s="21"/>
      <c r="AB227" s="21"/>
    </row>
    <row r="228" spans="1:28" ht="15.75" customHeight="1">
      <c r="A228" s="51">
        <f t="array" ref="A228">IF(ISERR(INDEX(data,SMALL(IF(((sa=$A$1)),ROW(sa)),ROW()-ROW(A$11)+1)-(ROW(data)-1),COLUMN())),"",INDEX(data,SMALL(IF(((sa=$A$1)),ROW(sa)),ROW()-ROW(A$11)+1)-(ROW(data)-1),COLUMN()))</f>
        <v>218</v>
      </c>
      <c r="S228" s="21"/>
      <c r="T228" s="21"/>
      <c r="U228" s="21"/>
      <c r="V228" s="21"/>
      <c r="Y228" s="21"/>
      <c r="Z228" s="21"/>
      <c r="AA228" s="21"/>
      <c r="AB228" s="21"/>
    </row>
    <row r="229" spans="1:28" ht="15.75" customHeight="1">
      <c r="A229" s="51">
        <f t="array" ref="A229">IF(ISERR(INDEX(data,SMALL(IF(((sa=$A$1)),ROW(sa)),ROW()-ROW(A$11)+1)-(ROW(data)-1),COLUMN())),"",INDEX(data,SMALL(IF(((sa=$A$1)),ROW(sa)),ROW()-ROW(A$11)+1)-(ROW(data)-1),COLUMN()))</f>
        <v>219</v>
      </c>
      <c r="S229" s="21"/>
      <c r="T229" s="21"/>
      <c r="U229" s="21"/>
      <c r="V229" s="21"/>
      <c r="Y229" s="21"/>
      <c r="Z229" s="21"/>
      <c r="AA229" s="21"/>
      <c r="AB229" s="21"/>
    </row>
    <row r="230" spans="1:28" ht="5.25" customHeight="1">
      <c r="A230" s="51">
        <f t="array" ref="A230">IF(ISERR(INDEX(data,SMALL(IF(((sa=$A$1)),ROW(sa)),ROW()-ROW(A$11)+1)-(ROW(data)-1),COLUMN())),"",INDEX(data,SMALL(IF(((sa=$A$1)),ROW(sa)),ROW()-ROW(A$11)+1)-(ROW(data)-1),COLUMN()))</f>
        <v>220</v>
      </c>
      <c r="S230" s="21"/>
      <c r="T230" s="21"/>
      <c r="U230" s="21"/>
      <c r="V230" s="21"/>
      <c r="Y230" s="21"/>
      <c r="Z230" s="21"/>
      <c r="AA230" s="21"/>
      <c r="AB230" s="21"/>
    </row>
    <row r="231" spans="1:28">
      <c r="A231" s="51">
        <f t="array" ref="A231">IF(ISERR(INDEX(data,SMALL(IF(((sa=$A$1)),ROW(sa)),ROW()-ROW(A$11)+1)-(ROW(data)-1),COLUMN())),"",INDEX(data,SMALL(IF(((sa=$A$1)),ROW(sa)),ROW()-ROW(A$11)+1)-(ROW(data)-1),COLUMN()))</f>
        <v>221</v>
      </c>
      <c r="S231" s="21"/>
      <c r="T231" s="21"/>
      <c r="U231" s="21"/>
      <c r="V231" s="21"/>
      <c r="Y231" s="21"/>
      <c r="Z231" s="21"/>
      <c r="AA231" s="21"/>
      <c r="AB231" s="21"/>
    </row>
    <row r="232" spans="1:28" ht="7.5" customHeight="1">
      <c r="A232" s="51">
        <f t="array" ref="A232">IF(ISERR(INDEX(data,SMALL(IF(((sa=$A$1)),ROW(sa)),ROW()-ROW(A$11)+1)-(ROW(data)-1),COLUMN())),"",INDEX(data,SMALL(IF(((sa=$A$1)),ROW(sa)),ROW()-ROW(A$11)+1)-(ROW(data)-1),COLUMN()))</f>
        <v>222</v>
      </c>
      <c r="S232" s="21"/>
      <c r="T232" s="21"/>
      <c r="U232" s="21"/>
      <c r="V232" s="21"/>
      <c r="Y232" s="21"/>
      <c r="Z232" s="21"/>
      <c r="AA232" s="21"/>
      <c r="AB232" s="21"/>
    </row>
    <row r="233" spans="1:28">
      <c r="A233" s="51">
        <f t="array" ref="A233">IF(ISERR(INDEX(data,SMALL(IF(((sa=$A$1)),ROW(sa)),ROW()-ROW(A$11)+1)-(ROW(data)-1),COLUMN())),"",INDEX(data,SMALL(IF(((sa=$A$1)),ROW(sa)),ROW()-ROW(A$11)+1)-(ROW(data)-1),COLUMN()))</f>
        <v>223</v>
      </c>
      <c r="S233" s="21"/>
      <c r="T233" s="21"/>
      <c r="U233" s="21"/>
      <c r="V233" s="21"/>
      <c r="Y233" s="21"/>
      <c r="Z233" s="21"/>
      <c r="AA233" s="21"/>
      <c r="AB233" s="21"/>
    </row>
    <row r="234" spans="1:28">
      <c r="A234" s="51">
        <f t="array" ref="A234">IF(ISERR(INDEX(data,SMALL(IF(((sa=$A$1)),ROW(sa)),ROW()-ROW(A$11)+1)-(ROW(data)-1),COLUMN())),"",INDEX(data,SMALL(IF(((sa=$A$1)),ROW(sa)),ROW()-ROW(A$11)+1)-(ROW(data)-1),COLUMN()))</f>
        <v>224</v>
      </c>
      <c r="S234" s="21"/>
      <c r="T234" s="21"/>
      <c r="U234" s="21"/>
      <c r="V234" s="21"/>
      <c r="Y234" s="21"/>
      <c r="Z234" s="21"/>
      <c r="AA234" s="21"/>
      <c r="AB234" s="21"/>
    </row>
    <row r="235" spans="1:28">
      <c r="A235" s="51">
        <f t="array" ref="A235">IF(ISERR(INDEX(data,SMALL(IF(((sa=$A$1)),ROW(sa)),ROW()-ROW(A$11)+1)-(ROW(data)-1),COLUMN())),"",INDEX(data,SMALL(IF(((sa=$A$1)),ROW(sa)),ROW()-ROW(A$11)+1)-(ROW(data)-1),COLUMN()))</f>
        <v>225</v>
      </c>
      <c r="S235" s="21"/>
      <c r="T235" s="21"/>
      <c r="U235" s="21"/>
      <c r="V235" s="21"/>
      <c r="Y235" s="21"/>
      <c r="Z235" s="21"/>
      <c r="AA235" s="21"/>
      <c r="AB235" s="21"/>
    </row>
    <row r="236" spans="1:28">
      <c r="A236" s="51">
        <f t="array" ref="A236">IF(ISERR(INDEX(data,SMALL(IF(((sa=$A$1)),ROW(sa)),ROW()-ROW(A$11)+1)-(ROW(data)-1),COLUMN())),"",INDEX(data,SMALL(IF(((sa=$A$1)),ROW(sa)),ROW()-ROW(A$11)+1)-(ROW(data)-1),COLUMN()))</f>
        <v>226</v>
      </c>
      <c r="S236" s="21"/>
      <c r="T236" s="21"/>
      <c r="U236" s="21"/>
      <c r="V236" s="21"/>
      <c r="Y236" s="21"/>
      <c r="Z236" s="21"/>
      <c r="AA236" s="21"/>
      <c r="AB236" s="21"/>
    </row>
    <row r="237" spans="1:28">
      <c r="A237" s="51">
        <f t="array" ref="A237">IF(ISERR(INDEX(data,SMALL(IF(((sa=$A$1)),ROW(sa)),ROW()-ROW(A$11)+1)-(ROW(data)-1),COLUMN())),"",INDEX(data,SMALL(IF(((sa=$A$1)),ROW(sa)),ROW()-ROW(A$11)+1)-(ROW(data)-1),COLUMN()))</f>
        <v>227</v>
      </c>
      <c r="S237" s="21"/>
      <c r="T237" s="21"/>
      <c r="U237" s="21"/>
      <c r="V237" s="21"/>
      <c r="Y237" s="21"/>
      <c r="Z237" s="21"/>
      <c r="AA237" s="21"/>
      <c r="AB237" s="21"/>
    </row>
    <row r="238" spans="1:28">
      <c r="A238" s="51">
        <f t="array" ref="A238">IF(ISERR(INDEX(data,SMALL(IF(((sa=$A$1)),ROW(sa)),ROW()-ROW(A$11)+1)-(ROW(data)-1),COLUMN())),"",INDEX(data,SMALL(IF(((sa=$A$1)),ROW(sa)),ROW()-ROW(A$11)+1)-(ROW(data)-1),COLUMN()))</f>
        <v>228</v>
      </c>
      <c r="S238" s="21"/>
      <c r="T238" s="21"/>
      <c r="U238" s="21"/>
      <c r="V238" s="21"/>
      <c r="Y238" s="21"/>
      <c r="Z238" s="21"/>
      <c r="AA238" s="21"/>
      <c r="AB238" s="21"/>
    </row>
    <row r="239" spans="1:28">
      <c r="A239" s="51">
        <f t="array" ref="A239">IF(ISERR(INDEX(data,SMALL(IF(((sa=$A$1)),ROW(sa)),ROW()-ROW(A$11)+1)-(ROW(data)-1),COLUMN())),"",INDEX(data,SMALL(IF(((sa=$A$1)),ROW(sa)),ROW()-ROW(A$11)+1)-(ROW(data)-1),COLUMN()))</f>
        <v>229</v>
      </c>
      <c r="S239" s="21"/>
      <c r="T239" s="21"/>
      <c r="U239" s="21"/>
      <c r="V239" s="21"/>
      <c r="Y239" s="21"/>
      <c r="Z239" s="21"/>
      <c r="AA239" s="21"/>
      <c r="AB239" s="21"/>
    </row>
    <row r="240" spans="1:28">
      <c r="A240" s="51">
        <f t="array" ref="A240">IF(ISERR(INDEX(data,SMALL(IF(((sa=$A$1)),ROW(sa)),ROW()-ROW(A$11)+1)-(ROW(data)-1),COLUMN())),"",INDEX(data,SMALL(IF(((sa=$A$1)),ROW(sa)),ROW()-ROW(A$11)+1)-(ROW(data)-1),COLUMN()))</f>
        <v>230</v>
      </c>
      <c r="S240" s="21"/>
      <c r="T240" s="21"/>
      <c r="U240" s="21"/>
      <c r="V240" s="21"/>
      <c r="Y240" s="21"/>
      <c r="Z240" s="21"/>
      <c r="AA240" s="21"/>
      <c r="AB240" s="21"/>
    </row>
    <row r="241" spans="1:28">
      <c r="A241" s="51">
        <f t="array" ref="A241">IF(ISERR(INDEX(data,SMALL(IF(((sa=$A$1)),ROW(sa)),ROW()-ROW(A$11)+1)-(ROW(data)-1),COLUMN())),"",INDEX(data,SMALL(IF(((sa=$A$1)),ROW(sa)),ROW()-ROW(A$11)+1)-(ROW(data)-1),COLUMN()))</f>
        <v>231</v>
      </c>
      <c r="S241" s="21"/>
      <c r="T241" s="21"/>
      <c r="U241" s="21"/>
      <c r="V241" s="21"/>
      <c r="Y241" s="21"/>
      <c r="Z241" s="21"/>
      <c r="AA241" s="21"/>
      <c r="AB241" s="21"/>
    </row>
    <row r="242" spans="1:28">
      <c r="A242" s="51">
        <f t="array" ref="A242">IF(ISERR(INDEX(data,SMALL(IF(((sa=$A$1)),ROW(sa)),ROW()-ROW(A$11)+1)-(ROW(data)-1),COLUMN())),"",INDEX(data,SMALL(IF(((sa=$A$1)),ROW(sa)),ROW()-ROW(A$11)+1)-(ROW(data)-1),COLUMN()))</f>
        <v>232</v>
      </c>
      <c r="S242" s="21"/>
      <c r="T242" s="21"/>
      <c r="U242" s="21"/>
      <c r="V242" s="21"/>
      <c r="Y242" s="21"/>
      <c r="Z242" s="21"/>
      <c r="AA242" s="21"/>
      <c r="AB242" s="21"/>
    </row>
    <row r="243" spans="1:28">
      <c r="A243" s="51">
        <f t="array" ref="A243">IF(ISERR(INDEX(data,SMALL(IF(((sa=$A$1)),ROW(sa)),ROW()-ROW(A$11)+1)-(ROW(data)-1),COLUMN())),"",INDEX(data,SMALL(IF(((sa=$A$1)),ROW(sa)),ROW()-ROW(A$11)+1)-(ROW(data)-1),COLUMN()))</f>
        <v>233</v>
      </c>
      <c r="S243" s="21"/>
      <c r="T243" s="21"/>
      <c r="U243" s="21"/>
      <c r="V243" s="21"/>
      <c r="Y243" s="21"/>
      <c r="Z243" s="21"/>
      <c r="AA243" s="21"/>
      <c r="AB243" s="21"/>
    </row>
    <row r="244" spans="1:28">
      <c r="A244" s="51">
        <f t="array" ref="A244">IF(ISERR(INDEX(data,SMALL(IF(((sa=$A$1)),ROW(sa)),ROW()-ROW(A$11)+1)-(ROW(data)-1),COLUMN())),"",INDEX(data,SMALL(IF(((sa=$A$1)),ROW(sa)),ROW()-ROW(A$11)+1)-(ROW(data)-1),COLUMN()))</f>
        <v>234</v>
      </c>
      <c r="S244" s="21"/>
      <c r="T244" s="21"/>
      <c r="U244" s="21"/>
      <c r="V244" s="21"/>
      <c r="Y244" s="21"/>
      <c r="Z244" s="21"/>
      <c r="AA244" s="21"/>
      <c r="AB244" s="21"/>
    </row>
    <row r="245" spans="1:28">
      <c r="A245" s="51">
        <f t="array" ref="A245">IF(ISERR(INDEX(data,SMALL(IF(((sa=$A$1)),ROW(sa)),ROW()-ROW(A$11)+1)-(ROW(data)-1),COLUMN())),"",INDEX(data,SMALL(IF(((sa=$A$1)),ROW(sa)),ROW()-ROW(A$11)+1)-(ROW(data)-1),COLUMN()))</f>
        <v>235</v>
      </c>
      <c r="S245" s="21"/>
      <c r="T245" s="21"/>
      <c r="U245" s="21"/>
      <c r="V245" s="21"/>
      <c r="Y245" s="21"/>
      <c r="Z245" s="21"/>
      <c r="AA245" s="21"/>
      <c r="AB245" s="21"/>
    </row>
    <row r="246" spans="1:28">
      <c r="A246" s="51">
        <f t="array" ref="A246">IF(ISERR(INDEX(data,SMALL(IF(((sa=$A$1)),ROW(sa)),ROW()-ROW(A$11)+1)-(ROW(data)-1),COLUMN())),"",INDEX(data,SMALL(IF(((sa=$A$1)),ROW(sa)),ROW()-ROW(A$11)+1)-(ROW(data)-1),COLUMN()))</f>
        <v>236</v>
      </c>
      <c r="S246" s="21"/>
      <c r="T246" s="21"/>
      <c r="U246" s="21"/>
      <c r="V246" s="21"/>
      <c r="Y246" s="21"/>
      <c r="Z246" s="21"/>
      <c r="AA246" s="21"/>
      <c r="AB246" s="21"/>
    </row>
    <row r="247" spans="1:28">
      <c r="A247" s="51">
        <f t="array" ref="A247">IF(ISERR(INDEX(data,SMALL(IF(((sa=$A$1)),ROW(sa)),ROW()-ROW(A$11)+1)-(ROW(data)-1),COLUMN())),"",INDEX(data,SMALL(IF(((sa=$A$1)),ROW(sa)),ROW()-ROW(A$11)+1)-(ROW(data)-1),COLUMN()))</f>
        <v>237</v>
      </c>
      <c r="S247" s="21"/>
      <c r="T247" s="21"/>
      <c r="U247" s="21"/>
      <c r="V247" s="21"/>
      <c r="Y247" s="21"/>
      <c r="Z247" s="21"/>
      <c r="AA247" s="21"/>
      <c r="AB247" s="21"/>
    </row>
    <row r="248" spans="1:28">
      <c r="A248" s="51">
        <f t="array" ref="A248">IF(ISERR(INDEX(data,SMALL(IF(((sa=$A$1)),ROW(sa)),ROW()-ROW(A$11)+1)-(ROW(data)-1),COLUMN())),"",INDEX(data,SMALL(IF(((sa=$A$1)),ROW(sa)),ROW()-ROW(A$11)+1)-(ROW(data)-1),COLUMN()))</f>
        <v>238</v>
      </c>
      <c r="S248" s="21"/>
      <c r="T248" s="21"/>
      <c r="U248" s="21"/>
      <c r="V248" s="21"/>
      <c r="Y248" s="21"/>
      <c r="Z248" s="21"/>
      <c r="AA248" s="21"/>
      <c r="AB248" s="21"/>
    </row>
    <row r="249" spans="1:28">
      <c r="A249" s="51">
        <f t="array" ref="A249">IF(ISERR(INDEX(data,SMALL(IF(((sa=$A$1)),ROW(sa)),ROW()-ROW(A$11)+1)-(ROW(data)-1),COLUMN())),"",INDEX(data,SMALL(IF(((sa=$A$1)),ROW(sa)),ROW()-ROW(A$11)+1)-(ROW(data)-1),COLUMN()))</f>
        <v>239</v>
      </c>
      <c r="S249" s="21"/>
      <c r="T249" s="21"/>
      <c r="U249" s="21"/>
      <c r="V249" s="21"/>
      <c r="Y249" s="21"/>
      <c r="Z249" s="21"/>
      <c r="AA249" s="21"/>
      <c r="AB249" s="21"/>
    </row>
    <row r="250" spans="1:28">
      <c r="A250" s="51">
        <f t="array" ref="A250">IF(ISERR(INDEX(data,SMALL(IF(((sa=$A$1)),ROW(sa)),ROW()-ROW(A$11)+1)-(ROW(data)-1),COLUMN())),"",INDEX(data,SMALL(IF(((sa=$A$1)),ROW(sa)),ROW()-ROW(A$11)+1)-(ROW(data)-1),COLUMN()))</f>
        <v>240</v>
      </c>
      <c r="S250" s="21"/>
      <c r="T250" s="21"/>
      <c r="U250" s="21"/>
      <c r="V250" s="21"/>
      <c r="Y250" s="21"/>
      <c r="Z250" s="21"/>
      <c r="AA250" s="21"/>
      <c r="AB250" s="21"/>
    </row>
    <row r="251" spans="1:28">
      <c r="A251" s="51">
        <f t="array" ref="A251">IF(ISERR(INDEX(data,SMALL(IF(((sa=$A$1)),ROW(sa)),ROW()-ROW(A$11)+1)-(ROW(data)-1),COLUMN())),"",INDEX(data,SMALL(IF(((sa=$A$1)),ROW(sa)),ROW()-ROW(A$11)+1)-(ROW(data)-1),COLUMN()))</f>
        <v>241</v>
      </c>
      <c r="S251" s="21"/>
      <c r="T251" s="21"/>
      <c r="U251" s="21"/>
      <c r="V251" s="21"/>
      <c r="Y251" s="21"/>
      <c r="Z251" s="21"/>
      <c r="AA251" s="21"/>
      <c r="AB251" s="21"/>
    </row>
    <row r="252" spans="1:28">
      <c r="A252" s="51">
        <f t="array" ref="A252">IF(ISERR(INDEX(data,SMALL(IF(((sa=$A$1)),ROW(sa)),ROW()-ROW(A$11)+1)-(ROW(data)-1),COLUMN())),"",INDEX(data,SMALL(IF(((sa=$A$1)),ROW(sa)),ROW()-ROW(A$11)+1)-(ROW(data)-1),COLUMN()))</f>
        <v>242</v>
      </c>
      <c r="S252" s="21"/>
      <c r="T252" s="21"/>
      <c r="U252" s="21"/>
      <c r="V252" s="21"/>
      <c r="Y252" s="21"/>
      <c r="Z252" s="21"/>
      <c r="AA252" s="21"/>
      <c r="AB252" s="21"/>
    </row>
    <row r="253" spans="1:28">
      <c r="A253" s="51">
        <f t="array" ref="A253">IF(ISERR(INDEX(data,SMALL(IF(((sa=$A$1)),ROW(sa)),ROW()-ROW(A$11)+1)-(ROW(data)-1),COLUMN())),"",INDEX(data,SMALL(IF(((sa=$A$1)),ROW(sa)),ROW()-ROW(A$11)+1)-(ROW(data)-1),COLUMN()))</f>
        <v>243</v>
      </c>
      <c r="S253" s="21"/>
      <c r="T253" s="21"/>
      <c r="U253" s="21"/>
      <c r="V253" s="21"/>
      <c r="Y253" s="21"/>
      <c r="Z253" s="21"/>
      <c r="AA253" s="21"/>
      <c r="AB253" s="21"/>
    </row>
    <row r="254" spans="1:28">
      <c r="A254" s="51">
        <f t="array" ref="A254">IF(ISERR(INDEX(data,SMALL(IF(((sa=$A$1)),ROW(sa)),ROW()-ROW(A$11)+1)-(ROW(data)-1),COLUMN())),"",INDEX(data,SMALL(IF(((sa=$A$1)),ROW(sa)),ROW()-ROW(A$11)+1)-(ROW(data)-1),COLUMN()))</f>
        <v>244</v>
      </c>
      <c r="S254" s="21"/>
      <c r="T254" s="21"/>
      <c r="U254" s="21"/>
      <c r="V254" s="21"/>
      <c r="Y254" s="21"/>
      <c r="Z254" s="21"/>
      <c r="AA254" s="21"/>
      <c r="AB254" s="21"/>
    </row>
    <row r="255" spans="1:28">
      <c r="A255" s="51">
        <f t="array" ref="A255">IF(ISERR(INDEX(data,SMALL(IF(((sa=$A$1)),ROW(sa)),ROW()-ROW(A$11)+1)-(ROW(data)-1),COLUMN())),"",INDEX(data,SMALL(IF(((sa=$A$1)),ROW(sa)),ROW()-ROW(A$11)+1)-(ROW(data)-1),COLUMN()))</f>
        <v>245</v>
      </c>
      <c r="S255" s="21"/>
      <c r="T255" s="21"/>
      <c r="U255" s="21"/>
      <c r="V255" s="21"/>
      <c r="Y255" s="21"/>
      <c r="Z255" s="21"/>
      <c r="AA255" s="21"/>
      <c r="AB255" s="21"/>
    </row>
    <row r="256" spans="1:28">
      <c r="A256" s="51">
        <f t="array" ref="A256">IF(ISERR(INDEX(data,SMALL(IF(((sa=$A$1)),ROW(sa)),ROW()-ROW(A$11)+1)-(ROW(data)-1),COLUMN())),"",INDEX(data,SMALL(IF(((sa=$A$1)),ROW(sa)),ROW()-ROW(A$11)+1)-(ROW(data)-1),COLUMN()))</f>
        <v>246</v>
      </c>
      <c r="S256" s="21"/>
      <c r="T256" s="21"/>
      <c r="U256" s="21"/>
      <c r="V256" s="21"/>
      <c r="Y256" s="21"/>
      <c r="Z256" s="21"/>
      <c r="AA256" s="21"/>
      <c r="AB256" s="21"/>
    </row>
    <row r="257" spans="1:28">
      <c r="A257" s="51">
        <f t="array" ref="A257">IF(ISERR(INDEX(data,SMALL(IF(((sa=$A$1)),ROW(sa)),ROW()-ROW(A$11)+1)-(ROW(data)-1),COLUMN())),"",INDEX(data,SMALL(IF(((sa=$A$1)),ROW(sa)),ROW()-ROW(A$11)+1)-(ROW(data)-1),COLUMN()))</f>
        <v>247</v>
      </c>
      <c r="S257" s="21"/>
      <c r="T257" s="21"/>
      <c r="U257" s="21"/>
      <c r="V257" s="21"/>
      <c r="Y257" s="21"/>
      <c r="Z257" s="21"/>
      <c r="AA257" s="21"/>
      <c r="AB257" s="21"/>
    </row>
    <row r="258" spans="1:28">
      <c r="A258" s="51">
        <f t="array" ref="A258">IF(ISERR(INDEX(data,SMALL(IF(((sa=$A$1)),ROW(sa)),ROW()-ROW(A$11)+1)-(ROW(data)-1),COLUMN())),"",INDEX(data,SMALL(IF(((sa=$A$1)),ROW(sa)),ROW()-ROW(A$11)+1)-(ROW(data)-1),COLUMN()))</f>
        <v>248</v>
      </c>
      <c r="S258" s="21"/>
      <c r="T258" s="21"/>
      <c r="U258" s="21"/>
      <c r="V258" s="21"/>
      <c r="Y258" s="21"/>
      <c r="Z258" s="21"/>
      <c r="AA258" s="21"/>
      <c r="AB258" s="21"/>
    </row>
    <row r="259" spans="1:28">
      <c r="A259" s="51">
        <f t="array" ref="A259">IF(ISERR(INDEX(data,SMALL(IF(((sa=$A$1)),ROW(sa)),ROW()-ROW(A$11)+1)-(ROW(data)-1),COLUMN())),"",INDEX(data,SMALL(IF(((sa=$A$1)),ROW(sa)),ROW()-ROW(A$11)+1)-(ROW(data)-1),COLUMN()))</f>
        <v>249</v>
      </c>
      <c r="S259" s="21"/>
      <c r="T259" s="21"/>
      <c r="U259" s="21"/>
      <c r="V259" s="21"/>
      <c r="Y259" s="21"/>
      <c r="Z259" s="21"/>
      <c r="AA259" s="21"/>
      <c r="AB259" s="21"/>
    </row>
    <row r="260" spans="1:28">
      <c r="A260" s="51">
        <f t="array" ref="A260">IF(ISERR(INDEX(data,SMALL(IF(((sa=$A$1)),ROW(sa)),ROW()-ROW(A$11)+1)-(ROW(data)-1),COLUMN())),"",INDEX(data,SMALL(IF(((sa=$A$1)),ROW(sa)),ROW()-ROW(A$11)+1)-(ROW(data)-1),COLUMN()))</f>
        <v>250</v>
      </c>
      <c r="S260" s="21"/>
      <c r="T260" s="21"/>
      <c r="U260" s="21"/>
      <c r="V260" s="21"/>
      <c r="Y260" s="21"/>
      <c r="Z260" s="21"/>
      <c r="AA260" s="21"/>
      <c r="AB260" s="21"/>
    </row>
    <row r="261" spans="1:28">
      <c r="A261" s="51">
        <f t="array" ref="A261">IF(ISERR(INDEX(data,SMALL(IF(((sa=$A$1)),ROW(sa)),ROW()-ROW(A$11)+1)-(ROW(data)-1),COLUMN())),"",INDEX(data,SMALL(IF(((sa=$A$1)),ROW(sa)),ROW()-ROW(A$11)+1)-(ROW(data)-1),COLUMN()))</f>
        <v>251</v>
      </c>
      <c r="S261" s="21"/>
      <c r="T261" s="21"/>
      <c r="U261" s="21"/>
      <c r="V261" s="21"/>
      <c r="Y261" s="21"/>
      <c r="Z261" s="21"/>
      <c r="AA261" s="21"/>
      <c r="AB261" s="21"/>
    </row>
    <row r="262" spans="1:28">
      <c r="A262" s="51">
        <f t="array" ref="A262">IF(ISERR(INDEX(data,SMALL(IF(((sa=$A$1)),ROW(sa)),ROW()-ROW(A$11)+1)-(ROW(data)-1),COLUMN())),"",INDEX(data,SMALL(IF(((sa=$A$1)),ROW(sa)),ROW()-ROW(A$11)+1)-(ROW(data)-1),COLUMN()))</f>
        <v>252</v>
      </c>
      <c r="S262" s="21"/>
      <c r="T262" s="21"/>
      <c r="U262" s="21"/>
      <c r="V262" s="21"/>
      <c r="Y262" s="21"/>
      <c r="Z262" s="21"/>
      <c r="AA262" s="21"/>
      <c r="AB262" s="21"/>
    </row>
    <row r="263" spans="1:28">
      <c r="A263" s="51">
        <f t="array" ref="A263">IF(ISERR(INDEX(data,SMALL(IF(((sa=$A$1)),ROW(sa)),ROW()-ROW(A$11)+1)-(ROW(data)-1),COLUMN())),"",INDEX(data,SMALL(IF(((sa=$A$1)),ROW(sa)),ROW()-ROW(A$11)+1)-(ROW(data)-1),COLUMN()))</f>
        <v>253</v>
      </c>
      <c r="S263" s="21"/>
      <c r="T263" s="21"/>
      <c r="U263" s="21"/>
      <c r="V263" s="21"/>
      <c r="Y263" s="21"/>
      <c r="Z263" s="21"/>
      <c r="AA263" s="21"/>
      <c r="AB263" s="21"/>
    </row>
    <row r="264" spans="1:28">
      <c r="A264" s="51">
        <f t="array" ref="A264">IF(ISERR(INDEX(data,SMALL(IF(((sa=$A$1)),ROW(sa)),ROW()-ROW(A$11)+1)-(ROW(data)-1),COLUMN())),"",INDEX(data,SMALL(IF(((sa=$A$1)),ROW(sa)),ROW()-ROW(A$11)+1)-(ROW(data)-1),COLUMN()))</f>
        <v>254</v>
      </c>
      <c r="S264" s="21"/>
      <c r="T264" s="21"/>
      <c r="U264" s="21"/>
      <c r="V264" s="21"/>
      <c r="Y264" s="21"/>
      <c r="Z264" s="21"/>
      <c r="AA264" s="21"/>
      <c r="AB264" s="21"/>
    </row>
    <row r="265" spans="1:28">
      <c r="A265" s="51">
        <f t="array" ref="A265">IF(ISERR(INDEX(data,SMALL(IF(((sa=$A$1)),ROW(sa)),ROW()-ROW(A$11)+1)-(ROW(data)-1),COLUMN())),"",INDEX(data,SMALL(IF(((sa=$A$1)),ROW(sa)),ROW()-ROW(A$11)+1)-(ROW(data)-1),COLUMN()))</f>
        <v>255</v>
      </c>
      <c r="S265" s="21"/>
      <c r="T265" s="21"/>
      <c r="U265" s="21"/>
      <c r="V265" s="21"/>
      <c r="Y265" s="21"/>
      <c r="Z265" s="21"/>
      <c r="AA265" s="21"/>
      <c r="AB265" s="21"/>
    </row>
    <row r="266" spans="1:28">
      <c r="A266" s="51">
        <f t="array" ref="A266">IF(ISERR(INDEX(data,SMALL(IF(((sa=$A$1)),ROW(sa)),ROW()-ROW(A$11)+1)-(ROW(data)-1),COLUMN())),"",INDEX(data,SMALL(IF(((sa=$A$1)),ROW(sa)),ROW()-ROW(A$11)+1)-(ROW(data)-1),COLUMN()))</f>
        <v>256</v>
      </c>
      <c r="S266" s="21"/>
      <c r="T266" s="21"/>
      <c r="U266" s="21"/>
      <c r="V266" s="21"/>
      <c r="Y266" s="21"/>
      <c r="Z266" s="21"/>
      <c r="AA266" s="21"/>
      <c r="AB266" s="21"/>
    </row>
    <row r="267" spans="1:28">
      <c r="A267" s="51">
        <f t="array" ref="A267">IF(ISERR(INDEX(data,SMALL(IF(((sa=$A$1)),ROW(sa)),ROW()-ROW(A$11)+1)-(ROW(data)-1),COLUMN())),"",INDEX(data,SMALL(IF(((sa=$A$1)),ROW(sa)),ROW()-ROW(A$11)+1)-(ROW(data)-1),COLUMN()))</f>
        <v>257</v>
      </c>
      <c r="S267" s="21"/>
      <c r="T267" s="21"/>
      <c r="U267" s="21"/>
      <c r="V267" s="21"/>
      <c r="Y267" s="21"/>
      <c r="Z267" s="21"/>
      <c r="AA267" s="21"/>
      <c r="AB267" s="21"/>
    </row>
    <row r="268" spans="1:28">
      <c r="A268" s="51">
        <f t="array" ref="A268">IF(ISERR(INDEX(data,SMALL(IF(((sa=$A$1)),ROW(sa)),ROW()-ROW(A$11)+1)-(ROW(data)-1),COLUMN())),"",INDEX(data,SMALL(IF(((sa=$A$1)),ROW(sa)),ROW()-ROW(A$11)+1)-(ROW(data)-1),COLUMN()))</f>
        <v>258</v>
      </c>
      <c r="S268" s="21"/>
      <c r="T268" s="21"/>
      <c r="U268" s="21"/>
      <c r="V268" s="21"/>
      <c r="Y268" s="21"/>
      <c r="Z268" s="21"/>
      <c r="AA268" s="21"/>
      <c r="AB268" s="21"/>
    </row>
    <row r="269" spans="1:28">
      <c r="A269" s="51">
        <f t="array" ref="A269">IF(ISERR(INDEX(data,SMALL(IF(((sa=$A$1)),ROW(sa)),ROW()-ROW(A$11)+1)-(ROW(data)-1),COLUMN())),"",INDEX(data,SMALL(IF(((sa=$A$1)),ROW(sa)),ROW()-ROW(A$11)+1)-(ROW(data)-1),COLUMN()))</f>
        <v>259</v>
      </c>
      <c r="S269" s="21"/>
      <c r="T269" s="21"/>
      <c r="U269" s="21"/>
      <c r="V269" s="21"/>
      <c r="Y269" s="21"/>
      <c r="Z269" s="21"/>
      <c r="AA269" s="21"/>
      <c r="AB269" s="21"/>
    </row>
    <row r="270" spans="1:28">
      <c r="A270" s="51">
        <f t="array" ref="A270">IF(ISERR(INDEX(data,SMALL(IF(((sa=$A$1)),ROW(sa)),ROW()-ROW(A$11)+1)-(ROW(data)-1),COLUMN())),"",INDEX(data,SMALL(IF(((sa=$A$1)),ROW(sa)),ROW()-ROW(A$11)+1)-(ROW(data)-1),COLUMN()))</f>
        <v>260</v>
      </c>
      <c r="S270" s="21"/>
      <c r="T270" s="21"/>
      <c r="U270" s="21"/>
      <c r="V270" s="21"/>
      <c r="Y270" s="21"/>
      <c r="Z270" s="21"/>
      <c r="AA270" s="21"/>
      <c r="AB270" s="21"/>
    </row>
    <row r="271" spans="1:28">
      <c r="A271" s="51">
        <f t="array" ref="A271">IF(ISERR(INDEX(data,SMALL(IF(((sa=$A$1)),ROW(sa)),ROW()-ROW(A$11)+1)-(ROW(data)-1),COLUMN())),"",INDEX(data,SMALL(IF(((sa=$A$1)),ROW(sa)),ROW()-ROW(A$11)+1)-(ROW(data)-1),COLUMN()))</f>
        <v>261</v>
      </c>
      <c r="S271" s="21"/>
      <c r="T271" s="21"/>
      <c r="U271" s="21"/>
      <c r="V271" s="21"/>
      <c r="Y271" s="21"/>
      <c r="Z271" s="21"/>
      <c r="AA271" s="21"/>
      <c r="AB271" s="21"/>
    </row>
    <row r="272" spans="1:28">
      <c r="A272" s="51">
        <f t="array" ref="A272">IF(ISERR(INDEX(data,SMALL(IF(((sa=$A$1)),ROW(sa)),ROW()-ROW(A$11)+1)-(ROW(data)-1),COLUMN())),"",INDEX(data,SMALL(IF(((sa=$A$1)),ROW(sa)),ROW()-ROW(A$11)+1)-(ROW(data)-1),COLUMN()))</f>
        <v>262</v>
      </c>
      <c r="S272" s="21"/>
      <c r="T272" s="21"/>
      <c r="U272" s="21"/>
      <c r="V272" s="21"/>
      <c r="Y272" s="21"/>
      <c r="Z272" s="21"/>
      <c r="AA272" s="21"/>
      <c r="AB272" s="21"/>
    </row>
    <row r="273" spans="1:28" ht="15.75" customHeight="1">
      <c r="A273" s="51">
        <f t="array" ref="A273">IF(ISERR(INDEX(data,SMALL(IF(((sa=$A$1)),ROW(sa)),ROW()-ROW(A$11)+1)-(ROW(data)-1),COLUMN())),"",INDEX(data,SMALL(IF(((sa=$A$1)),ROW(sa)),ROW()-ROW(A$11)+1)-(ROW(data)-1),COLUMN()))</f>
        <v>263</v>
      </c>
      <c r="S273" s="21"/>
      <c r="T273" s="21"/>
      <c r="U273" s="21"/>
      <c r="V273" s="21"/>
      <c r="Y273" s="21"/>
      <c r="Z273" s="21"/>
      <c r="AA273" s="21"/>
      <c r="AB273" s="21"/>
    </row>
    <row r="274" spans="1:28" ht="15.75" customHeight="1">
      <c r="A274" s="51">
        <f t="array" ref="A274">IF(ISERR(INDEX(data,SMALL(IF(((sa=$A$1)),ROW(sa)),ROW()-ROW(A$11)+1)-(ROW(data)-1),COLUMN())),"",INDEX(data,SMALL(IF(((sa=$A$1)),ROW(sa)),ROW()-ROW(A$11)+1)-(ROW(data)-1),COLUMN()))</f>
        <v>264</v>
      </c>
      <c r="S274" s="21"/>
      <c r="T274" s="21"/>
      <c r="U274" s="21"/>
      <c r="V274" s="21"/>
      <c r="Y274" s="21"/>
      <c r="Z274" s="21"/>
      <c r="AA274" s="21"/>
      <c r="AB274" s="21"/>
    </row>
    <row r="275" spans="1:28" ht="15.75" customHeight="1">
      <c r="A275" s="51">
        <f t="array" ref="A275">IF(ISERR(INDEX(data,SMALL(IF(((sa=$A$1)),ROW(sa)),ROW()-ROW(A$11)+1)-(ROW(data)-1),COLUMN())),"",INDEX(data,SMALL(IF(((sa=$A$1)),ROW(sa)),ROW()-ROW(A$11)+1)-(ROW(data)-1),COLUMN()))</f>
        <v>265</v>
      </c>
      <c r="S275" s="21"/>
      <c r="T275" s="21"/>
      <c r="U275" s="21"/>
      <c r="V275" s="21"/>
      <c r="Y275" s="21"/>
      <c r="Z275" s="21"/>
      <c r="AA275" s="21"/>
      <c r="AB275" s="21"/>
    </row>
    <row r="276" spans="1:28" ht="5.25" customHeight="1">
      <c r="A276" s="51">
        <f t="array" ref="A276">IF(ISERR(INDEX(data,SMALL(IF(((sa=$A$1)),ROW(sa)),ROW()-ROW(A$11)+1)-(ROW(data)-1),COLUMN())),"",INDEX(data,SMALL(IF(((sa=$A$1)),ROW(sa)),ROW()-ROW(A$11)+1)-(ROW(data)-1),COLUMN()))</f>
        <v>266</v>
      </c>
      <c r="S276" s="21"/>
      <c r="T276" s="21"/>
      <c r="U276" s="21"/>
      <c r="V276" s="21"/>
      <c r="Y276" s="21"/>
      <c r="Z276" s="21"/>
      <c r="AA276" s="21"/>
      <c r="AB276" s="21"/>
    </row>
    <row r="277" spans="1:28">
      <c r="A277" s="51">
        <f t="array" ref="A277">IF(ISERR(INDEX(data,SMALL(IF(((sa=$A$1)),ROW(sa)),ROW()-ROW(A$11)+1)-(ROW(data)-1),COLUMN())),"",INDEX(data,SMALL(IF(((sa=$A$1)),ROW(sa)),ROW()-ROW(A$11)+1)-(ROW(data)-1),COLUMN()))</f>
        <v>267</v>
      </c>
      <c r="S277" s="21"/>
      <c r="T277" s="21"/>
      <c r="U277" s="21"/>
      <c r="V277" s="21"/>
      <c r="Y277" s="21"/>
      <c r="Z277" s="21"/>
      <c r="AA277" s="21"/>
      <c r="AB277" s="21"/>
    </row>
    <row r="278" spans="1:28" ht="7.5" customHeight="1">
      <c r="A278" s="51">
        <f t="array" ref="A278">IF(ISERR(INDEX(data,SMALL(IF(((sa=$A$1)),ROW(sa)),ROW()-ROW(A$11)+1)-(ROW(data)-1),COLUMN())),"",INDEX(data,SMALL(IF(((sa=$A$1)),ROW(sa)),ROW()-ROW(A$11)+1)-(ROW(data)-1),COLUMN()))</f>
        <v>268</v>
      </c>
      <c r="S278" s="21"/>
      <c r="T278" s="21"/>
      <c r="U278" s="21"/>
      <c r="V278" s="21"/>
      <c r="Y278" s="21"/>
      <c r="Z278" s="21"/>
      <c r="AA278" s="21"/>
      <c r="AB278" s="21"/>
    </row>
    <row r="279" spans="1:28">
      <c r="A279" s="51">
        <f t="array" ref="A279">IF(ISERR(INDEX(data,SMALL(IF(((sa=$A$1)),ROW(sa)),ROW()-ROW(A$11)+1)-(ROW(data)-1),COLUMN())),"",INDEX(data,SMALL(IF(((sa=$A$1)),ROW(sa)),ROW()-ROW(A$11)+1)-(ROW(data)-1),COLUMN()))</f>
        <v>269</v>
      </c>
      <c r="S279" s="21"/>
      <c r="T279" s="21"/>
      <c r="U279" s="21"/>
      <c r="V279" s="21"/>
      <c r="Y279" s="21"/>
      <c r="Z279" s="21"/>
      <c r="AA279" s="21"/>
      <c r="AB279" s="21"/>
    </row>
    <row r="280" spans="1:28">
      <c r="A280" s="51">
        <f t="array" ref="A280">IF(ISERR(INDEX(data,SMALL(IF(((sa=$A$1)),ROW(sa)),ROW()-ROW(A$11)+1)-(ROW(data)-1),COLUMN())),"",INDEX(data,SMALL(IF(((sa=$A$1)),ROW(sa)),ROW()-ROW(A$11)+1)-(ROW(data)-1),COLUMN()))</f>
        <v>270</v>
      </c>
      <c r="S280" s="21"/>
      <c r="T280" s="21"/>
      <c r="U280" s="21"/>
      <c r="V280" s="21"/>
      <c r="Y280" s="21"/>
      <c r="Z280" s="21"/>
      <c r="AA280" s="21"/>
      <c r="AB280" s="21"/>
    </row>
    <row r="281" spans="1:28">
      <c r="A281" s="51">
        <f t="array" ref="A281">IF(ISERR(INDEX(data,SMALL(IF(((sa=$A$1)),ROW(sa)),ROW()-ROW(A$11)+1)-(ROW(data)-1),COLUMN())),"",INDEX(data,SMALL(IF(((sa=$A$1)),ROW(sa)),ROW()-ROW(A$11)+1)-(ROW(data)-1),COLUMN()))</f>
        <v>271</v>
      </c>
      <c r="S281" s="21"/>
      <c r="T281" s="21"/>
      <c r="U281" s="21"/>
      <c r="V281" s="21"/>
      <c r="Y281" s="21"/>
      <c r="Z281" s="21"/>
      <c r="AA281" s="21"/>
      <c r="AB281" s="21"/>
    </row>
    <row r="282" spans="1:28">
      <c r="A282" s="51">
        <f t="array" ref="A282">IF(ISERR(INDEX(data,SMALL(IF(((sa=$A$1)),ROW(sa)),ROW()-ROW(A$11)+1)-(ROW(data)-1),COLUMN())),"",INDEX(data,SMALL(IF(((sa=$A$1)),ROW(sa)),ROW()-ROW(A$11)+1)-(ROW(data)-1),COLUMN()))</f>
        <v>272</v>
      </c>
      <c r="S282" s="21"/>
      <c r="T282" s="21"/>
      <c r="U282" s="21"/>
      <c r="V282" s="21"/>
      <c r="Y282" s="21"/>
      <c r="Z282" s="21"/>
      <c r="AA282" s="21"/>
      <c r="AB282" s="21"/>
    </row>
    <row r="283" spans="1:28">
      <c r="A283" s="51">
        <f t="array" ref="A283">IF(ISERR(INDEX(data,SMALL(IF(((sa=$A$1)),ROW(sa)),ROW()-ROW(A$11)+1)-(ROW(data)-1),COLUMN())),"",INDEX(data,SMALL(IF(((sa=$A$1)),ROW(sa)),ROW()-ROW(A$11)+1)-(ROW(data)-1),COLUMN()))</f>
        <v>273</v>
      </c>
      <c r="S283" s="21"/>
      <c r="T283" s="21"/>
      <c r="U283" s="21"/>
      <c r="V283" s="21"/>
      <c r="Y283" s="21"/>
      <c r="Z283" s="21"/>
      <c r="AA283" s="21"/>
      <c r="AB283" s="21"/>
    </row>
    <row r="284" spans="1:28">
      <c r="A284" s="51">
        <f t="array" ref="A284">IF(ISERR(INDEX(data,SMALL(IF(((sa=$A$1)),ROW(sa)),ROW()-ROW(A$11)+1)-(ROW(data)-1),COLUMN())),"",INDEX(data,SMALL(IF(((sa=$A$1)),ROW(sa)),ROW()-ROW(A$11)+1)-(ROW(data)-1),COLUMN()))</f>
        <v>274</v>
      </c>
      <c r="S284" s="21"/>
      <c r="T284" s="21"/>
      <c r="U284" s="21"/>
      <c r="V284" s="21"/>
      <c r="Y284" s="21"/>
      <c r="Z284" s="21"/>
      <c r="AA284" s="21"/>
      <c r="AB284" s="21"/>
    </row>
    <row r="285" spans="1:28">
      <c r="A285" s="51">
        <f t="array" ref="A285">IF(ISERR(INDEX(data,SMALL(IF(((sa=$A$1)),ROW(sa)),ROW()-ROW(A$11)+1)-(ROW(data)-1),COLUMN())),"",INDEX(data,SMALL(IF(((sa=$A$1)),ROW(sa)),ROW()-ROW(A$11)+1)-(ROW(data)-1),COLUMN()))</f>
        <v>275</v>
      </c>
      <c r="S285" s="21"/>
      <c r="T285" s="21"/>
      <c r="U285" s="21"/>
      <c r="V285" s="21"/>
      <c r="Y285" s="21"/>
      <c r="Z285" s="21"/>
      <c r="AA285" s="21"/>
      <c r="AB285" s="21"/>
    </row>
    <row r="286" spans="1:28">
      <c r="A286" s="51">
        <f t="array" ref="A286">IF(ISERR(INDEX(data,SMALL(IF(((sa=$A$1)),ROW(sa)),ROW()-ROW(A$11)+1)-(ROW(data)-1),COLUMN())),"",INDEX(data,SMALL(IF(((sa=$A$1)),ROW(sa)),ROW()-ROW(A$11)+1)-(ROW(data)-1),COLUMN()))</f>
        <v>276</v>
      </c>
      <c r="S286" s="21"/>
      <c r="T286" s="21"/>
      <c r="U286" s="21"/>
      <c r="V286" s="21"/>
      <c r="Y286" s="21"/>
      <c r="Z286" s="21"/>
      <c r="AA286" s="21"/>
      <c r="AB286" s="21"/>
    </row>
    <row r="287" spans="1:28">
      <c r="A287" s="51">
        <f t="array" ref="A287">IF(ISERR(INDEX(data,SMALL(IF(((sa=$A$1)),ROW(sa)),ROW()-ROW(A$11)+1)-(ROW(data)-1),COLUMN())),"",INDEX(data,SMALL(IF(((sa=$A$1)),ROW(sa)),ROW()-ROW(A$11)+1)-(ROW(data)-1),COLUMN()))</f>
        <v>277</v>
      </c>
      <c r="S287" s="21"/>
      <c r="T287" s="21"/>
      <c r="U287" s="21"/>
      <c r="V287" s="21"/>
      <c r="Y287" s="21"/>
      <c r="Z287" s="21"/>
      <c r="AA287" s="21"/>
      <c r="AB287" s="21"/>
    </row>
    <row r="288" spans="1:28">
      <c r="A288" s="51">
        <f t="array" ref="A288">IF(ISERR(INDEX(data,SMALL(IF(((sa=$A$1)),ROW(sa)),ROW()-ROW(A$11)+1)-(ROW(data)-1),COLUMN())),"",INDEX(data,SMALL(IF(((sa=$A$1)),ROW(sa)),ROW()-ROW(A$11)+1)-(ROW(data)-1),COLUMN()))</f>
        <v>278</v>
      </c>
      <c r="S288" s="21"/>
      <c r="T288" s="21"/>
      <c r="U288" s="21"/>
      <c r="V288" s="21"/>
      <c r="Y288" s="21"/>
      <c r="Z288" s="21"/>
      <c r="AA288" s="21"/>
      <c r="AB288" s="21"/>
    </row>
    <row r="289" spans="1:28">
      <c r="A289" s="51">
        <f t="array" ref="A289">IF(ISERR(INDEX(data,SMALL(IF(((sa=$A$1)),ROW(sa)),ROW()-ROW(A$11)+1)-(ROW(data)-1),COLUMN())),"",INDEX(data,SMALL(IF(((sa=$A$1)),ROW(sa)),ROW()-ROW(A$11)+1)-(ROW(data)-1),COLUMN()))</f>
        <v>279</v>
      </c>
      <c r="S289" s="21"/>
      <c r="T289" s="21"/>
      <c r="U289" s="21"/>
      <c r="V289" s="21"/>
      <c r="Y289" s="21"/>
      <c r="Z289" s="21"/>
      <c r="AA289" s="21"/>
      <c r="AB289" s="21"/>
    </row>
    <row r="290" spans="1:28">
      <c r="A290" s="51">
        <f t="array" ref="A290">IF(ISERR(INDEX(data,SMALL(IF(((sa=$A$1)),ROW(sa)),ROW()-ROW(A$11)+1)-(ROW(data)-1),COLUMN())),"",INDEX(data,SMALL(IF(((sa=$A$1)),ROW(sa)),ROW()-ROW(A$11)+1)-(ROW(data)-1),COLUMN()))</f>
        <v>280</v>
      </c>
      <c r="S290" s="21"/>
      <c r="T290" s="21"/>
      <c r="U290" s="21"/>
      <c r="V290" s="21"/>
      <c r="Y290" s="21"/>
      <c r="Z290" s="21"/>
      <c r="AA290" s="21"/>
      <c r="AB290" s="21"/>
    </row>
    <row r="291" spans="1:28">
      <c r="A291" s="51">
        <f t="array" ref="A291">IF(ISERR(INDEX(data,SMALL(IF(((sa=$A$1)),ROW(sa)),ROW()-ROW(A$11)+1)-(ROW(data)-1),COLUMN())),"",INDEX(data,SMALL(IF(((sa=$A$1)),ROW(sa)),ROW()-ROW(A$11)+1)-(ROW(data)-1),COLUMN()))</f>
        <v>281</v>
      </c>
      <c r="S291" s="21"/>
      <c r="T291" s="21"/>
      <c r="U291" s="21"/>
      <c r="V291" s="21"/>
      <c r="Y291" s="21"/>
      <c r="Z291" s="21"/>
      <c r="AA291" s="21"/>
      <c r="AB291" s="21"/>
    </row>
    <row r="292" spans="1:28">
      <c r="A292" s="51">
        <f t="array" ref="A292">IF(ISERR(INDEX(data,SMALL(IF(((sa=$A$1)),ROW(sa)),ROW()-ROW(A$11)+1)-(ROW(data)-1),COLUMN())),"",INDEX(data,SMALL(IF(((sa=$A$1)),ROW(sa)),ROW()-ROW(A$11)+1)-(ROW(data)-1),COLUMN()))</f>
        <v>282</v>
      </c>
      <c r="S292" s="21"/>
      <c r="T292" s="21"/>
      <c r="U292" s="21"/>
      <c r="V292" s="21"/>
      <c r="Y292" s="21"/>
      <c r="Z292" s="21"/>
      <c r="AA292" s="21"/>
      <c r="AB292" s="21"/>
    </row>
    <row r="293" spans="1:28">
      <c r="A293" s="51">
        <f t="array" ref="A293">IF(ISERR(INDEX(data,SMALL(IF(((sa=$A$1)),ROW(sa)),ROW()-ROW(A$11)+1)-(ROW(data)-1),COLUMN())),"",INDEX(data,SMALL(IF(((sa=$A$1)),ROW(sa)),ROW()-ROW(A$11)+1)-(ROW(data)-1),COLUMN()))</f>
        <v>283</v>
      </c>
      <c r="S293" s="21"/>
      <c r="T293" s="21"/>
      <c r="U293" s="21"/>
      <c r="V293" s="21"/>
      <c r="Y293" s="21"/>
      <c r="Z293" s="21"/>
      <c r="AA293" s="21"/>
      <c r="AB293" s="21"/>
    </row>
    <row r="294" spans="1:28">
      <c r="A294" s="51">
        <f t="array" ref="A294">IF(ISERR(INDEX(data,SMALL(IF(((sa=$A$1)),ROW(sa)),ROW()-ROW(A$11)+1)-(ROW(data)-1),COLUMN())),"",INDEX(data,SMALL(IF(((sa=$A$1)),ROW(sa)),ROW()-ROW(A$11)+1)-(ROW(data)-1),COLUMN()))</f>
        <v>284</v>
      </c>
      <c r="S294" s="21"/>
      <c r="T294" s="21"/>
      <c r="U294" s="21"/>
      <c r="V294" s="21"/>
      <c r="Y294" s="21"/>
      <c r="Z294" s="21"/>
      <c r="AA294" s="21"/>
      <c r="AB294" s="21"/>
    </row>
    <row r="295" spans="1:28">
      <c r="A295" s="51">
        <f t="array" ref="A295">IF(ISERR(INDEX(data,SMALL(IF(((sa=$A$1)),ROW(sa)),ROW()-ROW(A$11)+1)-(ROW(data)-1),COLUMN())),"",INDEX(data,SMALL(IF(((sa=$A$1)),ROW(sa)),ROW()-ROW(A$11)+1)-(ROW(data)-1),COLUMN()))</f>
        <v>285</v>
      </c>
      <c r="S295" s="21"/>
      <c r="T295" s="21"/>
      <c r="U295" s="21"/>
      <c r="V295" s="21"/>
      <c r="Y295" s="21"/>
      <c r="Z295" s="21"/>
      <c r="AA295" s="21"/>
      <c r="AB295" s="21"/>
    </row>
    <row r="296" spans="1:28">
      <c r="A296" s="51">
        <f t="array" ref="A296">IF(ISERR(INDEX(data,SMALL(IF(((sa=$A$1)),ROW(sa)),ROW()-ROW(A$11)+1)-(ROW(data)-1),COLUMN())),"",INDEX(data,SMALL(IF(((sa=$A$1)),ROW(sa)),ROW()-ROW(A$11)+1)-(ROW(data)-1),COLUMN()))</f>
        <v>286</v>
      </c>
      <c r="S296" s="21"/>
      <c r="T296" s="21"/>
      <c r="U296" s="21"/>
      <c r="V296" s="21"/>
      <c r="Y296" s="21"/>
      <c r="Z296" s="21"/>
      <c r="AA296" s="21"/>
      <c r="AB296" s="21"/>
    </row>
    <row r="297" spans="1:28">
      <c r="A297" s="51">
        <f t="array" ref="A297">IF(ISERR(INDEX(data,SMALL(IF(((sa=$A$1)),ROW(sa)),ROW()-ROW(A$11)+1)-(ROW(data)-1),COLUMN())),"",INDEX(data,SMALL(IF(((sa=$A$1)),ROW(sa)),ROW()-ROW(A$11)+1)-(ROW(data)-1),COLUMN()))</f>
        <v>287</v>
      </c>
      <c r="S297" s="21"/>
      <c r="T297" s="21"/>
      <c r="U297" s="21"/>
      <c r="V297" s="21"/>
      <c r="Y297" s="21"/>
      <c r="Z297" s="21"/>
      <c r="AA297" s="21"/>
      <c r="AB297" s="21"/>
    </row>
    <row r="298" spans="1:28">
      <c r="A298" s="51">
        <f t="array" ref="A298">IF(ISERR(INDEX(data,SMALL(IF(((sa=$A$1)),ROW(sa)),ROW()-ROW(A$11)+1)-(ROW(data)-1),COLUMN())),"",INDEX(data,SMALL(IF(((sa=$A$1)),ROW(sa)),ROW()-ROW(A$11)+1)-(ROW(data)-1),COLUMN()))</f>
        <v>288</v>
      </c>
      <c r="S298" s="21"/>
      <c r="T298" s="21"/>
      <c r="U298" s="21"/>
      <c r="V298" s="21"/>
      <c r="Y298" s="21"/>
      <c r="Z298" s="21"/>
      <c r="AA298" s="21"/>
      <c r="AB298" s="21"/>
    </row>
    <row r="299" spans="1:28">
      <c r="A299" s="51">
        <f t="array" ref="A299">IF(ISERR(INDEX(data,SMALL(IF(((sa=$A$1)),ROW(sa)),ROW()-ROW(A$11)+1)-(ROW(data)-1),COLUMN())),"",INDEX(data,SMALL(IF(((sa=$A$1)),ROW(sa)),ROW()-ROW(A$11)+1)-(ROW(data)-1),COLUMN()))</f>
        <v>289</v>
      </c>
      <c r="S299" s="21"/>
      <c r="T299" s="21"/>
      <c r="U299" s="21"/>
      <c r="V299" s="21"/>
      <c r="Y299" s="21"/>
      <c r="Z299" s="21"/>
      <c r="AA299" s="21"/>
      <c r="AB299" s="21"/>
    </row>
    <row r="300" spans="1:28">
      <c r="A300" s="51">
        <f t="array" ref="A300">IF(ISERR(INDEX(data,SMALL(IF(((sa=$A$1)),ROW(sa)),ROW()-ROW(A$11)+1)-(ROW(data)-1),COLUMN())),"",INDEX(data,SMALL(IF(((sa=$A$1)),ROW(sa)),ROW()-ROW(A$11)+1)-(ROW(data)-1),COLUMN()))</f>
        <v>290</v>
      </c>
      <c r="S300" s="21"/>
      <c r="T300" s="21"/>
      <c r="U300" s="21"/>
      <c r="V300" s="21"/>
      <c r="Y300" s="21"/>
      <c r="Z300" s="21"/>
      <c r="AA300" s="21"/>
      <c r="AB300" s="21"/>
    </row>
    <row r="301" spans="1:28">
      <c r="A301" s="51">
        <f t="array" ref="A301">IF(ISERR(INDEX(data,SMALL(IF(((sa=$A$1)),ROW(sa)),ROW()-ROW(A$11)+1)-(ROW(data)-1),COLUMN())),"",INDEX(data,SMALL(IF(((sa=$A$1)),ROW(sa)),ROW()-ROW(A$11)+1)-(ROW(data)-1),COLUMN()))</f>
        <v>291</v>
      </c>
      <c r="S301" s="21"/>
      <c r="T301" s="21"/>
      <c r="U301" s="21"/>
      <c r="V301" s="21"/>
      <c r="Y301" s="21"/>
      <c r="Z301" s="21"/>
      <c r="AA301" s="21"/>
      <c r="AB301" s="21"/>
    </row>
    <row r="302" spans="1:28">
      <c r="A302" s="51">
        <f t="array" ref="A302">IF(ISERR(INDEX(data,SMALL(IF(((sa=$A$1)),ROW(sa)),ROW()-ROW(A$11)+1)-(ROW(data)-1),COLUMN())),"",INDEX(data,SMALL(IF(((sa=$A$1)),ROW(sa)),ROW()-ROW(A$11)+1)-(ROW(data)-1),COLUMN()))</f>
        <v>292</v>
      </c>
      <c r="S302" s="21"/>
      <c r="T302" s="21"/>
      <c r="U302" s="21"/>
      <c r="V302" s="21"/>
      <c r="Y302" s="21"/>
      <c r="Z302" s="21"/>
      <c r="AA302" s="21"/>
      <c r="AB302" s="21"/>
    </row>
    <row r="303" spans="1:28">
      <c r="A303" s="51">
        <f t="array" ref="A303">IF(ISERR(INDEX(data,SMALL(IF(((sa=$A$1)),ROW(sa)),ROW()-ROW(A$11)+1)-(ROW(data)-1),COLUMN())),"",INDEX(data,SMALL(IF(((sa=$A$1)),ROW(sa)),ROW()-ROW(A$11)+1)-(ROW(data)-1),COLUMN()))</f>
        <v>293</v>
      </c>
      <c r="S303" s="21"/>
      <c r="T303" s="21"/>
      <c r="U303" s="21"/>
      <c r="V303" s="21"/>
      <c r="Y303" s="21"/>
      <c r="Z303" s="21"/>
      <c r="AA303" s="21"/>
      <c r="AB303" s="21"/>
    </row>
    <row r="304" spans="1:28">
      <c r="A304" s="51">
        <f t="array" ref="A304">IF(ISERR(INDEX(data,SMALL(IF(((sa=$A$1)),ROW(sa)),ROW()-ROW(A$11)+1)-(ROW(data)-1),COLUMN())),"",INDEX(data,SMALL(IF(((sa=$A$1)),ROW(sa)),ROW()-ROW(A$11)+1)-(ROW(data)-1),COLUMN()))</f>
        <v>294</v>
      </c>
      <c r="S304" s="21"/>
      <c r="T304" s="21"/>
      <c r="U304" s="21"/>
      <c r="V304" s="21"/>
      <c r="Y304" s="21"/>
      <c r="Z304" s="21"/>
      <c r="AA304" s="21"/>
      <c r="AB304" s="21"/>
    </row>
    <row r="305" spans="1:28">
      <c r="A305" s="51">
        <f t="array" ref="A305">IF(ISERR(INDEX(data,SMALL(IF(((sa=$A$1)),ROW(sa)),ROW()-ROW(A$11)+1)-(ROW(data)-1),COLUMN())),"",INDEX(data,SMALL(IF(((sa=$A$1)),ROW(sa)),ROW()-ROW(A$11)+1)-(ROW(data)-1),COLUMN()))</f>
        <v>295</v>
      </c>
      <c r="S305" s="21"/>
      <c r="T305" s="21"/>
      <c r="U305" s="21"/>
      <c r="V305" s="21"/>
      <c r="Y305" s="21"/>
      <c r="Z305" s="21"/>
      <c r="AA305" s="21"/>
      <c r="AB305" s="21"/>
    </row>
    <row r="306" spans="1:28">
      <c r="A306" s="51">
        <f t="array" ref="A306">IF(ISERR(INDEX(data,SMALL(IF(((sa=$A$1)),ROW(sa)),ROW()-ROW(A$11)+1)-(ROW(data)-1),COLUMN())),"",INDEX(data,SMALL(IF(((sa=$A$1)),ROW(sa)),ROW()-ROW(A$11)+1)-(ROW(data)-1),COLUMN()))</f>
        <v>296</v>
      </c>
      <c r="S306" s="21"/>
      <c r="T306" s="21"/>
      <c r="U306" s="21"/>
      <c r="V306" s="21"/>
      <c r="Y306" s="21"/>
      <c r="Z306" s="21"/>
      <c r="AA306" s="21"/>
      <c r="AB306" s="21"/>
    </row>
    <row r="307" spans="1:28">
      <c r="A307" s="51">
        <f t="array" ref="A307">IF(ISERR(INDEX(data,SMALL(IF(((sa=$A$1)),ROW(sa)),ROW()-ROW(A$11)+1)-(ROW(data)-1),COLUMN())),"",INDEX(data,SMALL(IF(((sa=$A$1)),ROW(sa)),ROW()-ROW(A$11)+1)-(ROW(data)-1),COLUMN()))</f>
        <v>297</v>
      </c>
      <c r="S307" s="21"/>
      <c r="T307" s="21"/>
      <c r="U307" s="21"/>
      <c r="V307" s="21"/>
      <c r="Y307" s="21"/>
      <c r="Z307" s="21"/>
      <c r="AA307" s="21"/>
      <c r="AB307" s="21"/>
    </row>
    <row r="308" spans="1:28">
      <c r="A308" s="51">
        <f t="array" ref="A308">IF(ISERR(INDEX(data,SMALL(IF(((sa=$A$1)),ROW(sa)),ROW()-ROW(A$11)+1)-(ROW(data)-1),COLUMN())),"",INDEX(data,SMALL(IF(((sa=$A$1)),ROW(sa)),ROW()-ROW(A$11)+1)-(ROW(data)-1),COLUMN()))</f>
        <v>298</v>
      </c>
      <c r="S308" s="21"/>
      <c r="T308" s="21"/>
      <c r="U308" s="21"/>
      <c r="V308" s="21"/>
      <c r="Y308" s="21"/>
      <c r="Z308" s="21"/>
      <c r="AA308" s="21"/>
      <c r="AB308" s="21"/>
    </row>
    <row r="309" spans="1:28">
      <c r="A309" s="51">
        <f t="array" ref="A309">IF(ISERR(INDEX(data,SMALL(IF(((sa=$A$1)),ROW(sa)),ROW()-ROW(A$11)+1)-(ROW(data)-1),COLUMN())),"",INDEX(data,SMALL(IF(((sa=$A$1)),ROW(sa)),ROW()-ROW(A$11)+1)-(ROW(data)-1),COLUMN()))</f>
        <v>299</v>
      </c>
      <c r="S309" s="21"/>
      <c r="T309" s="21"/>
      <c r="U309" s="21"/>
      <c r="V309" s="21"/>
      <c r="Y309" s="21"/>
      <c r="Z309" s="21"/>
      <c r="AA309" s="21"/>
      <c r="AB309" s="21"/>
    </row>
    <row r="310" spans="1:28">
      <c r="A310" s="51">
        <f t="array" ref="A310">IF(ISERR(INDEX(data,SMALL(IF(((sa=$A$1)),ROW(sa)),ROW()-ROW(A$11)+1)-(ROW(data)-1),COLUMN())),"",INDEX(data,SMALL(IF(((sa=$A$1)),ROW(sa)),ROW()-ROW(A$11)+1)-(ROW(data)-1),COLUMN()))</f>
        <v>300</v>
      </c>
      <c r="S310" s="21"/>
      <c r="T310" s="21"/>
      <c r="U310" s="21"/>
      <c r="V310" s="21"/>
      <c r="Y310" s="21"/>
      <c r="Z310" s="21"/>
      <c r="AA310" s="21"/>
      <c r="AB310" s="21"/>
    </row>
    <row r="311" spans="1:28">
      <c r="A311" s="51">
        <f t="array" ref="A311">IF(ISERR(INDEX(data,SMALL(IF(((sa=$A$1)),ROW(sa)),ROW()-ROW(A$11)+1)-(ROW(data)-1),COLUMN())),"",INDEX(data,SMALL(IF(((sa=$A$1)),ROW(sa)),ROW()-ROW(A$11)+1)-(ROW(data)-1),COLUMN()))</f>
        <v>301</v>
      </c>
      <c r="S311" s="21"/>
      <c r="T311" s="21"/>
      <c r="U311" s="21"/>
      <c r="V311" s="21"/>
      <c r="Y311" s="21"/>
      <c r="Z311" s="21"/>
      <c r="AA311" s="21"/>
      <c r="AB311" s="21"/>
    </row>
    <row r="312" spans="1:28">
      <c r="A312" s="51">
        <f t="array" ref="A312">IF(ISERR(INDEX(data,SMALL(IF(((sa=$A$1)),ROW(sa)),ROW()-ROW(A$11)+1)-(ROW(data)-1),COLUMN())),"",INDEX(data,SMALL(IF(((sa=$A$1)),ROW(sa)),ROW()-ROW(A$11)+1)-(ROW(data)-1),COLUMN()))</f>
        <v>302</v>
      </c>
      <c r="S312" s="21"/>
      <c r="T312" s="21"/>
      <c r="U312" s="21"/>
      <c r="V312" s="21"/>
      <c r="Y312" s="21"/>
      <c r="Z312" s="21"/>
      <c r="AA312" s="21"/>
      <c r="AB312" s="21"/>
    </row>
    <row r="313" spans="1:28">
      <c r="A313" s="51">
        <f t="array" ref="A313">IF(ISERR(INDEX(data,SMALL(IF(((sa=$A$1)),ROW(sa)),ROW()-ROW(A$11)+1)-(ROW(data)-1),COLUMN())),"",INDEX(data,SMALL(IF(((sa=$A$1)),ROW(sa)),ROW()-ROW(A$11)+1)-(ROW(data)-1),COLUMN()))</f>
        <v>303</v>
      </c>
      <c r="S313" s="21"/>
      <c r="T313" s="21"/>
      <c r="U313" s="21"/>
      <c r="V313" s="21"/>
      <c r="Y313" s="21"/>
      <c r="Z313" s="21"/>
      <c r="AA313" s="21"/>
      <c r="AB313" s="21"/>
    </row>
    <row r="314" spans="1:28">
      <c r="A314" s="51">
        <f t="array" ref="A314">IF(ISERR(INDEX(data,SMALL(IF(((sa=$A$1)),ROW(sa)),ROW()-ROW(A$11)+1)-(ROW(data)-1),COLUMN())),"",INDEX(data,SMALL(IF(((sa=$A$1)),ROW(sa)),ROW()-ROW(A$11)+1)-(ROW(data)-1),COLUMN()))</f>
        <v>304</v>
      </c>
      <c r="S314" s="21"/>
      <c r="T314" s="21"/>
      <c r="U314" s="21"/>
      <c r="V314" s="21"/>
      <c r="Y314" s="21"/>
      <c r="Z314" s="21"/>
      <c r="AA314" s="21"/>
      <c r="AB314" s="21"/>
    </row>
    <row r="315" spans="1:28">
      <c r="A315" s="51">
        <f t="array" ref="A315">IF(ISERR(INDEX(data,SMALL(IF(((sa=$A$1)),ROW(sa)),ROW()-ROW(A$11)+1)-(ROW(data)-1),COLUMN())),"",INDEX(data,SMALL(IF(((sa=$A$1)),ROW(sa)),ROW()-ROW(A$11)+1)-(ROW(data)-1),COLUMN()))</f>
        <v>305</v>
      </c>
      <c r="S315" s="21"/>
      <c r="T315" s="21"/>
      <c r="U315" s="21"/>
      <c r="V315" s="21"/>
      <c r="Y315" s="21"/>
      <c r="Z315" s="21"/>
      <c r="AA315" s="21"/>
      <c r="AB315" s="21"/>
    </row>
    <row r="316" spans="1:28">
      <c r="A316" s="51">
        <f t="array" ref="A316">IF(ISERR(INDEX(data,SMALL(IF(((sa=$A$1)),ROW(sa)),ROW()-ROW(A$11)+1)-(ROW(data)-1),COLUMN())),"",INDEX(data,SMALL(IF(((sa=$A$1)),ROW(sa)),ROW()-ROW(A$11)+1)-(ROW(data)-1),COLUMN()))</f>
        <v>306</v>
      </c>
      <c r="S316" s="21"/>
      <c r="T316" s="21"/>
      <c r="U316" s="21"/>
      <c r="V316" s="21"/>
      <c r="Y316" s="21"/>
      <c r="Z316" s="21"/>
      <c r="AA316" s="21"/>
      <c r="AB316" s="21"/>
    </row>
    <row r="317" spans="1:28">
      <c r="A317" s="51">
        <f t="array" ref="A317">IF(ISERR(INDEX(data,SMALL(IF(((sa=$A$1)),ROW(sa)),ROW()-ROW(A$11)+1)-(ROW(data)-1),COLUMN())),"",INDEX(data,SMALL(IF(((sa=$A$1)),ROW(sa)),ROW()-ROW(A$11)+1)-(ROW(data)-1),COLUMN()))</f>
        <v>307</v>
      </c>
      <c r="S317" s="21"/>
      <c r="T317" s="21"/>
      <c r="U317" s="21"/>
      <c r="V317" s="21"/>
      <c r="Y317" s="21"/>
      <c r="Z317" s="21"/>
      <c r="AA317" s="21"/>
      <c r="AB317" s="21"/>
    </row>
    <row r="318" spans="1:28">
      <c r="A318" s="51">
        <f t="array" ref="A318">IF(ISERR(INDEX(data,SMALL(IF(((sa=$A$1)),ROW(sa)),ROW()-ROW(A$11)+1)-(ROW(data)-1),COLUMN())),"",INDEX(data,SMALL(IF(((sa=$A$1)),ROW(sa)),ROW()-ROW(A$11)+1)-(ROW(data)-1),COLUMN()))</f>
        <v>308</v>
      </c>
      <c r="S318" s="21"/>
      <c r="T318" s="21"/>
      <c r="U318" s="21"/>
      <c r="V318" s="21"/>
      <c r="Y318" s="21"/>
      <c r="Z318" s="21"/>
      <c r="AA318" s="21"/>
      <c r="AB318" s="21"/>
    </row>
    <row r="319" spans="1:28" ht="15.75" customHeight="1">
      <c r="A319" s="51">
        <f t="array" ref="A319">IF(ISERR(INDEX(data,SMALL(IF(((sa=$A$1)),ROW(sa)),ROW()-ROW(A$11)+1)-(ROW(data)-1),COLUMN())),"",INDEX(data,SMALL(IF(((sa=$A$1)),ROW(sa)),ROW()-ROW(A$11)+1)-(ROW(data)-1),COLUMN()))</f>
        <v>309</v>
      </c>
      <c r="S319" s="21"/>
      <c r="T319" s="21"/>
      <c r="U319" s="21"/>
      <c r="V319" s="21"/>
      <c r="Y319" s="21"/>
      <c r="Z319" s="21"/>
      <c r="AA319" s="21"/>
      <c r="AB319" s="21"/>
    </row>
    <row r="320" spans="1:28" ht="15.75" customHeight="1">
      <c r="A320" s="51">
        <f t="array" ref="A320">IF(ISERR(INDEX(data,SMALL(IF(((sa=$A$1)),ROW(sa)),ROW()-ROW(A$11)+1)-(ROW(data)-1),COLUMN())),"",INDEX(data,SMALL(IF(((sa=$A$1)),ROW(sa)),ROW()-ROW(A$11)+1)-(ROW(data)-1),COLUMN()))</f>
        <v>310</v>
      </c>
      <c r="S320" s="21"/>
      <c r="T320" s="21"/>
      <c r="U320" s="21"/>
      <c r="V320" s="21"/>
      <c r="Y320" s="21"/>
      <c r="Z320" s="21"/>
      <c r="AA320" s="21"/>
      <c r="AB320" s="21"/>
    </row>
    <row r="321" spans="1:28" ht="15.75" customHeight="1">
      <c r="A321" s="51">
        <f t="array" ref="A321">IF(ISERR(INDEX(data,SMALL(IF(((sa=$A$1)),ROW(sa)),ROW()-ROW(A$11)+1)-(ROW(data)-1),COLUMN())),"",INDEX(data,SMALL(IF(((sa=$A$1)),ROW(sa)),ROW()-ROW(A$11)+1)-(ROW(data)-1),COLUMN()))</f>
        <v>311</v>
      </c>
      <c r="S321" s="21"/>
      <c r="T321" s="21"/>
      <c r="U321" s="21"/>
      <c r="V321" s="21"/>
      <c r="Y321" s="21"/>
      <c r="Z321" s="21"/>
      <c r="AA321" s="21"/>
      <c r="AB321" s="21"/>
    </row>
    <row r="322" spans="1:28" ht="5.25" customHeight="1">
      <c r="A322" s="51">
        <f t="array" ref="A322">IF(ISERR(INDEX(data,SMALL(IF(((sa=$A$1)),ROW(sa)),ROW()-ROW(A$11)+1)-(ROW(data)-1),COLUMN())),"",INDEX(data,SMALL(IF(((sa=$A$1)),ROW(sa)),ROW()-ROW(A$11)+1)-(ROW(data)-1),COLUMN()))</f>
        <v>312</v>
      </c>
      <c r="S322" s="21"/>
      <c r="T322" s="21"/>
      <c r="U322" s="21"/>
      <c r="V322" s="21"/>
      <c r="Y322" s="21"/>
      <c r="Z322" s="21"/>
      <c r="AA322" s="21"/>
      <c r="AB322" s="21"/>
    </row>
    <row r="323" spans="1:28">
      <c r="A323" s="51">
        <f t="array" ref="A323">IF(ISERR(INDEX(data,SMALL(IF(((sa=$A$1)),ROW(sa)),ROW()-ROW(A$11)+1)-(ROW(data)-1),COLUMN())),"",INDEX(data,SMALL(IF(((sa=$A$1)),ROW(sa)),ROW()-ROW(A$11)+1)-(ROW(data)-1),COLUMN()))</f>
        <v>313</v>
      </c>
      <c r="S323" s="21"/>
      <c r="T323" s="21"/>
      <c r="U323" s="21"/>
      <c r="V323" s="21"/>
      <c r="Y323" s="21"/>
      <c r="Z323" s="21"/>
      <c r="AA323" s="21"/>
      <c r="AB323" s="21"/>
    </row>
    <row r="324" spans="1:28" ht="7.5" customHeight="1">
      <c r="A324" s="51">
        <f t="array" ref="A324">IF(ISERR(INDEX(data,SMALL(IF(((sa=$A$1)),ROW(sa)),ROW()-ROW(A$11)+1)-(ROW(data)-1),COLUMN())),"",INDEX(data,SMALL(IF(((sa=$A$1)),ROW(sa)),ROW()-ROW(A$11)+1)-(ROW(data)-1),COLUMN()))</f>
        <v>314</v>
      </c>
      <c r="S324" s="21"/>
      <c r="T324" s="21"/>
      <c r="U324" s="21"/>
      <c r="V324" s="21"/>
      <c r="Y324" s="21"/>
      <c r="Z324" s="21"/>
      <c r="AA324" s="21"/>
      <c r="AB324" s="21"/>
    </row>
    <row r="325" spans="1:28">
      <c r="A325" s="51">
        <f t="array" ref="A325">IF(ISERR(INDEX(data,SMALL(IF(((sa=$A$1)),ROW(sa)),ROW()-ROW(A$11)+1)-(ROW(data)-1),COLUMN())),"",INDEX(data,SMALL(IF(((sa=$A$1)),ROW(sa)),ROW()-ROW(A$11)+1)-(ROW(data)-1),COLUMN()))</f>
        <v>315</v>
      </c>
      <c r="S325" s="21"/>
      <c r="T325" s="21"/>
      <c r="U325" s="21"/>
      <c r="V325" s="21"/>
      <c r="Y325" s="21"/>
      <c r="Z325" s="21"/>
      <c r="AA325" s="21"/>
      <c r="AB325" s="21"/>
    </row>
    <row r="326" spans="1:28">
      <c r="A326" s="51">
        <f t="array" ref="A326">IF(ISERR(INDEX(data,SMALL(IF(((sa=$A$1)),ROW(sa)),ROW()-ROW(A$11)+1)-(ROW(data)-1),COLUMN())),"",INDEX(data,SMALL(IF(((sa=$A$1)),ROW(sa)),ROW()-ROW(A$11)+1)-(ROW(data)-1),COLUMN()))</f>
        <v>316</v>
      </c>
      <c r="S326" s="21"/>
      <c r="T326" s="21"/>
      <c r="U326" s="21"/>
      <c r="V326" s="21"/>
      <c r="Y326" s="21"/>
      <c r="Z326" s="21"/>
      <c r="AA326" s="21"/>
      <c r="AB326" s="21"/>
    </row>
    <row r="327" spans="1:28">
      <c r="A327" s="51">
        <f t="array" ref="A327">IF(ISERR(INDEX(data,SMALL(IF(((sa=$A$1)),ROW(sa)),ROW()-ROW(A$11)+1)-(ROW(data)-1),COLUMN())),"",INDEX(data,SMALL(IF(((sa=$A$1)),ROW(sa)),ROW()-ROW(A$11)+1)-(ROW(data)-1),COLUMN()))</f>
        <v>317</v>
      </c>
      <c r="S327" s="21"/>
      <c r="T327" s="21"/>
      <c r="U327" s="21"/>
      <c r="V327" s="21"/>
      <c r="Y327" s="21"/>
      <c r="Z327" s="21"/>
      <c r="AA327" s="21"/>
      <c r="AB327" s="21"/>
    </row>
    <row r="328" spans="1:28">
      <c r="A328" s="51">
        <f t="array" ref="A328">IF(ISERR(INDEX(data,SMALL(IF(((sa=$A$1)),ROW(sa)),ROW()-ROW(A$11)+1)-(ROW(data)-1),COLUMN())),"",INDEX(data,SMALL(IF(((sa=$A$1)),ROW(sa)),ROW()-ROW(A$11)+1)-(ROW(data)-1),COLUMN()))</f>
        <v>318</v>
      </c>
      <c r="S328" s="21"/>
      <c r="T328" s="21"/>
      <c r="U328" s="21"/>
      <c r="V328" s="21"/>
      <c r="Y328" s="21"/>
      <c r="Z328" s="21"/>
      <c r="AA328" s="21"/>
      <c r="AB328" s="21"/>
    </row>
    <row r="329" spans="1:28">
      <c r="A329" s="51">
        <f t="array" ref="A329">IF(ISERR(INDEX(data,SMALL(IF(((sa=$A$1)),ROW(sa)),ROW()-ROW(A$11)+1)-(ROW(data)-1),COLUMN())),"",INDEX(data,SMALL(IF(((sa=$A$1)),ROW(sa)),ROW()-ROW(A$11)+1)-(ROW(data)-1),COLUMN()))</f>
        <v>319</v>
      </c>
      <c r="S329" s="21"/>
      <c r="T329" s="21"/>
      <c r="U329" s="21"/>
      <c r="V329" s="21"/>
      <c r="Y329" s="21"/>
      <c r="Z329" s="21"/>
      <c r="AA329" s="21"/>
      <c r="AB329" s="21"/>
    </row>
    <row r="330" spans="1:28">
      <c r="A330" s="51">
        <f t="array" ref="A330">IF(ISERR(INDEX(data,SMALL(IF(((sa=$A$1)),ROW(sa)),ROW()-ROW(A$11)+1)-(ROW(data)-1),COLUMN())),"",INDEX(data,SMALL(IF(((sa=$A$1)),ROW(sa)),ROW()-ROW(A$11)+1)-(ROW(data)-1),COLUMN()))</f>
        <v>320</v>
      </c>
      <c r="S330" s="21"/>
      <c r="T330" s="21"/>
      <c r="U330" s="21"/>
      <c r="V330" s="21"/>
      <c r="Y330" s="21"/>
      <c r="Z330" s="21"/>
      <c r="AA330" s="21"/>
      <c r="AB330" s="21"/>
    </row>
    <row r="331" spans="1:28">
      <c r="A331" s="51">
        <f t="array" ref="A331">IF(ISERR(INDEX(data,SMALL(IF(((sa=$A$1)),ROW(sa)),ROW()-ROW(A$11)+1)-(ROW(data)-1),COLUMN())),"",INDEX(data,SMALL(IF(((sa=$A$1)),ROW(sa)),ROW()-ROW(A$11)+1)-(ROW(data)-1),COLUMN()))</f>
        <v>321</v>
      </c>
      <c r="S331" s="21"/>
      <c r="T331" s="21"/>
      <c r="U331" s="21"/>
      <c r="V331" s="21"/>
      <c r="Y331" s="21"/>
      <c r="Z331" s="21"/>
      <c r="AA331" s="21"/>
      <c r="AB331" s="21"/>
    </row>
    <row r="332" spans="1:28">
      <c r="A332" s="51">
        <f t="array" ref="A332">IF(ISERR(INDEX(data,SMALL(IF(((sa=$A$1)),ROW(sa)),ROW()-ROW(A$11)+1)-(ROW(data)-1),COLUMN())),"",INDEX(data,SMALL(IF(((sa=$A$1)),ROW(sa)),ROW()-ROW(A$11)+1)-(ROW(data)-1),COLUMN()))</f>
        <v>322</v>
      </c>
      <c r="S332" s="21"/>
      <c r="T332" s="21"/>
      <c r="U332" s="21"/>
      <c r="V332" s="21"/>
      <c r="Y332" s="21"/>
      <c r="Z332" s="21"/>
      <c r="AA332" s="21"/>
      <c r="AB332" s="21"/>
    </row>
    <row r="333" spans="1:28">
      <c r="A333" s="51">
        <f t="array" ref="A333">IF(ISERR(INDEX(data,SMALL(IF(((sa=$A$1)),ROW(sa)),ROW()-ROW(A$11)+1)-(ROW(data)-1),COLUMN())),"",INDEX(data,SMALL(IF(((sa=$A$1)),ROW(sa)),ROW()-ROW(A$11)+1)-(ROW(data)-1),COLUMN()))</f>
        <v>323</v>
      </c>
      <c r="S333" s="21"/>
      <c r="T333" s="21"/>
      <c r="U333" s="21"/>
      <c r="V333" s="21"/>
      <c r="Y333" s="21"/>
      <c r="Z333" s="21"/>
      <c r="AA333" s="21"/>
      <c r="AB333" s="21"/>
    </row>
    <row r="334" spans="1:28">
      <c r="A334" s="51">
        <f t="array" ref="A334">IF(ISERR(INDEX(data,SMALL(IF(((sa=$A$1)),ROW(sa)),ROW()-ROW(A$11)+1)-(ROW(data)-1),COLUMN())),"",INDEX(data,SMALL(IF(((sa=$A$1)),ROW(sa)),ROW()-ROW(A$11)+1)-(ROW(data)-1),COLUMN()))</f>
        <v>324</v>
      </c>
      <c r="S334" s="21"/>
      <c r="T334" s="21"/>
      <c r="U334" s="21"/>
      <c r="V334" s="21"/>
      <c r="Y334" s="21"/>
      <c r="Z334" s="21"/>
      <c r="AA334" s="21"/>
      <c r="AB334" s="21"/>
    </row>
    <row r="335" spans="1:28">
      <c r="A335" s="51">
        <f t="array" ref="A335">IF(ISERR(INDEX(data,SMALL(IF(((sa=$A$1)),ROW(sa)),ROW()-ROW(A$11)+1)-(ROW(data)-1),COLUMN())),"",INDEX(data,SMALL(IF(((sa=$A$1)),ROW(sa)),ROW()-ROW(A$11)+1)-(ROW(data)-1),COLUMN()))</f>
        <v>325</v>
      </c>
      <c r="S335" s="21"/>
      <c r="T335" s="21"/>
      <c r="U335" s="21"/>
      <c r="V335" s="21"/>
      <c r="Y335" s="21"/>
      <c r="Z335" s="21"/>
      <c r="AA335" s="21"/>
      <c r="AB335" s="21"/>
    </row>
    <row r="336" spans="1:28">
      <c r="A336" s="51">
        <f t="array" ref="A336">IF(ISERR(INDEX(data,SMALL(IF(((sa=$A$1)),ROW(sa)),ROW()-ROW(A$11)+1)-(ROW(data)-1),COLUMN())),"",INDEX(data,SMALL(IF(((sa=$A$1)),ROW(sa)),ROW()-ROW(A$11)+1)-(ROW(data)-1),COLUMN()))</f>
        <v>326</v>
      </c>
      <c r="S336" s="21"/>
      <c r="T336" s="21"/>
      <c r="U336" s="21"/>
      <c r="V336" s="21"/>
      <c r="Y336" s="21"/>
      <c r="Z336" s="21"/>
      <c r="AA336" s="21"/>
      <c r="AB336" s="21"/>
    </row>
    <row r="337" spans="1:28">
      <c r="A337" s="51">
        <f t="array" ref="A337">IF(ISERR(INDEX(data,SMALL(IF(((sa=$A$1)),ROW(sa)),ROW()-ROW(A$11)+1)-(ROW(data)-1),COLUMN())),"",INDEX(data,SMALL(IF(((sa=$A$1)),ROW(sa)),ROW()-ROW(A$11)+1)-(ROW(data)-1),COLUMN()))</f>
        <v>327</v>
      </c>
      <c r="S337" s="21"/>
      <c r="T337" s="21"/>
      <c r="U337" s="21"/>
      <c r="V337" s="21"/>
      <c r="Y337" s="21"/>
      <c r="Z337" s="21"/>
      <c r="AA337" s="21"/>
      <c r="AB337" s="21"/>
    </row>
    <row r="338" spans="1:28">
      <c r="A338" s="51">
        <f t="array" ref="A338">IF(ISERR(INDEX(data,SMALL(IF(((sa=$A$1)),ROW(sa)),ROW()-ROW(A$11)+1)-(ROW(data)-1),COLUMN())),"",INDEX(data,SMALL(IF(((sa=$A$1)),ROW(sa)),ROW()-ROW(A$11)+1)-(ROW(data)-1),COLUMN()))</f>
        <v>328</v>
      </c>
      <c r="S338" s="21"/>
      <c r="T338" s="21"/>
      <c r="U338" s="21"/>
      <c r="V338" s="21"/>
      <c r="Y338" s="21"/>
      <c r="Z338" s="21"/>
      <c r="AA338" s="21"/>
      <c r="AB338" s="21"/>
    </row>
    <row r="339" spans="1:28">
      <c r="A339" s="51">
        <f t="array" ref="A339">IF(ISERR(INDEX(data,SMALL(IF(((sa=$A$1)),ROW(sa)),ROW()-ROW(A$11)+1)-(ROW(data)-1),COLUMN())),"",INDEX(data,SMALL(IF(((sa=$A$1)),ROW(sa)),ROW()-ROW(A$11)+1)-(ROW(data)-1),COLUMN()))</f>
        <v>329</v>
      </c>
      <c r="S339" s="21"/>
      <c r="T339" s="21"/>
      <c r="U339" s="21"/>
      <c r="V339" s="21"/>
      <c r="Y339" s="21"/>
      <c r="Z339" s="21"/>
      <c r="AA339" s="21"/>
      <c r="AB339" s="21"/>
    </row>
    <row r="340" spans="1:28">
      <c r="A340" s="51">
        <f t="array" ref="A340">IF(ISERR(INDEX(data,SMALL(IF(((sa=$A$1)),ROW(sa)),ROW()-ROW(A$11)+1)-(ROW(data)-1),COLUMN())),"",INDEX(data,SMALL(IF(((sa=$A$1)),ROW(sa)),ROW()-ROW(A$11)+1)-(ROW(data)-1),COLUMN()))</f>
        <v>330</v>
      </c>
      <c r="S340" s="21"/>
      <c r="T340" s="21"/>
      <c r="U340" s="21"/>
      <c r="V340" s="21"/>
      <c r="Y340" s="21"/>
      <c r="Z340" s="21"/>
      <c r="AA340" s="21"/>
      <c r="AB340" s="21"/>
    </row>
    <row r="341" spans="1:28">
      <c r="A341" s="51">
        <f t="array" ref="A341">IF(ISERR(INDEX(data,SMALL(IF(((sa=$A$1)),ROW(sa)),ROW()-ROW(A$11)+1)-(ROW(data)-1),COLUMN())),"",INDEX(data,SMALL(IF(((sa=$A$1)),ROW(sa)),ROW()-ROW(A$11)+1)-(ROW(data)-1),COLUMN()))</f>
        <v>331</v>
      </c>
      <c r="S341" s="21"/>
      <c r="T341" s="21"/>
      <c r="U341" s="21"/>
      <c r="V341" s="21"/>
      <c r="Y341" s="21"/>
      <c r="Z341" s="21"/>
      <c r="AA341" s="21"/>
      <c r="AB341" s="21"/>
    </row>
    <row r="342" spans="1:28">
      <c r="A342" s="51">
        <f t="array" ref="A342">IF(ISERR(INDEX(data,SMALL(IF(((sa=$A$1)),ROW(sa)),ROW()-ROW(A$11)+1)-(ROW(data)-1),COLUMN())),"",INDEX(data,SMALL(IF(((sa=$A$1)),ROW(sa)),ROW()-ROW(A$11)+1)-(ROW(data)-1),COLUMN()))</f>
        <v>332</v>
      </c>
      <c r="S342" s="21"/>
      <c r="T342" s="21"/>
      <c r="U342" s="21"/>
      <c r="V342" s="21"/>
      <c r="Y342" s="21"/>
      <c r="Z342" s="21"/>
      <c r="AA342" s="21"/>
      <c r="AB342" s="21"/>
    </row>
    <row r="343" spans="1:28">
      <c r="A343" s="51">
        <f t="array" ref="A343">IF(ISERR(INDEX(data,SMALL(IF(((sa=$A$1)),ROW(sa)),ROW()-ROW(A$11)+1)-(ROW(data)-1),COLUMN())),"",INDEX(data,SMALL(IF(((sa=$A$1)),ROW(sa)),ROW()-ROW(A$11)+1)-(ROW(data)-1),COLUMN()))</f>
        <v>333</v>
      </c>
      <c r="S343" s="21"/>
      <c r="T343" s="21"/>
      <c r="U343" s="21"/>
      <c r="V343" s="21"/>
      <c r="Y343" s="21"/>
      <c r="Z343" s="21"/>
      <c r="AA343" s="21"/>
      <c r="AB343" s="21"/>
    </row>
    <row r="344" spans="1:28">
      <c r="A344" s="51">
        <f t="array" ref="A344">IF(ISERR(INDEX(data,SMALL(IF(((sa=$A$1)),ROW(sa)),ROW()-ROW(A$11)+1)-(ROW(data)-1),COLUMN())),"",INDEX(data,SMALL(IF(((sa=$A$1)),ROW(sa)),ROW()-ROW(A$11)+1)-(ROW(data)-1),COLUMN()))</f>
        <v>334</v>
      </c>
      <c r="S344" s="21"/>
      <c r="T344" s="21"/>
      <c r="U344" s="21"/>
      <c r="V344" s="21"/>
      <c r="Y344" s="21"/>
      <c r="Z344" s="21"/>
      <c r="AA344" s="21"/>
      <c r="AB344" s="21"/>
    </row>
    <row r="345" spans="1:28">
      <c r="A345" s="51">
        <f t="array" ref="A345">IF(ISERR(INDEX(data,SMALL(IF(((sa=$A$1)),ROW(sa)),ROW()-ROW(A$11)+1)-(ROW(data)-1),COLUMN())),"",INDEX(data,SMALL(IF(((sa=$A$1)),ROW(sa)),ROW()-ROW(A$11)+1)-(ROW(data)-1),COLUMN()))</f>
        <v>335</v>
      </c>
      <c r="S345" s="21"/>
      <c r="T345" s="21"/>
      <c r="U345" s="21"/>
      <c r="V345" s="21"/>
      <c r="Y345" s="21"/>
      <c r="Z345" s="21"/>
      <c r="AA345" s="21"/>
      <c r="AB345" s="21"/>
    </row>
    <row r="346" spans="1:28">
      <c r="A346" s="51">
        <f t="array" ref="A346">IF(ISERR(INDEX(data,SMALL(IF(((sa=$A$1)),ROW(sa)),ROW()-ROW(A$11)+1)-(ROW(data)-1),COLUMN())),"",INDEX(data,SMALL(IF(((sa=$A$1)),ROW(sa)),ROW()-ROW(A$11)+1)-(ROW(data)-1),COLUMN()))</f>
        <v>336</v>
      </c>
      <c r="S346" s="21"/>
      <c r="T346" s="21"/>
      <c r="U346" s="21"/>
      <c r="V346" s="21"/>
      <c r="Y346" s="21"/>
      <c r="Z346" s="21"/>
      <c r="AA346" s="21"/>
      <c r="AB346" s="21"/>
    </row>
    <row r="347" spans="1:28">
      <c r="A347" s="51">
        <f t="array" ref="A347">IF(ISERR(INDEX(data,SMALL(IF(((sa=$A$1)),ROW(sa)),ROW()-ROW(A$11)+1)-(ROW(data)-1),COLUMN())),"",INDEX(data,SMALL(IF(((sa=$A$1)),ROW(sa)),ROW()-ROW(A$11)+1)-(ROW(data)-1),COLUMN()))</f>
        <v>337</v>
      </c>
      <c r="S347" s="21"/>
      <c r="T347" s="21"/>
      <c r="U347" s="21"/>
      <c r="V347" s="21"/>
      <c r="Y347" s="21"/>
      <c r="Z347" s="21"/>
      <c r="AA347" s="21"/>
      <c r="AB347" s="21"/>
    </row>
    <row r="348" spans="1:28">
      <c r="A348" s="51">
        <f t="array" ref="A348">IF(ISERR(INDEX(data,SMALL(IF(((sa=$A$1)),ROW(sa)),ROW()-ROW(A$11)+1)-(ROW(data)-1),COLUMN())),"",INDEX(data,SMALL(IF(((sa=$A$1)),ROW(sa)),ROW()-ROW(A$11)+1)-(ROW(data)-1),COLUMN()))</f>
        <v>338</v>
      </c>
      <c r="S348" s="21"/>
      <c r="T348" s="21"/>
      <c r="U348" s="21"/>
      <c r="V348" s="21"/>
      <c r="Y348" s="21"/>
      <c r="Z348" s="21"/>
      <c r="AA348" s="21"/>
      <c r="AB348" s="21"/>
    </row>
    <row r="349" spans="1:28">
      <c r="A349" s="51">
        <f t="array" ref="A349">IF(ISERR(INDEX(data,SMALL(IF(((sa=$A$1)),ROW(sa)),ROW()-ROW(A$11)+1)-(ROW(data)-1),COLUMN())),"",INDEX(data,SMALL(IF(((sa=$A$1)),ROW(sa)),ROW()-ROW(A$11)+1)-(ROW(data)-1),COLUMN()))</f>
        <v>339</v>
      </c>
      <c r="S349" s="21"/>
      <c r="T349" s="21"/>
      <c r="U349" s="21"/>
      <c r="V349" s="21"/>
      <c r="Y349" s="21"/>
      <c r="Z349" s="21"/>
      <c r="AA349" s="21"/>
      <c r="AB349" s="21"/>
    </row>
    <row r="350" spans="1:28">
      <c r="A350" s="51">
        <f t="array" ref="A350">IF(ISERR(INDEX(data,SMALL(IF(((sa=$A$1)),ROW(sa)),ROW()-ROW(A$11)+1)-(ROW(data)-1),COLUMN())),"",INDEX(data,SMALL(IF(((sa=$A$1)),ROW(sa)),ROW()-ROW(A$11)+1)-(ROW(data)-1),COLUMN()))</f>
        <v>340</v>
      </c>
      <c r="S350" s="21"/>
      <c r="T350" s="21"/>
      <c r="U350" s="21"/>
      <c r="V350" s="21"/>
      <c r="Y350" s="21"/>
      <c r="Z350" s="21"/>
      <c r="AA350" s="21"/>
      <c r="AB350" s="21"/>
    </row>
    <row r="351" spans="1:28">
      <c r="A351" s="51">
        <f t="array" ref="A351">IF(ISERR(INDEX(data,SMALL(IF(((sa=$A$1)),ROW(sa)),ROW()-ROW(A$11)+1)-(ROW(data)-1),COLUMN())),"",INDEX(data,SMALL(IF(((sa=$A$1)),ROW(sa)),ROW()-ROW(A$11)+1)-(ROW(data)-1),COLUMN()))</f>
        <v>341</v>
      </c>
      <c r="S351" s="21"/>
      <c r="T351" s="21"/>
      <c r="U351" s="21"/>
      <c r="V351" s="21"/>
      <c r="Y351" s="21"/>
      <c r="Z351" s="21"/>
      <c r="AA351" s="21"/>
      <c r="AB351" s="21"/>
    </row>
    <row r="352" spans="1:28">
      <c r="A352" s="51">
        <f t="array" ref="A352">IF(ISERR(INDEX(data,SMALL(IF(((sa=$A$1)),ROW(sa)),ROW()-ROW(A$11)+1)-(ROW(data)-1),COLUMN())),"",INDEX(data,SMALL(IF(((sa=$A$1)),ROW(sa)),ROW()-ROW(A$11)+1)-(ROW(data)-1),COLUMN()))</f>
        <v>342</v>
      </c>
      <c r="S352" s="21"/>
      <c r="T352" s="21"/>
      <c r="U352" s="21"/>
      <c r="V352" s="21"/>
      <c r="Y352" s="21"/>
      <c r="Z352" s="21"/>
      <c r="AA352" s="21"/>
      <c r="AB352" s="21"/>
    </row>
    <row r="353" spans="1:28">
      <c r="A353" s="51">
        <f t="array" ref="A353">IF(ISERR(INDEX(data,SMALL(IF(((sa=$A$1)),ROW(sa)),ROW()-ROW(A$11)+1)-(ROW(data)-1),COLUMN())),"",INDEX(data,SMALL(IF(((sa=$A$1)),ROW(sa)),ROW()-ROW(A$11)+1)-(ROW(data)-1),COLUMN()))</f>
        <v>343</v>
      </c>
      <c r="S353" s="21"/>
      <c r="T353" s="21"/>
      <c r="U353" s="21"/>
      <c r="V353" s="21"/>
      <c r="Y353" s="21"/>
      <c r="Z353" s="21"/>
      <c r="AA353" s="21"/>
      <c r="AB353" s="21"/>
    </row>
    <row r="354" spans="1:28">
      <c r="A354" s="51">
        <f t="array" ref="A354">IF(ISERR(INDEX(data,SMALL(IF(((sa=$A$1)),ROW(sa)),ROW()-ROW(A$11)+1)-(ROW(data)-1),COLUMN())),"",INDEX(data,SMALL(IF(((sa=$A$1)),ROW(sa)),ROW()-ROW(A$11)+1)-(ROW(data)-1),COLUMN()))</f>
        <v>344</v>
      </c>
      <c r="S354" s="21"/>
      <c r="T354" s="21"/>
      <c r="U354" s="21"/>
      <c r="V354" s="21"/>
      <c r="Y354" s="21"/>
      <c r="Z354" s="21"/>
      <c r="AA354" s="21"/>
      <c r="AB354" s="21"/>
    </row>
    <row r="355" spans="1:28">
      <c r="A355" s="51">
        <f t="array" ref="A355">IF(ISERR(INDEX(data,SMALL(IF(((sa=$A$1)),ROW(sa)),ROW()-ROW(A$11)+1)-(ROW(data)-1),COLUMN())),"",INDEX(data,SMALL(IF(((sa=$A$1)),ROW(sa)),ROW()-ROW(A$11)+1)-(ROW(data)-1),COLUMN()))</f>
        <v>345</v>
      </c>
      <c r="S355" s="21"/>
      <c r="T355" s="21"/>
      <c r="U355" s="21"/>
      <c r="V355" s="21"/>
      <c r="Y355" s="21"/>
      <c r="Z355" s="21"/>
      <c r="AA355" s="21"/>
      <c r="AB355" s="21"/>
    </row>
    <row r="356" spans="1:28">
      <c r="A356" s="51">
        <f t="array" ref="A356">IF(ISERR(INDEX(data,SMALL(IF(((sa=$A$1)),ROW(sa)),ROW()-ROW(A$11)+1)-(ROW(data)-1),COLUMN())),"",INDEX(data,SMALL(IF(((sa=$A$1)),ROW(sa)),ROW()-ROW(A$11)+1)-(ROW(data)-1),COLUMN()))</f>
        <v>346</v>
      </c>
      <c r="S356" s="21"/>
      <c r="T356" s="21"/>
      <c r="U356" s="21"/>
      <c r="V356" s="21"/>
      <c r="Y356" s="21"/>
      <c r="Z356" s="21"/>
      <c r="AA356" s="21"/>
      <c r="AB356" s="21"/>
    </row>
    <row r="357" spans="1:28">
      <c r="A357" s="51">
        <f t="array" ref="A357">IF(ISERR(INDEX(data,SMALL(IF(((sa=$A$1)),ROW(sa)),ROW()-ROW(A$11)+1)-(ROW(data)-1),COLUMN())),"",INDEX(data,SMALL(IF(((sa=$A$1)),ROW(sa)),ROW()-ROW(A$11)+1)-(ROW(data)-1),COLUMN()))</f>
        <v>347</v>
      </c>
      <c r="S357" s="21"/>
      <c r="T357" s="21"/>
      <c r="U357" s="21"/>
      <c r="V357" s="21"/>
      <c r="Y357" s="21"/>
      <c r="Z357" s="21"/>
      <c r="AA357" s="21"/>
      <c r="AB357" s="21"/>
    </row>
    <row r="358" spans="1:28">
      <c r="A358" s="51">
        <f t="array" ref="A358">IF(ISERR(INDEX(data,SMALL(IF(((sa=$A$1)),ROW(sa)),ROW()-ROW(A$11)+1)-(ROW(data)-1),COLUMN())),"",INDEX(data,SMALL(IF(((sa=$A$1)),ROW(sa)),ROW()-ROW(A$11)+1)-(ROW(data)-1),COLUMN()))</f>
        <v>348</v>
      </c>
      <c r="S358" s="21"/>
      <c r="T358" s="21"/>
      <c r="U358" s="21"/>
      <c r="V358" s="21"/>
      <c r="Y358" s="21"/>
      <c r="Z358" s="21"/>
      <c r="AA358" s="21"/>
      <c r="AB358" s="21"/>
    </row>
    <row r="359" spans="1:28">
      <c r="A359" s="51">
        <f t="array" ref="A359">IF(ISERR(INDEX(data,SMALL(IF(((sa=$A$1)),ROW(sa)),ROW()-ROW(A$11)+1)-(ROW(data)-1),COLUMN())),"",INDEX(data,SMALL(IF(((sa=$A$1)),ROW(sa)),ROW()-ROW(A$11)+1)-(ROW(data)-1),COLUMN()))</f>
        <v>349</v>
      </c>
      <c r="S359" s="21"/>
      <c r="T359" s="21"/>
      <c r="U359" s="21"/>
      <c r="V359" s="21"/>
      <c r="Y359" s="21"/>
      <c r="Z359" s="21"/>
      <c r="AA359" s="21"/>
      <c r="AB359" s="21"/>
    </row>
    <row r="360" spans="1:28">
      <c r="A360" s="51">
        <f t="array" ref="A360">IF(ISERR(INDEX(data,SMALL(IF(((sa=$A$1)),ROW(sa)),ROW()-ROW(A$11)+1)-(ROW(data)-1),COLUMN())),"",INDEX(data,SMALL(IF(((sa=$A$1)),ROW(sa)),ROW()-ROW(A$11)+1)-(ROW(data)-1),COLUMN()))</f>
        <v>350</v>
      </c>
      <c r="S360" s="21"/>
      <c r="T360" s="21"/>
      <c r="U360" s="21"/>
      <c r="V360" s="21"/>
      <c r="Y360" s="21"/>
      <c r="Z360" s="21"/>
      <c r="AA360" s="21"/>
      <c r="AB360" s="21"/>
    </row>
    <row r="361" spans="1:28">
      <c r="A361" s="51">
        <f t="array" ref="A361">IF(ISERR(INDEX(data,SMALL(IF(((sa=$A$1)),ROW(sa)),ROW()-ROW(A$11)+1)-(ROW(data)-1),COLUMN())),"",INDEX(data,SMALL(IF(((sa=$A$1)),ROW(sa)),ROW()-ROW(A$11)+1)-(ROW(data)-1),COLUMN()))</f>
        <v>351</v>
      </c>
      <c r="S361" s="21"/>
      <c r="T361" s="21"/>
      <c r="U361" s="21"/>
      <c r="V361" s="21"/>
      <c r="Y361" s="21"/>
      <c r="Z361" s="21"/>
      <c r="AA361" s="21"/>
      <c r="AB361" s="21"/>
    </row>
    <row r="362" spans="1:28">
      <c r="A362" s="51">
        <f t="array" ref="A362">IF(ISERR(INDEX(data,SMALL(IF(((sa=$A$1)),ROW(sa)),ROW()-ROW(A$11)+1)-(ROW(data)-1),COLUMN())),"",INDEX(data,SMALL(IF(((sa=$A$1)),ROW(sa)),ROW()-ROW(A$11)+1)-(ROW(data)-1),COLUMN()))</f>
        <v>352</v>
      </c>
      <c r="S362" s="21"/>
      <c r="T362" s="21"/>
      <c r="U362" s="21"/>
      <c r="V362" s="21"/>
      <c r="Y362" s="21"/>
      <c r="Z362" s="21"/>
      <c r="AA362" s="21"/>
      <c r="AB362" s="21"/>
    </row>
    <row r="363" spans="1:28">
      <c r="A363" s="51">
        <f t="array" ref="A363">IF(ISERR(INDEX(data,SMALL(IF(((sa=$A$1)),ROW(sa)),ROW()-ROW(A$11)+1)-(ROW(data)-1),COLUMN())),"",INDEX(data,SMALL(IF(((sa=$A$1)),ROW(sa)),ROW()-ROW(A$11)+1)-(ROW(data)-1),COLUMN()))</f>
        <v>353</v>
      </c>
      <c r="S363" s="21"/>
      <c r="T363" s="21"/>
      <c r="U363" s="21"/>
      <c r="V363" s="21"/>
      <c r="Y363" s="21"/>
      <c r="Z363" s="21"/>
      <c r="AA363" s="21"/>
      <c r="AB363" s="21"/>
    </row>
    <row r="364" spans="1:28">
      <c r="A364" s="51">
        <f t="array" ref="A364">IF(ISERR(INDEX(data,SMALL(IF(((sa=$A$1)),ROW(sa)),ROW()-ROW(A$11)+1)-(ROW(data)-1),COLUMN())),"",INDEX(data,SMALL(IF(((sa=$A$1)),ROW(sa)),ROW()-ROW(A$11)+1)-(ROW(data)-1),COLUMN()))</f>
        <v>354</v>
      </c>
      <c r="S364" s="21"/>
      <c r="T364" s="21"/>
      <c r="U364" s="21"/>
      <c r="V364" s="21"/>
      <c r="Y364" s="21"/>
      <c r="Z364" s="21"/>
      <c r="AA364" s="21"/>
      <c r="AB364" s="21"/>
    </row>
    <row r="365" spans="1:28" ht="15.75" customHeight="1">
      <c r="A365" s="51">
        <f t="array" ref="A365">IF(ISERR(INDEX(data,SMALL(IF(((sa=$A$1)),ROW(sa)),ROW()-ROW(A$11)+1)-(ROW(data)-1),COLUMN())),"",INDEX(data,SMALL(IF(((sa=$A$1)),ROW(sa)),ROW()-ROW(A$11)+1)-(ROW(data)-1),COLUMN()))</f>
        <v>355</v>
      </c>
      <c r="S365" s="21"/>
      <c r="T365" s="21"/>
      <c r="U365" s="21"/>
      <c r="V365" s="21"/>
      <c r="Y365" s="21"/>
      <c r="Z365" s="21"/>
      <c r="AA365" s="21"/>
      <c r="AB365" s="21"/>
    </row>
    <row r="366" spans="1:28" ht="15.75" customHeight="1">
      <c r="A366" s="51">
        <f t="array" ref="A366">IF(ISERR(INDEX(data,SMALL(IF(((sa=$A$1)),ROW(sa)),ROW()-ROW(A$11)+1)-(ROW(data)-1),COLUMN())),"",INDEX(data,SMALL(IF(((sa=$A$1)),ROW(sa)),ROW()-ROW(A$11)+1)-(ROW(data)-1),COLUMN()))</f>
        <v>356</v>
      </c>
      <c r="S366" s="21"/>
      <c r="T366" s="21"/>
      <c r="U366" s="21"/>
      <c r="V366" s="21"/>
      <c r="Y366" s="21"/>
      <c r="Z366" s="21"/>
      <c r="AA366" s="21"/>
      <c r="AB366" s="21"/>
    </row>
    <row r="367" spans="1:28" ht="15.75" customHeight="1">
      <c r="A367" s="51">
        <f t="array" ref="A367">IF(ISERR(INDEX(data,SMALL(IF(((sa=$A$1)),ROW(sa)),ROW()-ROW(A$11)+1)-(ROW(data)-1),COLUMN())),"",INDEX(data,SMALL(IF(((sa=$A$1)),ROW(sa)),ROW()-ROW(A$11)+1)-(ROW(data)-1),COLUMN()))</f>
        <v>357</v>
      </c>
      <c r="S367" s="21"/>
      <c r="T367" s="21"/>
      <c r="U367" s="21"/>
      <c r="V367" s="21"/>
      <c r="Y367" s="21"/>
      <c r="Z367" s="21"/>
      <c r="AA367" s="21"/>
      <c r="AB367" s="21"/>
    </row>
    <row r="368" spans="1:28" ht="5.25" customHeight="1">
      <c r="A368" s="51">
        <f t="array" ref="A368">IF(ISERR(INDEX(data,SMALL(IF(((sa=$A$1)),ROW(sa)),ROW()-ROW(A$11)+1)-(ROW(data)-1),COLUMN())),"",INDEX(data,SMALL(IF(((sa=$A$1)),ROW(sa)),ROW()-ROW(A$11)+1)-(ROW(data)-1),COLUMN()))</f>
        <v>358</v>
      </c>
      <c r="S368" s="21"/>
      <c r="T368" s="21"/>
      <c r="U368" s="21"/>
      <c r="V368" s="21"/>
      <c r="Y368" s="21"/>
      <c r="Z368" s="21"/>
      <c r="AA368" s="21"/>
      <c r="AB368" s="21"/>
    </row>
    <row r="369" spans="1:28">
      <c r="A369" s="51">
        <f t="array" ref="A369">IF(ISERR(INDEX(data,SMALL(IF(((sa=$A$1)),ROW(sa)),ROW()-ROW(A$11)+1)-(ROW(data)-1),COLUMN())),"",INDEX(data,SMALL(IF(((sa=$A$1)),ROW(sa)),ROW()-ROW(A$11)+1)-(ROW(data)-1),COLUMN()))</f>
        <v>359</v>
      </c>
      <c r="S369" s="21"/>
      <c r="T369" s="21"/>
      <c r="U369" s="21"/>
      <c r="V369" s="21"/>
      <c r="Y369" s="21"/>
      <c r="Z369" s="21"/>
      <c r="AA369" s="21"/>
      <c r="AB369" s="21"/>
    </row>
    <row r="370" spans="1:28" ht="7.5" customHeight="1">
      <c r="A370" s="51">
        <f t="array" ref="A370">IF(ISERR(INDEX(data,SMALL(IF(((sa=$A$1)),ROW(sa)),ROW()-ROW(A$11)+1)-(ROW(data)-1),COLUMN())),"",INDEX(data,SMALL(IF(((sa=$A$1)),ROW(sa)),ROW()-ROW(A$11)+1)-(ROW(data)-1),COLUMN()))</f>
        <v>360</v>
      </c>
      <c r="S370" s="21"/>
      <c r="T370" s="21"/>
      <c r="U370" s="21"/>
      <c r="V370" s="21"/>
      <c r="Y370" s="21"/>
      <c r="Z370" s="21"/>
      <c r="AA370" s="21"/>
      <c r="AB370" s="21"/>
    </row>
    <row r="371" spans="1:28">
      <c r="A371" s="51">
        <f t="array" ref="A371">IF(ISERR(INDEX(data,SMALL(IF(((sa=$A$1)),ROW(sa)),ROW()-ROW(A$11)+1)-(ROW(data)-1),COLUMN())),"",INDEX(data,SMALL(IF(((sa=$A$1)),ROW(sa)),ROW()-ROW(A$11)+1)-(ROW(data)-1),COLUMN()))</f>
        <v>361</v>
      </c>
      <c r="S371" s="21"/>
      <c r="T371" s="21"/>
      <c r="U371" s="21"/>
      <c r="V371" s="21"/>
      <c r="Y371" s="21"/>
      <c r="Z371" s="21"/>
      <c r="AA371" s="21"/>
      <c r="AB371" s="21"/>
    </row>
    <row r="372" spans="1:28">
      <c r="A372" s="51">
        <f t="array" ref="A372">IF(ISERR(INDEX(data,SMALL(IF(((sa=$A$1)),ROW(sa)),ROW()-ROW(A$11)+1)-(ROW(data)-1),COLUMN())),"",INDEX(data,SMALL(IF(((sa=$A$1)),ROW(sa)),ROW()-ROW(A$11)+1)-(ROW(data)-1),COLUMN()))</f>
        <v>362</v>
      </c>
      <c r="S372" s="21"/>
      <c r="T372" s="21"/>
      <c r="U372" s="21"/>
      <c r="V372" s="21"/>
      <c r="Y372" s="21"/>
      <c r="Z372" s="21"/>
      <c r="AA372" s="21"/>
      <c r="AB372" s="21"/>
    </row>
    <row r="373" spans="1:28">
      <c r="A373" s="51">
        <f t="array" ref="A373">IF(ISERR(INDEX(data,SMALL(IF(((sa=$A$1)),ROW(sa)),ROW()-ROW(A$11)+1)-(ROW(data)-1),COLUMN())),"",INDEX(data,SMALL(IF(((sa=$A$1)),ROW(sa)),ROW()-ROW(A$11)+1)-(ROW(data)-1),COLUMN()))</f>
        <v>363</v>
      </c>
      <c r="S373" s="21"/>
      <c r="T373" s="21"/>
      <c r="U373" s="21"/>
      <c r="V373" s="21"/>
      <c r="Y373" s="21"/>
      <c r="Z373" s="21"/>
      <c r="AA373" s="21"/>
      <c r="AB373" s="21"/>
    </row>
    <row r="374" spans="1:28">
      <c r="A374" s="51">
        <f t="array" ref="A374">IF(ISERR(INDEX(data,SMALL(IF(((sa=$A$1)),ROW(sa)),ROW()-ROW(A$11)+1)-(ROW(data)-1),COLUMN())),"",INDEX(data,SMALL(IF(((sa=$A$1)),ROW(sa)),ROW()-ROW(A$11)+1)-(ROW(data)-1),COLUMN()))</f>
        <v>364</v>
      </c>
      <c r="S374" s="21"/>
      <c r="T374" s="21"/>
      <c r="U374" s="21"/>
      <c r="V374" s="21"/>
      <c r="Y374" s="21"/>
      <c r="Z374" s="21"/>
      <c r="AA374" s="21"/>
      <c r="AB374" s="21"/>
    </row>
    <row r="375" spans="1:28">
      <c r="A375" s="51">
        <f t="array" ref="A375">IF(ISERR(INDEX(data,SMALL(IF(((sa=$A$1)),ROW(sa)),ROW()-ROW(A$11)+1)-(ROW(data)-1),COLUMN())),"",INDEX(data,SMALL(IF(((sa=$A$1)),ROW(sa)),ROW()-ROW(A$11)+1)-(ROW(data)-1),COLUMN()))</f>
        <v>365</v>
      </c>
      <c r="S375" s="21"/>
      <c r="T375" s="21"/>
      <c r="U375" s="21"/>
      <c r="V375" s="21"/>
      <c r="Y375" s="21"/>
      <c r="Z375" s="21"/>
      <c r="AA375" s="21"/>
      <c r="AB375" s="21"/>
    </row>
    <row r="376" spans="1:28">
      <c r="A376" s="51">
        <f t="array" ref="A376">IF(ISERR(INDEX(data,SMALL(IF(((sa=$A$1)),ROW(sa)),ROW()-ROW(A$11)+1)-(ROW(data)-1),COLUMN())),"",INDEX(data,SMALL(IF(((sa=$A$1)),ROW(sa)),ROW()-ROW(A$11)+1)-(ROW(data)-1),COLUMN()))</f>
        <v>366</v>
      </c>
      <c r="S376" s="21"/>
      <c r="T376" s="21"/>
      <c r="U376" s="21"/>
      <c r="V376" s="21"/>
      <c r="Y376" s="21"/>
      <c r="Z376" s="21"/>
      <c r="AA376" s="21"/>
      <c r="AB376" s="21"/>
    </row>
    <row r="377" spans="1:28">
      <c r="A377" s="51">
        <f t="array" ref="A377">IF(ISERR(INDEX(data,SMALL(IF(((sa=$A$1)),ROW(sa)),ROW()-ROW(A$11)+1)-(ROW(data)-1),COLUMN())),"",INDEX(data,SMALL(IF(((sa=$A$1)),ROW(sa)),ROW()-ROW(A$11)+1)-(ROW(data)-1),COLUMN()))</f>
        <v>367</v>
      </c>
      <c r="S377" s="21"/>
      <c r="T377" s="21"/>
      <c r="U377" s="21"/>
      <c r="V377" s="21"/>
      <c r="Y377" s="21"/>
      <c r="Z377" s="21"/>
      <c r="AA377" s="21"/>
      <c r="AB377" s="21"/>
    </row>
    <row r="378" spans="1:28">
      <c r="A378" s="51">
        <f t="array" ref="A378">IF(ISERR(INDEX(data,SMALL(IF(((sa=$A$1)),ROW(sa)),ROW()-ROW(A$11)+1)-(ROW(data)-1),COLUMN())),"",INDEX(data,SMALL(IF(((sa=$A$1)),ROW(sa)),ROW()-ROW(A$11)+1)-(ROW(data)-1),COLUMN()))</f>
        <v>368</v>
      </c>
      <c r="S378" s="21"/>
      <c r="T378" s="21"/>
      <c r="U378" s="21"/>
      <c r="V378" s="21"/>
      <c r="Y378" s="21"/>
      <c r="Z378" s="21"/>
      <c r="AA378" s="21"/>
      <c r="AB378" s="21"/>
    </row>
    <row r="379" spans="1:28">
      <c r="A379" s="51">
        <f t="array" ref="A379">IF(ISERR(INDEX(data,SMALL(IF(((sa=$A$1)),ROW(sa)),ROW()-ROW(A$11)+1)-(ROW(data)-1),COLUMN())),"",INDEX(data,SMALL(IF(((sa=$A$1)),ROW(sa)),ROW()-ROW(A$11)+1)-(ROW(data)-1),COLUMN()))</f>
        <v>369</v>
      </c>
      <c r="S379" s="21"/>
      <c r="T379" s="21"/>
      <c r="U379" s="21"/>
      <c r="V379" s="21"/>
      <c r="Y379" s="21"/>
      <c r="Z379" s="21"/>
      <c r="AA379" s="21"/>
      <c r="AB379" s="21"/>
    </row>
    <row r="380" spans="1:28">
      <c r="A380" s="51">
        <f t="array" ref="A380">IF(ISERR(INDEX(data,SMALL(IF(((sa=$A$1)),ROW(sa)),ROW()-ROW(A$11)+1)-(ROW(data)-1),COLUMN())),"",INDEX(data,SMALL(IF(((sa=$A$1)),ROW(sa)),ROW()-ROW(A$11)+1)-(ROW(data)-1),COLUMN()))</f>
        <v>370</v>
      </c>
      <c r="S380" s="21"/>
      <c r="T380" s="21"/>
      <c r="U380" s="21"/>
      <c r="V380" s="21"/>
      <c r="Y380" s="21"/>
      <c r="Z380" s="21"/>
      <c r="AA380" s="21"/>
      <c r="AB380" s="21"/>
    </row>
    <row r="381" spans="1:28">
      <c r="A381" s="51">
        <f t="array" ref="A381">IF(ISERR(INDEX(data,SMALL(IF(((sa=$A$1)),ROW(sa)),ROW()-ROW(A$11)+1)-(ROW(data)-1),COLUMN())),"",INDEX(data,SMALL(IF(((sa=$A$1)),ROW(sa)),ROW()-ROW(A$11)+1)-(ROW(data)-1),COLUMN()))</f>
        <v>371</v>
      </c>
      <c r="S381" s="21"/>
      <c r="T381" s="21"/>
      <c r="U381" s="21"/>
      <c r="V381" s="21"/>
      <c r="Y381" s="21"/>
      <c r="Z381" s="21"/>
      <c r="AA381" s="21"/>
      <c r="AB381" s="21"/>
    </row>
    <row r="382" spans="1:28">
      <c r="A382" s="51">
        <f t="array" ref="A382">IF(ISERR(INDEX(data,SMALL(IF(((sa=$A$1)),ROW(sa)),ROW()-ROW(A$11)+1)-(ROW(data)-1),COLUMN())),"",INDEX(data,SMALL(IF(((sa=$A$1)),ROW(sa)),ROW()-ROW(A$11)+1)-(ROW(data)-1),COLUMN()))</f>
        <v>372</v>
      </c>
      <c r="S382" s="21"/>
      <c r="T382" s="21"/>
      <c r="U382" s="21"/>
      <c r="V382" s="21"/>
      <c r="Y382" s="21"/>
      <c r="Z382" s="21"/>
      <c r="AA382" s="21"/>
      <c r="AB382" s="21"/>
    </row>
    <row r="383" spans="1:28">
      <c r="A383" s="51">
        <f t="array" ref="A383">IF(ISERR(INDEX(data,SMALL(IF(((sa=$A$1)),ROW(sa)),ROW()-ROW(A$11)+1)-(ROW(data)-1),COLUMN())),"",INDEX(data,SMALL(IF(((sa=$A$1)),ROW(sa)),ROW()-ROW(A$11)+1)-(ROW(data)-1),COLUMN()))</f>
        <v>373</v>
      </c>
      <c r="S383" s="21"/>
      <c r="T383" s="21"/>
      <c r="U383" s="21"/>
      <c r="V383" s="21"/>
      <c r="Y383" s="21"/>
      <c r="Z383" s="21"/>
      <c r="AA383" s="21"/>
      <c r="AB383" s="21"/>
    </row>
    <row r="384" spans="1:28">
      <c r="A384" s="51">
        <f t="array" ref="A384">IF(ISERR(INDEX(data,SMALL(IF(((sa=$A$1)),ROW(sa)),ROW()-ROW(A$11)+1)-(ROW(data)-1),COLUMN())),"",INDEX(data,SMALL(IF(((sa=$A$1)),ROW(sa)),ROW()-ROW(A$11)+1)-(ROW(data)-1),COLUMN()))</f>
        <v>374</v>
      </c>
      <c r="S384" s="21"/>
      <c r="T384" s="21"/>
      <c r="U384" s="21"/>
      <c r="V384" s="21"/>
      <c r="Y384" s="21"/>
      <c r="Z384" s="21"/>
      <c r="AA384" s="21"/>
      <c r="AB384" s="21"/>
    </row>
    <row r="385" spans="1:28">
      <c r="A385" s="51">
        <f t="array" ref="A385">IF(ISERR(INDEX(data,SMALL(IF(((sa=$A$1)),ROW(sa)),ROW()-ROW(A$11)+1)-(ROW(data)-1),COLUMN())),"",INDEX(data,SMALL(IF(((sa=$A$1)),ROW(sa)),ROW()-ROW(A$11)+1)-(ROW(data)-1),COLUMN()))</f>
        <v>375</v>
      </c>
      <c r="S385" s="21"/>
      <c r="T385" s="21"/>
      <c r="U385" s="21"/>
      <c r="V385" s="21"/>
      <c r="Y385" s="21"/>
      <c r="Z385" s="21"/>
      <c r="AA385" s="21"/>
      <c r="AB385" s="21"/>
    </row>
    <row r="386" spans="1:28">
      <c r="A386" s="51">
        <f t="array" ref="A386">IF(ISERR(INDEX(data,SMALL(IF(((sa=$A$1)),ROW(sa)),ROW()-ROW(A$11)+1)-(ROW(data)-1),COLUMN())),"",INDEX(data,SMALL(IF(((sa=$A$1)),ROW(sa)),ROW()-ROW(A$11)+1)-(ROW(data)-1),COLUMN()))</f>
        <v>376</v>
      </c>
      <c r="S386" s="21"/>
      <c r="T386" s="21"/>
      <c r="U386" s="21"/>
      <c r="V386" s="21"/>
      <c r="Y386" s="21"/>
      <c r="Z386" s="21"/>
      <c r="AA386" s="21"/>
      <c r="AB386" s="21"/>
    </row>
    <row r="387" spans="1:28">
      <c r="A387" s="51">
        <f t="array" ref="A387">IF(ISERR(INDEX(data,SMALL(IF(((sa=$A$1)),ROW(sa)),ROW()-ROW(A$11)+1)-(ROW(data)-1),COLUMN())),"",INDEX(data,SMALL(IF(((sa=$A$1)),ROW(sa)),ROW()-ROW(A$11)+1)-(ROW(data)-1),COLUMN()))</f>
        <v>377</v>
      </c>
      <c r="S387" s="21"/>
      <c r="T387" s="21"/>
      <c r="U387" s="21"/>
      <c r="V387" s="21"/>
      <c r="Y387" s="21"/>
      <c r="Z387" s="21"/>
      <c r="AA387" s="21"/>
      <c r="AB387" s="21"/>
    </row>
    <row r="388" spans="1:28">
      <c r="A388" s="51">
        <f t="array" ref="A388">IF(ISERR(INDEX(data,SMALL(IF(((sa=$A$1)),ROW(sa)),ROW()-ROW(A$11)+1)-(ROW(data)-1),COLUMN())),"",INDEX(data,SMALL(IF(((sa=$A$1)),ROW(sa)),ROW()-ROW(A$11)+1)-(ROW(data)-1),COLUMN()))</f>
        <v>378</v>
      </c>
      <c r="S388" s="21"/>
      <c r="T388" s="21"/>
      <c r="U388" s="21"/>
      <c r="V388" s="21"/>
      <c r="Y388" s="21"/>
      <c r="Z388" s="21"/>
      <c r="AA388" s="21"/>
      <c r="AB388" s="21"/>
    </row>
    <row r="389" spans="1:28">
      <c r="A389" s="51">
        <f t="array" ref="A389">IF(ISERR(INDEX(data,SMALL(IF(((sa=$A$1)),ROW(sa)),ROW()-ROW(A$11)+1)-(ROW(data)-1),COLUMN())),"",INDEX(data,SMALL(IF(((sa=$A$1)),ROW(sa)),ROW()-ROW(A$11)+1)-(ROW(data)-1),COLUMN()))</f>
        <v>379</v>
      </c>
      <c r="S389" s="21"/>
      <c r="T389" s="21"/>
      <c r="U389" s="21"/>
      <c r="V389" s="21"/>
      <c r="Y389" s="21"/>
      <c r="Z389" s="21"/>
      <c r="AA389" s="21"/>
      <c r="AB389" s="21"/>
    </row>
    <row r="390" spans="1:28">
      <c r="A390" s="51">
        <f t="array" ref="A390">IF(ISERR(INDEX(data,SMALL(IF(((sa=$A$1)),ROW(sa)),ROW()-ROW(A$11)+1)-(ROW(data)-1),COLUMN())),"",INDEX(data,SMALL(IF(((sa=$A$1)),ROW(sa)),ROW()-ROW(A$11)+1)-(ROW(data)-1),COLUMN()))</f>
        <v>380</v>
      </c>
      <c r="S390" s="21"/>
      <c r="T390" s="21"/>
      <c r="U390" s="21"/>
      <c r="V390" s="21"/>
      <c r="Y390" s="21"/>
      <c r="Z390" s="21"/>
      <c r="AA390" s="21"/>
      <c r="AB390" s="21"/>
    </row>
    <row r="391" spans="1:28">
      <c r="A391" s="51">
        <f t="array" ref="A391">IF(ISERR(INDEX(data,SMALL(IF(((sa=$A$1)),ROW(sa)),ROW()-ROW(A$11)+1)-(ROW(data)-1),COLUMN())),"",INDEX(data,SMALL(IF(((sa=$A$1)),ROW(sa)),ROW()-ROW(A$11)+1)-(ROW(data)-1),COLUMN()))</f>
        <v>381</v>
      </c>
      <c r="S391" s="21"/>
      <c r="T391" s="21"/>
      <c r="U391" s="21"/>
      <c r="V391" s="21"/>
      <c r="Y391" s="21"/>
      <c r="Z391" s="21"/>
      <c r="AA391" s="21"/>
      <c r="AB391" s="21"/>
    </row>
    <row r="392" spans="1:28">
      <c r="A392" s="51">
        <f t="array" ref="A392">IF(ISERR(INDEX(data,SMALL(IF(((sa=$A$1)),ROW(sa)),ROW()-ROW(A$11)+1)-(ROW(data)-1),COLUMN())),"",INDEX(data,SMALL(IF(((sa=$A$1)),ROW(sa)),ROW()-ROW(A$11)+1)-(ROW(data)-1),COLUMN()))</f>
        <v>382</v>
      </c>
      <c r="S392" s="21"/>
      <c r="T392" s="21"/>
      <c r="U392" s="21"/>
      <c r="V392" s="21"/>
      <c r="Y392" s="21"/>
      <c r="Z392" s="21"/>
      <c r="AA392" s="21"/>
      <c r="AB392" s="21"/>
    </row>
    <row r="393" spans="1:28">
      <c r="A393" s="51">
        <f t="array" ref="A393">IF(ISERR(INDEX(data,SMALL(IF(((sa=$A$1)),ROW(sa)),ROW()-ROW(A$11)+1)-(ROW(data)-1),COLUMN())),"",INDEX(data,SMALL(IF(((sa=$A$1)),ROW(sa)),ROW()-ROW(A$11)+1)-(ROW(data)-1),COLUMN()))</f>
        <v>383</v>
      </c>
      <c r="S393" s="21"/>
      <c r="T393" s="21"/>
      <c r="U393" s="21"/>
      <c r="V393" s="21"/>
      <c r="Y393" s="21"/>
      <c r="Z393" s="21"/>
      <c r="AA393" s="21"/>
      <c r="AB393" s="21"/>
    </row>
    <row r="394" spans="1:28">
      <c r="A394" s="51">
        <f t="array" ref="A394">IF(ISERR(INDEX(data,SMALL(IF(((sa=$A$1)),ROW(sa)),ROW()-ROW(A$11)+1)-(ROW(data)-1),COLUMN())),"",INDEX(data,SMALL(IF(((sa=$A$1)),ROW(sa)),ROW()-ROW(A$11)+1)-(ROW(data)-1),COLUMN()))</f>
        <v>384</v>
      </c>
      <c r="S394" s="21"/>
      <c r="T394" s="21"/>
      <c r="U394" s="21"/>
      <c r="V394" s="21"/>
      <c r="Y394" s="21"/>
      <c r="Z394" s="21"/>
      <c r="AA394" s="21"/>
      <c r="AB394" s="21"/>
    </row>
    <row r="395" spans="1:28">
      <c r="A395" s="51">
        <f t="array" ref="A395">IF(ISERR(INDEX(data,SMALL(IF(((sa=$A$1)),ROW(sa)),ROW()-ROW(A$11)+1)-(ROW(data)-1),COLUMN())),"",INDEX(data,SMALL(IF(((sa=$A$1)),ROW(sa)),ROW()-ROW(A$11)+1)-(ROW(data)-1),COLUMN()))</f>
        <v>385</v>
      </c>
      <c r="S395" s="21"/>
      <c r="T395" s="21"/>
      <c r="U395" s="21"/>
      <c r="V395" s="21"/>
      <c r="Y395" s="21"/>
      <c r="Z395" s="21"/>
      <c r="AA395" s="21"/>
      <c r="AB395" s="21"/>
    </row>
    <row r="396" spans="1:28">
      <c r="A396" s="51">
        <f t="array" ref="A396">IF(ISERR(INDEX(data,SMALL(IF(((sa=$A$1)),ROW(sa)),ROW()-ROW(A$11)+1)-(ROW(data)-1),COLUMN())),"",INDEX(data,SMALL(IF(((sa=$A$1)),ROW(sa)),ROW()-ROW(A$11)+1)-(ROW(data)-1),COLUMN()))</f>
        <v>386</v>
      </c>
      <c r="S396" s="21"/>
      <c r="T396" s="21"/>
      <c r="U396" s="21"/>
      <c r="V396" s="21"/>
      <c r="Y396" s="21"/>
      <c r="Z396" s="21"/>
      <c r="AA396" s="21"/>
      <c r="AB396" s="21"/>
    </row>
    <row r="397" spans="1:28">
      <c r="A397" s="51">
        <f t="array" ref="A397">IF(ISERR(INDEX(data,SMALL(IF(((sa=$A$1)),ROW(sa)),ROW()-ROW(A$11)+1)-(ROW(data)-1),COLUMN())),"",INDEX(data,SMALL(IF(((sa=$A$1)),ROW(sa)),ROW()-ROW(A$11)+1)-(ROW(data)-1),COLUMN()))</f>
        <v>387</v>
      </c>
      <c r="S397" s="21"/>
      <c r="T397" s="21"/>
      <c r="U397" s="21"/>
      <c r="V397" s="21"/>
      <c r="Y397" s="21"/>
      <c r="Z397" s="21"/>
      <c r="AA397" s="21"/>
      <c r="AB397" s="21"/>
    </row>
    <row r="398" spans="1:28">
      <c r="A398" s="51">
        <f t="array" ref="A398">IF(ISERR(INDEX(data,SMALL(IF(((sa=$A$1)),ROW(sa)),ROW()-ROW(A$11)+1)-(ROW(data)-1),COLUMN())),"",INDEX(data,SMALL(IF(((sa=$A$1)),ROW(sa)),ROW()-ROW(A$11)+1)-(ROW(data)-1),COLUMN()))</f>
        <v>388</v>
      </c>
      <c r="S398" s="21"/>
      <c r="T398" s="21"/>
      <c r="U398" s="21"/>
      <c r="V398" s="21"/>
      <c r="Y398" s="21"/>
      <c r="Z398" s="21"/>
      <c r="AA398" s="21"/>
      <c r="AB398" s="21"/>
    </row>
    <row r="399" spans="1:28">
      <c r="A399" s="51">
        <f t="array" ref="A399">IF(ISERR(INDEX(data,SMALL(IF(((sa=$A$1)),ROW(sa)),ROW()-ROW(A$11)+1)-(ROW(data)-1),COLUMN())),"",INDEX(data,SMALL(IF(((sa=$A$1)),ROW(sa)),ROW()-ROW(A$11)+1)-(ROW(data)-1),COLUMN()))</f>
        <v>389</v>
      </c>
      <c r="S399" s="21"/>
      <c r="T399" s="21"/>
      <c r="U399" s="21"/>
      <c r="V399" s="21"/>
      <c r="Y399" s="21"/>
      <c r="Z399" s="21"/>
      <c r="AA399" s="21"/>
      <c r="AB399" s="21"/>
    </row>
    <row r="400" spans="1:28">
      <c r="A400" s="51">
        <f t="array" ref="A400">IF(ISERR(INDEX(data,SMALL(IF(((sa=$A$1)),ROW(sa)),ROW()-ROW(A$11)+1)-(ROW(data)-1),COLUMN())),"",INDEX(data,SMALL(IF(((sa=$A$1)),ROW(sa)),ROW()-ROW(A$11)+1)-(ROW(data)-1),COLUMN()))</f>
        <v>390</v>
      </c>
      <c r="S400" s="21"/>
      <c r="T400" s="21"/>
      <c r="U400" s="21"/>
      <c r="V400" s="21"/>
      <c r="Y400" s="21"/>
      <c r="Z400" s="21"/>
      <c r="AA400" s="21"/>
      <c r="AB400" s="21"/>
    </row>
    <row r="401" spans="1:28">
      <c r="A401" s="51">
        <f t="array" ref="A401">IF(ISERR(INDEX(data,SMALL(IF(((sa=$A$1)),ROW(sa)),ROW()-ROW(A$11)+1)-(ROW(data)-1),COLUMN())),"",INDEX(data,SMALL(IF(((sa=$A$1)),ROW(sa)),ROW()-ROW(A$11)+1)-(ROW(data)-1),COLUMN()))</f>
        <v>391</v>
      </c>
      <c r="S401" s="21"/>
      <c r="T401" s="21"/>
      <c r="U401" s="21"/>
      <c r="V401" s="21"/>
      <c r="Y401" s="21"/>
      <c r="Z401" s="21"/>
      <c r="AA401" s="21"/>
      <c r="AB401" s="21"/>
    </row>
    <row r="402" spans="1:28">
      <c r="A402" s="51">
        <f t="array" ref="A402">IF(ISERR(INDEX(data,SMALL(IF(((sa=$A$1)),ROW(sa)),ROW()-ROW(A$11)+1)-(ROW(data)-1),COLUMN())),"",INDEX(data,SMALL(IF(((sa=$A$1)),ROW(sa)),ROW()-ROW(A$11)+1)-(ROW(data)-1),COLUMN()))</f>
        <v>392</v>
      </c>
      <c r="S402" s="21"/>
      <c r="T402" s="21"/>
      <c r="U402" s="21"/>
      <c r="V402" s="21"/>
      <c r="Y402" s="21"/>
      <c r="Z402" s="21"/>
      <c r="AA402" s="21"/>
      <c r="AB402" s="21"/>
    </row>
    <row r="403" spans="1:28">
      <c r="A403" s="51">
        <f t="array" ref="A403">IF(ISERR(INDEX(data,SMALL(IF(((sa=$A$1)),ROW(sa)),ROW()-ROW(A$11)+1)-(ROW(data)-1),COLUMN())),"",INDEX(data,SMALL(IF(((sa=$A$1)),ROW(sa)),ROW()-ROW(A$11)+1)-(ROW(data)-1),COLUMN()))</f>
        <v>393</v>
      </c>
      <c r="S403" s="21"/>
      <c r="T403" s="21"/>
      <c r="U403" s="21"/>
      <c r="V403" s="21"/>
      <c r="Y403" s="21"/>
      <c r="Z403" s="21"/>
      <c r="AA403" s="21"/>
      <c r="AB403" s="21"/>
    </row>
    <row r="404" spans="1:28">
      <c r="A404" s="51">
        <f t="array" ref="A404">IF(ISERR(INDEX(data,SMALL(IF(((sa=$A$1)),ROW(sa)),ROW()-ROW(A$11)+1)-(ROW(data)-1),COLUMN())),"",INDEX(data,SMALL(IF(((sa=$A$1)),ROW(sa)),ROW()-ROW(A$11)+1)-(ROW(data)-1),COLUMN()))</f>
        <v>394</v>
      </c>
      <c r="S404" s="21"/>
      <c r="T404" s="21"/>
      <c r="U404" s="21"/>
      <c r="V404" s="21"/>
      <c r="Y404" s="21"/>
      <c r="Z404" s="21"/>
      <c r="AA404" s="21"/>
      <c r="AB404" s="21"/>
    </row>
    <row r="405" spans="1:28">
      <c r="A405" s="51">
        <f t="array" ref="A405">IF(ISERR(INDEX(data,SMALL(IF(((sa=$A$1)),ROW(sa)),ROW()-ROW(A$11)+1)-(ROW(data)-1),COLUMN())),"",INDEX(data,SMALL(IF(((sa=$A$1)),ROW(sa)),ROW()-ROW(A$11)+1)-(ROW(data)-1),COLUMN()))</f>
        <v>395</v>
      </c>
      <c r="S405" s="21"/>
      <c r="T405" s="21"/>
      <c r="U405" s="21"/>
      <c r="V405" s="21"/>
      <c r="Y405" s="21"/>
      <c r="Z405" s="21"/>
      <c r="AA405" s="21"/>
      <c r="AB405" s="21"/>
    </row>
    <row r="406" spans="1:28">
      <c r="A406" s="51">
        <f t="array" ref="A406">IF(ISERR(INDEX(data,SMALL(IF(((sa=$A$1)),ROW(sa)),ROW()-ROW(A$11)+1)-(ROW(data)-1),COLUMN())),"",INDEX(data,SMALL(IF(((sa=$A$1)),ROW(sa)),ROW()-ROW(A$11)+1)-(ROW(data)-1),COLUMN()))</f>
        <v>396</v>
      </c>
      <c r="S406" s="21"/>
      <c r="T406" s="21"/>
      <c r="U406" s="21"/>
      <c r="V406" s="21"/>
      <c r="Y406" s="21"/>
      <c r="Z406" s="21"/>
      <c r="AA406" s="21"/>
      <c r="AB406" s="21"/>
    </row>
    <row r="407" spans="1:28">
      <c r="A407" s="51">
        <f t="array" ref="A407">IF(ISERR(INDEX(data,SMALL(IF(((sa=$A$1)),ROW(sa)),ROW()-ROW(A$11)+1)-(ROW(data)-1),COLUMN())),"",INDEX(data,SMALL(IF(((sa=$A$1)),ROW(sa)),ROW()-ROW(A$11)+1)-(ROW(data)-1),COLUMN()))</f>
        <v>397</v>
      </c>
      <c r="S407" s="21"/>
      <c r="T407" s="21"/>
      <c r="U407" s="21"/>
      <c r="V407" s="21"/>
      <c r="Y407" s="21"/>
      <c r="Z407" s="21"/>
      <c r="AA407" s="21"/>
      <c r="AB407" s="21"/>
    </row>
    <row r="408" spans="1:28">
      <c r="A408" s="51">
        <f t="array" ref="A408">IF(ISERR(INDEX(data,SMALL(IF(((sa=$A$1)),ROW(sa)),ROW()-ROW(A$11)+1)-(ROW(data)-1),COLUMN())),"",INDEX(data,SMALL(IF(((sa=$A$1)),ROW(sa)),ROW()-ROW(A$11)+1)-(ROW(data)-1),COLUMN()))</f>
        <v>398</v>
      </c>
      <c r="S408" s="21"/>
      <c r="T408" s="21"/>
      <c r="U408" s="21"/>
      <c r="V408" s="21"/>
      <c r="Y408" s="21"/>
      <c r="Z408" s="21"/>
      <c r="AA408" s="21"/>
      <c r="AB408" s="21"/>
    </row>
    <row r="409" spans="1:28">
      <c r="A409" s="51">
        <f t="array" ref="A409">IF(ISERR(INDEX(data,SMALL(IF(((sa=$A$1)),ROW(sa)),ROW()-ROW(A$11)+1)-(ROW(data)-1),COLUMN())),"",INDEX(data,SMALL(IF(((sa=$A$1)),ROW(sa)),ROW()-ROW(A$11)+1)-(ROW(data)-1),COLUMN()))</f>
        <v>399</v>
      </c>
      <c r="S409" s="21"/>
      <c r="T409" s="21"/>
      <c r="U409" s="21"/>
      <c r="V409" s="21"/>
      <c r="Y409" s="21"/>
      <c r="Z409" s="21"/>
      <c r="AA409" s="21"/>
      <c r="AB409" s="21"/>
    </row>
    <row r="410" spans="1:28">
      <c r="A410" s="51">
        <f t="array" ref="A410">IF(ISERR(INDEX(data,SMALL(IF(((sa=$A$1)),ROW(sa)),ROW()-ROW(A$11)+1)-(ROW(data)-1),COLUMN())),"",INDEX(data,SMALL(IF(((sa=$A$1)),ROW(sa)),ROW()-ROW(A$11)+1)-(ROW(data)-1),COLUMN()))</f>
        <v>400</v>
      </c>
      <c r="S410" s="21"/>
      <c r="T410" s="21"/>
      <c r="U410" s="21"/>
      <c r="V410" s="21"/>
      <c r="Y410" s="21"/>
      <c r="Z410" s="21"/>
      <c r="AA410" s="21"/>
      <c r="AB410" s="21"/>
    </row>
    <row r="411" spans="1:28">
      <c r="A411" s="51">
        <f t="array" ref="A411">IF(ISERR(INDEX(data,SMALL(IF(((sa=$A$1)),ROW(sa)),ROW()-ROW(A$11)+1)-(ROW(data)-1),COLUMN())),"",INDEX(data,SMALL(IF(((sa=$A$1)),ROW(sa)),ROW()-ROW(A$11)+1)-(ROW(data)-1),COLUMN()))</f>
        <v>401</v>
      </c>
      <c r="S411" s="21"/>
      <c r="T411" s="21"/>
      <c r="U411" s="21"/>
      <c r="V411" s="21"/>
      <c r="Y411" s="21"/>
      <c r="Z411" s="21"/>
      <c r="AA411" s="21"/>
      <c r="AB411" s="21"/>
    </row>
    <row r="412" spans="1:28">
      <c r="A412" s="51">
        <f t="array" ref="A412">IF(ISERR(INDEX(data,SMALL(IF(((sa=$A$1)),ROW(sa)),ROW()-ROW(A$11)+1)-(ROW(data)-1),COLUMN())),"",INDEX(data,SMALL(IF(((sa=$A$1)),ROW(sa)),ROW()-ROW(A$11)+1)-(ROW(data)-1),COLUMN()))</f>
        <v>402</v>
      </c>
      <c r="S412" s="21"/>
      <c r="T412" s="21"/>
      <c r="U412" s="21"/>
      <c r="V412" s="21"/>
      <c r="Y412" s="21"/>
      <c r="Z412" s="21"/>
      <c r="AA412" s="21"/>
      <c r="AB412" s="21"/>
    </row>
    <row r="413" spans="1:28">
      <c r="A413" s="51">
        <f t="array" ref="A413">IF(ISERR(INDEX(data,SMALL(IF(((sa=$A$1)),ROW(sa)),ROW()-ROW(A$11)+1)-(ROW(data)-1),COLUMN())),"",INDEX(data,SMALL(IF(((sa=$A$1)),ROW(sa)),ROW()-ROW(A$11)+1)-(ROW(data)-1),COLUMN()))</f>
        <v>403</v>
      </c>
      <c r="S413" s="21"/>
      <c r="T413" s="21"/>
      <c r="U413" s="21"/>
      <c r="V413" s="21"/>
      <c r="Y413" s="21"/>
      <c r="Z413" s="21"/>
      <c r="AA413" s="21"/>
      <c r="AB413" s="21"/>
    </row>
    <row r="414" spans="1:28">
      <c r="A414" s="51">
        <f t="array" ref="A414">IF(ISERR(INDEX(data,SMALL(IF(((sa=$A$1)),ROW(sa)),ROW()-ROW(A$11)+1)-(ROW(data)-1),COLUMN())),"",INDEX(data,SMALL(IF(((sa=$A$1)),ROW(sa)),ROW()-ROW(A$11)+1)-(ROW(data)-1),COLUMN()))</f>
        <v>404</v>
      </c>
      <c r="S414" s="21"/>
      <c r="T414" s="21"/>
      <c r="U414" s="21"/>
      <c r="V414" s="21"/>
      <c r="Y414" s="21"/>
      <c r="Z414" s="21"/>
      <c r="AA414" s="21"/>
      <c r="AB414" s="21"/>
    </row>
    <row r="415" spans="1:28">
      <c r="A415" s="51">
        <f t="array" ref="A415">IF(ISERR(INDEX(data,SMALL(IF(((sa=$A$1)),ROW(sa)),ROW()-ROW(A$11)+1)-(ROW(data)-1),COLUMN())),"",INDEX(data,SMALL(IF(((sa=$A$1)),ROW(sa)),ROW()-ROW(A$11)+1)-(ROW(data)-1),COLUMN()))</f>
        <v>405</v>
      </c>
      <c r="S415" s="21"/>
      <c r="T415" s="21"/>
      <c r="U415" s="21"/>
      <c r="V415" s="21"/>
      <c r="Y415" s="21"/>
      <c r="Z415" s="21"/>
      <c r="AA415" s="21"/>
      <c r="AB415" s="21"/>
    </row>
    <row r="416" spans="1:28">
      <c r="A416" s="51">
        <f t="array" ref="A416">IF(ISERR(INDEX(data,SMALL(IF(((sa=$A$1)),ROW(sa)),ROW()-ROW(A$11)+1)-(ROW(data)-1),COLUMN())),"",INDEX(data,SMALL(IF(((sa=$A$1)),ROW(sa)),ROW()-ROW(A$11)+1)-(ROW(data)-1),COLUMN()))</f>
        <v>406</v>
      </c>
      <c r="S416" s="21"/>
      <c r="T416" s="21"/>
      <c r="U416" s="21"/>
      <c r="V416" s="21"/>
      <c r="Y416" s="21"/>
      <c r="Z416" s="21"/>
      <c r="AA416" s="21"/>
      <c r="AB416" s="21"/>
    </row>
    <row r="417" spans="1:28">
      <c r="A417" s="51">
        <f t="array" ref="A417">IF(ISERR(INDEX(data,SMALL(IF(((sa=$A$1)),ROW(sa)),ROW()-ROW(A$11)+1)-(ROW(data)-1),COLUMN())),"",INDEX(data,SMALL(IF(((sa=$A$1)),ROW(sa)),ROW()-ROW(A$11)+1)-(ROW(data)-1),COLUMN()))</f>
        <v>407</v>
      </c>
      <c r="S417" s="21"/>
      <c r="T417" s="21"/>
      <c r="U417" s="21"/>
      <c r="V417" s="21"/>
      <c r="Y417" s="21"/>
      <c r="Z417" s="21"/>
      <c r="AA417" s="21"/>
      <c r="AB417" s="21"/>
    </row>
    <row r="418" spans="1:28">
      <c r="A418" s="51">
        <f t="array" ref="A418">IF(ISERR(INDEX(data,SMALL(IF(((sa=$A$1)),ROW(sa)),ROW()-ROW(A$11)+1)-(ROW(data)-1),COLUMN())),"",INDEX(data,SMALL(IF(((sa=$A$1)),ROW(sa)),ROW()-ROW(A$11)+1)-(ROW(data)-1),COLUMN()))</f>
        <v>408</v>
      </c>
      <c r="S418" s="21"/>
      <c r="T418" s="21"/>
      <c r="U418" s="21"/>
      <c r="V418" s="21"/>
      <c r="Y418" s="21"/>
      <c r="Z418" s="21"/>
      <c r="AA418" s="21"/>
      <c r="AB418" s="21"/>
    </row>
    <row r="419" spans="1:28">
      <c r="A419" s="51">
        <f t="array" ref="A419">IF(ISERR(INDEX(data,SMALL(IF(((sa=$A$1)),ROW(sa)),ROW()-ROW(A$11)+1)-(ROW(data)-1),COLUMN())),"",INDEX(data,SMALL(IF(((sa=$A$1)),ROW(sa)),ROW()-ROW(A$11)+1)-(ROW(data)-1),COLUMN()))</f>
        <v>409</v>
      </c>
      <c r="S419" s="21"/>
      <c r="T419" s="21"/>
      <c r="U419" s="21"/>
      <c r="V419" s="21"/>
      <c r="Y419" s="21"/>
      <c r="Z419" s="21"/>
      <c r="AA419" s="21"/>
      <c r="AB419" s="21"/>
    </row>
    <row r="420" spans="1:28">
      <c r="A420" s="51">
        <f t="array" ref="A420">IF(ISERR(INDEX(data,SMALL(IF(((sa=$A$1)),ROW(sa)),ROW()-ROW(A$11)+1)-(ROW(data)-1),COLUMN())),"",INDEX(data,SMALL(IF(((sa=$A$1)),ROW(sa)),ROW()-ROW(A$11)+1)-(ROW(data)-1),COLUMN()))</f>
        <v>410</v>
      </c>
      <c r="S420" s="21"/>
      <c r="T420" s="21"/>
      <c r="U420" s="21"/>
      <c r="V420" s="21"/>
      <c r="Y420" s="21"/>
      <c r="Z420" s="21"/>
      <c r="AA420" s="21"/>
      <c r="AB420" s="21"/>
    </row>
    <row r="421" spans="1:28">
      <c r="A421" s="51">
        <f t="array" ref="A421">IF(ISERR(INDEX(data,SMALL(IF(((sa=$A$1)),ROW(sa)),ROW()-ROW(A$11)+1)-(ROW(data)-1),COLUMN())),"",INDEX(data,SMALL(IF(((sa=$A$1)),ROW(sa)),ROW()-ROW(A$11)+1)-(ROW(data)-1),COLUMN()))</f>
        <v>411</v>
      </c>
      <c r="S421" s="21"/>
      <c r="T421" s="21"/>
      <c r="U421" s="21"/>
      <c r="V421" s="21"/>
      <c r="Y421" s="21"/>
      <c r="Z421" s="21"/>
      <c r="AA421" s="21"/>
      <c r="AB421" s="21"/>
    </row>
    <row r="422" spans="1:28">
      <c r="A422" s="51">
        <f t="array" ref="A422">IF(ISERR(INDEX(data,SMALL(IF(((sa=$A$1)),ROW(sa)),ROW()-ROW(A$11)+1)-(ROW(data)-1),COLUMN())),"",INDEX(data,SMALL(IF(((sa=$A$1)),ROW(sa)),ROW()-ROW(A$11)+1)-(ROW(data)-1),COLUMN()))</f>
        <v>412</v>
      </c>
      <c r="S422" s="21"/>
      <c r="T422" s="21"/>
      <c r="U422" s="21"/>
      <c r="V422" s="21"/>
      <c r="Y422" s="21"/>
      <c r="Z422" s="21"/>
      <c r="AA422" s="21"/>
      <c r="AB422" s="21"/>
    </row>
    <row r="423" spans="1:28">
      <c r="A423" s="51">
        <f t="array" ref="A423">IF(ISERR(INDEX(data,SMALL(IF(((sa=$A$1)),ROW(sa)),ROW()-ROW(A$11)+1)-(ROW(data)-1),COLUMN())),"",INDEX(data,SMALL(IF(((sa=$A$1)),ROW(sa)),ROW()-ROW(A$11)+1)-(ROW(data)-1),COLUMN()))</f>
        <v>413</v>
      </c>
      <c r="S423" s="21"/>
      <c r="T423" s="21"/>
      <c r="U423" s="21"/>
      <c r="V423" s="21"/>
      <c r="Y423" s="21"/>
      <c r="Z423" s="21"/>
      <c r="AA423" s="21"/>
      <c r="AB423" s="21"/>
    </row>
    <row r="424" spans="1:28">
      <c r="A424" s="51">
        <f t="array" ref="A424">IF(ISERR(INDEX(data,SMALL(IF(((sa=$A$1)),ROW(sa)),ROW()-ROW(A$11)+1)-(ROW(data)-1),COLUMN())),"",INDEX(data,SMALL(IF(((sa=$A$1)),ROW(sa)),ROW()-ROW(A$11)+1)-(ROW(data)-1),COLUMN()))</f>
        <v>414</v>
      </c>
      <c r="S424" s="21"/>
      <c r="T424" s="21"/>
      <c r="U424" s="21"/>
      <c r="V424" s="21"/>
      <c r="Y424" s="21"/>
      <c r="Z424" s="21"/>
      <c r="AA424" s="21"/>
      <c r="AB424" s="21"/>
    </row>
    <row r="425" spans="1:28">
      <c r="A425" s="51">
        <f t="array" ref="A425">IF(ISERR(INDEX(data,SMALL(IF(((sa=$A$1)),ROW(sa)),ROW()-ROW(A$11)+1)-(ROW(data)-1),COLUMN())),"",INDEX(data,SMALL(IF(((sa=$A$1)),ROW(sa)),ROW()-ROW(A$11)+1)-(ROW(data)-1),COLUMN()))</f>
        <v>415</v>
      </c>
      <c r="S425" s="21"/>
      <c r="T425" s="21"/>
      <c r="U425" s="21"/>
      <c r="V425" s="21"/>
      <c r="Y425" s="21"/>
      <c r="Z425" s="21"/>
      <c r="AA425" s="21"/>
      <c r="AB425" s="21"/>
    </row>
    <row r="426" spans="1:28">
      <c r="A426" s="51">
        <f t="array" ref="A426">IF(ISERR(INDEX(data,SMALL(IF(((sa=$A$1)),ROW(sa)),ROW()-ROW(A$11)+1)-(ROW(data)-1),COLUMN())),"",INDEX(data,SMALL(IF(((sa=$A$1)),ROW(sa)),ROW()-ROW(A$11)+1)-(ROW(data)-1),COLUMN()))</f>
        <v>416</v>
      </c>
      <c r="S426" s="21"/>
      <c r="T426" s="21"/>
      <c r="U426" s="21"/>
      <c r="V426" s="21"/>
      <c r="Y426" s="21"/>
      <c r="Z426" s="21"/>
      <c r="AA426" s="21"/>
      <c r="AB426" s="21"/>
    </row>
    <row r="427" spans="1:28">
      <c r="A427" s="51">
        <f t="array" ref="A427">IF(ISERR(INDEX(data,SMALL(IF(((sa=$A$1)),ROW(sa)),ROW()-ROW(A$11)+1)-(ROW(data)-1),COLUMN())),"",INDEX(data,SMALL(IF(((sa=$A$1)),ROW(sa)),ROW()-ROW(A$11)+1)-(ROW(data)-1),COLUMN()))</f>
        <v>417</v>
      </c>
      <c r="S427" s="21"/>
      <c r="T427" s="21"/>
      <c r="U427" s="21"/>
      <c r="V427" s="21"/>
      <c r="Y427" s="21"/>
      <c r="Z427" s="21"/>
      <c r="AA427" s="21"/>
      <c r="AB427" s="21"/>
    </row>
    <row r="428" spans="1:28">
      <c r="A428" s="51">
        <f t="array" ref="A428">IF(ISERR(INDEX(data,SMALL(IF(((sa=$A$1)),ROW(sa)),ROW()-ROW(A$11)+1)-(ROW(data)-1),COLUMN())),"",INDEX(data,SMALL(IF(((sa=$A$1)),ROW(sa)),ROW()-ROW(A$11)+1)-(ROW(data)-1),COLUMN()))</f>
        <v>418</v>
      </c>
      <c r="S428" s="21"/>
      <c r="T428" s="21"/>
      <c r="U428" s="21"/>
      <c r="V428" s="21"/>
      <c r="Y428" s="21"/>
      <c r="Z428" s="21"/>
      <c r="AA428" s="21"/>
      <c r="AB428" s="21"/>
    </row>
    <row r="429" spans="1:28">
      <c r="A429" s="51">
        <f t="array" ref="A429">IF(ISERR(INDEX(data,SMALL(IF(((sa=$A$1)),ROW(sa)),ROW()-ROW(A$11)+1)-(ROW(data)-1),COLUMN())),"",INDEX(data,SMALL(IF(((sa=$A$1)),ROW(sa)),ROW()-ROW(A$11)+1)-(ROW(data)-1),COLUMN()))</f>
        <v>419</v>
      </c>
      <c r="S429" s="21"/>
      <c r="T429" s="21"/>
      <c r="U429" s="21"/>
      <c r="V429" s="21"/>
      <c r="Y429" s="21"/>
      <c r="Z429" s="21"/>
      <c r="AA429" s="21"/>
      <c r="AB429" s="21"/>
    </row>
    <row r="430" spans="1:28">
      <c r="A430" s="51">
        <f t="array" ref="A430">IF(ISERR(INDEX(data,SMALL(IF(((sa=$A$1)),ROW(sa)),ROW()-ROW(A$11)+1)-(ROW(data)-1),COLUMN())),"",INDEX(data,SMALL(IF(((sa=$A$1)),ROW(sa)),ROW()-ROW(A$11)+1)-(ROW(data)-1),COLUMN()))</f>
        <v>420</v>
      </c>
      <c r="S430" s="21"/>
      <c r="T430" s="21"/>
      <c r="U430" s="21"/>
      <c r="V430" s="21"/>
      <c r="Y430" s="21"/>
      <c r="Z430" s="21"/>
      <c r="AA430" s="21"/>
      <c r="AB430" s="21"/>
    </row>
    <row r="431" spans="1:28">
      <c r="A431" s="51">
        <f t="array" ref="A431">IF(ISERR(INDEX(data,SMALL(IF(((sa=$A$1)),ROW(sa)),ROW()-ROW(A$11)+1)-(ROW(data)-1),COLUMN())),"",INDEX(data,SMALL(IF(((sa=$A$1)),ROW(sa)),ROW()-ROW(A$11)+1)-(ROW(data)-1),COLUMN()))</f>
        <v>421</v>
      </c>
      <c r="S431" s="21"/>
      <c r="T431" s="21"/>
      <c r="U431" s="21"/>
      <c r="V431" s="21"/>
      <c r="Y431" s="21"/>
      <c r="Z431" s="21"/>
      <c r="AA431" s="21"/>
      <c r="AB431" s="21"/>
    </row>
    <row r="432" spans="1:28">
      <c r="A432" s="51">
        <f t="array" ref="A432">IF(ISERR(INDEX(data,SMALL(IF(((sa=$A$1)),ROW(sa)),ROW()-ROW(A$11)+1)-(ROW(data)-1),COLUMN())),"",INDEX(data,SMALL(IF(((sa=$A$1)),ROW(sa)),ROW()-ROW(A$11)+1)-(ROW(data)-1),COLUMN()))</f>
        <v>422</v>
      </c>
      <c r="S432" s="21"/>
      <c r="T432" s="21"/>
      <c r="U432" s="21"/>
      <c r="V432" s="21"/>
      <c r="Y432" s="21"/>
      <c r="Z432" s="21"/>
      <c r="AA432" s="21"/>
      <c r="AB432" s="21"/>
    </row>
    <row r="433" spans="1:28">
      <c r="A433" s="51">
        <f t="array" ref="A433">IF(ISERR(INDEX(data,SMALL(IF(((sa=$A$1)),ROW(sa)),ROW()-ROW(A$11)+1)-(ROW(data)-1),COLUMN())),"",INDEX(data,SMALL(IF(((sa=$A$1)),ROW(sa)),ROW()-ROW(A$11)+1)-(ROW(data)-1),COLUMN()))</f>
        <v>423</v>
      </c>
      <c r="S433" s="21"/>
      <c r="T433" s="21"/>
      <c r="U433" s="21"/>
      <c r="V433" s="21"/>
      <c r="Y433" s="21"/>
      <c r="Z433" s="21"/>
      <c r="AA433" s="21"/>
      <c r="AB433" s="21"/>
    </row>
    <row r="434" spans="1:28">
      <c r="A434" s="51">
        <f t="array" ref="A434">IF(ISERR(INDEX(data,SMALL(IF(((sa=$A$1)),ROW(sa)),ROW()-ROW(A$11)+1)-(ROW(data)-1),COLUMN())),"",INDEX(data,SMALL(IF(((sa=$A$1)),ROW(sa)),ROW()-ROW(A$11)+1)-(ROW(data)-1),COLUMN()))</f>
        <v>424</v>
      </c>
      <c r="S434" s="21"/>
      <c r="T434" s="21"/>
      <c r="U434" s="21"/>
      <c r="V434" s="21"/>
      <c r="Y434" s="21"/>
      <c r="Z434" s="21"/>
      <c r="AA434" s="21"/>
      <c r="AB434" s="21"/>
    </row>
    <row r="435" spans="1:28">
      <c r="A435" s="51">
        <f t="array" ref="A435">IF(ISERR(INDEX(data,SMALL(IF(((sa=$A$1)),ROW(sa)),ROW()-ROW(A$11)+1)-(ROW(data)-1),COLUMN())),"",INDEX(data,SMALL(IF(((sa=$A$1)),ROW(sa)),ROW()-ROW(A$11)+1)-(ROW(data)-1),COLUMN()))</f>
        <v>425</v>
      </c>
      <c r="S435" s="21"/>
      <c r="T435" s="21"/>
      <c r="U435" s="21"/>
      <c r="V435" s="21"/>
      <c r="Y435" s="21"/>
      <c r="Z435" s="21"/>
      <c r="AA435" s="21"/>
      <c r="AB435" s="21"/>
    </row>
    <row r="436" spans="1:28">
      <c r="A436" s="51">
        <f t="array" ref="A436">IF(ISERR(INDEX(data,SMALL(IF(((sa=$A$1)),ROW(sa)),ROW()-ROW(A$11)+1)-(ROW(data)-1),COLUMN())),"",INDEX(data,SMALL(IF(((sa=$A$1)),ROW(sa)),ROW()-ROW(A$11)+1)-(ROW(data)-1),COLUMN()))</f>
        <v>426</v>
      </c>
      <c r="S436" s="21"/>
      <c r="T436" s="21"/>
      <c r="U436" s="21"/>
      <c r="V436" s="21"/>
      <c r="Y436" s="21"/>
      <c r="Z436" s="21"/>
      <c r="AA436" s="21"/>
      <c r="AB436" s="21"/>
    </row>
    <row r="437" spans="1:28">
      <c r="A437" s="51">
        <f t="array" ref="A437">IF(ISERR(INDEX(data,SMALL(IF(((sa=$A$1)),ROW(sa)),ROW()-ROW(A$11)+1)-(ROW(data)-1),COLUMN())),"",INDEX(data,SMALL(IF(((sa=$A$1)),ROW(sa)),ROW()-ROW(A$11)+1)-(ROW(data)-1),COLUMN()))</f>
        <v>427</v>
      </c>
      <c r="S437" s="21"/>
      <c r="T437" s="21"/>
      <c r="U437" s="21"/>
      <c r="V437" s="21"/>
      <c r="Y437" s="21"/>
      <c r="Z437" s="21"/>
      <c r="AA437" s="21"/>
      <c r="AB437" s="21"/>
    </row>
    <row r="438" spans="1:28">
      <c r="A438" s="51">
        <f t="array" ref="A438">IF(ISERR(INDEX(data,SMALL(IF(((sa=$A$1)),ROW(sa)),ROW()-ROW(A$11)+1)-(ROW(data)-1),COLUMN())),"",INDEX(data,SMALL(IF(((sa=$A$1)),ROW(sa)),ROW()-ROW(A$11)+1)-(ROW(data)-1),COLUMN()))</f>
        <v>428</v>
      </c>
      <c r="S438" s="21"/>
      <c r="T438" s="21"/>
      <c r="U438" s="21"/>
      <c r="V438" s="21"/>
      <c r="Y438" s="21"/>
      <c r="Z438" s="21"/>
      <c r="AA438" s="21"/>
      <c r="AB438" s="21"/>
    </row>
    <row r="439" spans="1:28">
      <c r="A439" s="51">
        <f t="array" ref="A439">IF(ISERR(INDEX(data,SMALL(IF(((sa=$A$1)),ROW(sa)),ROW()-ROW(A$11)+1)-(ROW(data)-1),COLUMN())),"",INDEX(data,SMALL(IF(((sa=$A$1)),ROW(sa)),ROW()-ROW(A$11)+1)-(ROW(data)-1),COLUMN()))</f>
        <v>429</v>
      </c>
      <c r="S439" s="21"/>
      <c r="T439" s="21"/>
      <c r="U439" s="21"/>
      <c r="V439" s="21"/>
      <c r="Y439" s="21"/>
      <c r="Z439" s="21"/>
      <c r="AA439" s="21"/>
      <c r="AB439" s="21"/>
    </row>
    <row r="440" spans="1:28">
      <c r="A440" s="51">
        <f t="array" ref="A440">IF(ISERR(INDEX(data,SMALL(IF(((sa=$A$1)),ROW(sa)),ROW()-ROW(A$11)+1)-(ROW(data)-1),COLUMN())),"",INDEX(data,SMALL(IF(((sa=$A$1)),ROW(sa)),ROW()-ROW(A$11)+1)-(ROW(data)-1),COLUMN()))</f>
        <v>430</v>
      </c>
      <c r="S440" s="21"/>
      <c r="T440" s="21"/>
      <c r="U440" s="21"/>
      <c r="V440" s="21"/>
      <c r="Y440" s="21"/>
      <c r="Z440" s="21"/>
      <c r="AA440" s="21"/>
      <c r="AB440" s="21"/>
    </row>
    <row r="441" spans="1:28">
      <c r="A441" s="51">
        <f t="array" ref="A441">IF(ISERR(INDEX(data,SMALL(IF(((sa=$A$1)),ROW(sa)),ROW()-ROW(A$11)+1)-(ROW(data)-1),COLUMN())),"",INDEX(data,SMALL(IF(((sa=$A$1)),ROW(sa)),ROW()-ROW(A$11)+1)-(ROW(data)-1),COLUMN()))</f>
        <v>431</v>
      </c>
      <c r="S441" s="21"/>
      <c r="T441" s="21"/>
      <c r="U441" s="21"/>
      <c r="V441" s="21"/>
      <c r="Y441" s="21"/>
      <c r="Z441" s="21"/>
      <c r="AA441" s="21"/>
      <c r="AB441" s="21"/>
    </row>
    <row r="442" spans="1:28">
      <c r="A442" s="51">
        <f t="array" ref="A442">IF(ISERR(INDEX(data,SMALL(IF(((sa=$A$1)),ROW(sa)),ROW()-ROW(A$11)+1)-(ROW(data)-1),COLUMN())),"",INDEX(data,SMALL(IF(((sa=$A$1)),ROW(sa)),ROW()-ROW(A$11)+1)-(ROW(data)-1),COLUMN()))</f>
        <v>432</v>
      </c>
      <c r="S442" s="21"/>
      <c r="T442" s="21"/>
      <c r="U442" s="21"/>
      <c r="V442" s="21"/>
      <c r="Y442" s="21"/>
      <c r="Z442" s="21"/>
      <c r="AA442" s="21"/>
      <c r="AB442" s="21"/>
    </row>
    <row r="443" spans="1:28">
      <c r="A443" s="51">
        <f t="array" ref="A443">IF(ISERR(INDEX(data,SMALL(IF(((sa=$A$1)),ROW(sa)),ROW()-ROW(A$11)+1)-(ROW(data)-1),COLUMN())),"",INDEX(data,SMALL(IF(((sa=$A$1)),ROW(sa)),ROW()-ROW(A$11)+1)-(ROW(data)-1),COLUMN()))</f>
        <v>433</v>
      </c>
      <c r="S443" s="21"/>
      <c r="T443" s="21"/>
      <c r="U443" s="21"/>
      <c r="V443" s="21"/>
      <c r="Y443" s="21"/>
      <c r="Z443" s="21"/>
      <c r="AA443" s="21"/>
      <c r="AB443" s="21"/>
    </row>
    <row r="444" spans="1:28">
      <c r="A444" s="51">
        <f t="array" ref="A444">IF(ISERR(INDEX(data,SMALL(IF(((sa=$A$1)),ROW(sa)),ROW()-ROW(A$11)+1)-(ROW(data)-1),COLUMN())),"",INDEX(data,SMALL(IF(((sa=$A$1)),ROW(sa)),ROW()-ROW(A$11)+1)-(ROW(data)-1),COLUMN()))</f>
        <v>434</v>
      </c>
      <c r="S444" s="21"/>
      <c r="T444" s="21"/>
      <c r="U444" s="21"/>
      <c r="V444" s="21"/>
      <c r="Y444" s="21"/>
      <c r="Z444" s="21"/>
      <c r="AA444" s="21"/>
      <c r="AB444" s="21"/>
    </row>
    <row r="445" spans="1:28">
      <c r="A445" s="51">
        <f t="array" ref="A445">IF(ISERR(INDEX(data,SMALL(IF(((sa=$A$1)),ROW(sa)),ROW()-ROW(A$11)+1)-(ROW(data)-1),COLUMN())),"",INDEX(data,SMALL(IF(((sa=$A$1)),ROW(sa)),ROW()-ROW(A$11)+1)-(ROW(data)-1),COLUMN()))</f>
        <v>435</v>
      </c>
      <c r="S445" s="21"/>
      <c r="T445" s="21"/>
      <c r="U445" s="21"/>
      <c r="V445" s="21"/>
      <c r="Y445" s="21"/>
      <c r="Z445" s="21"/>
      <c r="AA445" s="21"/>
      <c r="AB445" s="21"/>
    </row>
    <row r="446" spans="1:28">
      <c r="A446" s="51">
        <f t="array" ref="A446">IF(ISERR(INDEX(data,SMALL(IF(((sa=$A$1)),ROW(sa)),ROW()-ROW(A$11)+1)-(ROW(data)-1),COLUMN())),"",INDEX(data,SMALL(IF(((sa=$A$1)),ROW(sa)),ROW()-ROW(A$11)+1)-(ROW(data)-1),COLUMN()))</f>
        <v>436</v>
      </c>
      <c r="S446" s="21"/>
      <c r="T446" s="21"/>
      <c r="U446" s="21"/>
      <c r="V446" s="21"/>
      <c r="Y446" s="21"/>
      <c r="Z446" s="21"/>
      <c r="AA446" s="21"/>
      <c r="AB446" s="21"/>
    </row>
    <row r="447" spans="1:28">
      <c r="A447" s="51">
        <f t="array" ref="A447">IF(ISERR(INDEX(data,SMALL(IF(((sa=$A$1)),ROW(sa)),ROW()-ROW(A$11)+1)-(ROW(data)-1),COLUMN())),"",INDEX(data,SMALL(IF(((sa=$A$1)),ROW(sa)),ROW()-ROW(A$11)+1)-(ROW(data)-1),COLUMN()))</f>
        <v>437</v>
      </c>
      <c r="S447" s="21"/>
      <c r="T447" s="21"/>
      <c r="U447" s="21"/>
      <c r="V447" s="21"/>
      <c r="Y447" s="21"/>
      <c r="Z447" s="21"/>
      <c r="AA447" s="21"/>
      <c r="AB447" s="21"/>
    </row>
    <row r="448" spans="1:28">
      <c r="A448" s="51">
        <f t="array" ref="A448">IF(ISERR(INDEX(data,SMALL(IF(((sa=$A$1)),ROW(sa)),ROW()-ROW(A$11)+1)-(ROW(data)-1),COLUMN())),"",INDEX(data,SMALL(IF(((sa=$A$1)),ROW(sa)),ROW()-ROW(A$11)+1)-(ROW(data)-1),COLUMN()))</f>
        <v>438</v>
      </c>
      <c r="S448" s="21"/>
      <c r="T448" s="21"/>
      <c r="U448" s="21"/>
      <c r="V448" s="21"/>
      <c r="Y448" s="21"/>
      <c r="Z448" s="21"/>
      <c r="AA448" s="21"/>
      <c r="AB448" s="21"/>
    </row>
    <row r="449" spans="1:28">
      <c r="A449" s="51">
        <f t="array" ref="A449">IF(ISERR(INDEX(data,SMALL(IF(((sa=$A$1)),ROW(sa)),ROW()-ROW(A$11)+1)-(ROW(data)-1),COLUMN())),"",INDEX(data,SMALL(IF(((sa=$A$1)),ROW(sa)),ROW()-ROW(A$11)+1)-(ROW(data)-1),COLUMN()))</f>
        <v>439</v>
      </c>
      <c r="S449" s="21"/>
      <c r="T449" s="21"/>
      <c r="U449" s="21"/>
      <c r="V449" s="21"/>
      <c r="Y449" s="21"/>
      <c r="Z449" s="21"/>
      <c r="AA449" s="21"/>
      <c r="AB449" s="21"/>
    </row>
    <row r="450" spans="1:28">
      <c r="A450" s="51">
        <f t="array" ref="A450">IF(ISERR(INDEX(data,SMALL(IF(((sa=$A$1)),ROW(sa)),ROW()-ROW(A$11)+1)-(ROW(data)-1),COLUMN())),"",INDEX(data,SMALL(IF(((sa=$A$1)),ROW(sa)),ROW()-ROW(A$11)+1)-(ROW(data)-1),COLUMN()))</f>
        <v>440</v>
      </c>
      <c r="S450" s="21"/>
      <c r="T450" s="21"/>
      <c r="U450" s="21"/>
      <c r="V450" s="21"/>
      <c r="Y450" s="21"/>
      <c r="Z450" s="21"/>
      <c r="AA450" s="21"/>
      <c r="AB450" s="21"/>
    </row>
    <row r="451" spans="1:28">
      <c r="A451" s="51">
        <f t="array" ref="A451">IF(ISERR(INDEX(data,SMALL(IF(((sa=$A$1)),ROW(sa)),ROW()-ROW(A$11)+1)-(ROW(data)-1),COLUMN())),"",INDEX(data,SMALL(IF(((sa=$A$1)),ROW(sa)),ROW()-ROW(A$11)+1)-(ROW(data)-1),COLUMN()))</f>
        <v>441</v>
      </c>
      <c r="S451" s="21"/>
      <c r="T451" s="21"/>
      <c r="U451" s="21"/>
      <c r="V451" s="21"/>
      <c r="Y451" s="21"/>
      <c r="Z451" s="21"/>
      <c r="AA451" s="21"/>
      <c r="AB451" s="21"/>
    </row>
    <row r="452" spans="1:28">
      <c r="A452" s="51">
        <f t="array" ref="A452">IF(ISERR(INDEX(data,SMALL(IF(((sa=$A$1)),ROW(sa)),ROW()-ROW(A$11)+1)-(ROW(data)-1),COLUMN())),"",INDEX(data,SMALL(IF(((sa=$A$1)),ROW(sa)),ROW()-ROW(A$11)+1)-(ROW(data)-1),COLUMN()))</f>
        <v>442</v>
      </c>
      <c r="S452" s="21"/>
      <c r="T452" s="21"/>
      <c r="U452" s="21"/>
      <c r="V452" s="21"/>
      <c r="Y452" s="21"/>
      <c r="Z452" s="21"/>
      <c r="AA452" s="21"/>
      <c r="AB452" s="21"/>
    </row>
    <row r="453" spans="1:28">
      <c r="A453" s="51">
        <f t="array" ref="A453">IF(ISERR(INDEX(data,SMALL(IF(((sa=$A$1)),ROW(sa)),ROW()-ROW(A$11)+1)-(ROW(data)-1),COLUMN())),"",INDEX(data,SMALL(IF(((sa=$A$1)),ROW(sa)),ROW()-ROW(A$11)+1)-(ROW(data)-1),COLUMN()))</f>
        <v>443</v>
      </c>
      <c r="S453" s="21"/>
      <c r="T453" s="21"/>
      <c r="U453" s="21"/>
      <c r="V453" s="21"/>
      <c r="Y453" s="21"/>
      <c r="Z453" s="21"/>
      <c r="AA453" s="21"/>
      <c r="AB453" s="21"/>
    </row>
    <row r="454" spans="1:28">
      <c r="A454" s="51">
        <f t="array" ref="A454">IF(ISERR(INDEX(data,SMALL(IF(((sa=$A$1)),ROW(sa)),ROW()-ROW(A$11)+1)-(ROW(data)-1),COLUMN())),"",INDEX(data,SMALL(IF(((sa=$A$1)),ROW(sa)),ROW()-ROW(A$11)+1)-(ROW(data)-1),COLUMN()))</f>
        <v>444</v>
      </c>
      <c r="S454" s="21"/>
      <c r="T454" s="21"/>
      <c r="U454" s="21"/>
      <c r="V454" s="21"/>
      <c r="Y454" s="21"/>
      <c r="Z454" s="21"/>
      <c r="AA454" s="21"/>
      <c r="AB454" s="21"/>
    </row>
    <row r="455" spans="1:28">
      <c r="A455" s="51">
        <f t="array" ref="A455">IF(ISERR(INDEX(data,SMALL(IF(((sa=$A$1)),ROW(sa)),ROW()-ROW(A$11)+1)-(ROW(data)-1),COLUMN())),"",INDEX(data,SMALL(IF(((sa=$A$1)),ROW(sa)),ROW()-ROW(A$11)+1)-(ROW(data)-1),COLUMN()))</f>
        <v>445</v>
      </c>
      <c r="S455" s="21"/>
      <c r="T455" s="21"/>
      <c r="U455" s="21"/>
      <c r="V455" s="21"/>
      <c r="Y455" s="21"/>
      <c r="Z455" s="21"/>
      <c r="AA455" s="21"/>
      <c r="AB455" s="21"/>
    </row>
    <row r="456" spans="1:28">
      <c r="A456" s="51">
        <f t="array" ref="A456">IF(ISERR(INDEX(data,SMALL(IF(((sa=$A$1)),ROW(sa)),ROW()-ROW(A$11)+1)-(ROW(data)-1),COLUMN())),"",INDEX(data,SMALL(IF(((sa=$A$1)),ROW(sa)),ROW()-ROW(A$11)+1)-(ROW(data)-1),COLUMN()))</f>
        <v>446</v>
      </c>
      <c r="S456" s="21"/>
      <c r="T456" s="21"/>
      <c r="U456" s="21"/>
      <c r="V456" s="21"/>
      <c r="Y456" s="21"/>
      <c r="Z456" s="21"/>
      <c r="AA456" s="21"/>
      <c r="AB456" s="21"/>
    </row>
    <row r="457" spans="1:28">
      <c r="A457" s="51">
        <f t="array" ref="A457">IF(ISERR(INDEX(data,SMALL(IF(((sa=$A$1)),ROW(sa)),ROW()-ROW(A$11)+1)-(ROW(data)-1),COLUMN())),"",INDEX(data,SMALL(IF(((sa=$A$1)),ROW(sa)),ROW()-ROW(A$11)+1)-(ROW(data)-1),COLUMN()))</f>
        <v>447</v>
      </c>
      <c r="S457" s="21"/>
      <c r="T457" s="21"/>
      <c r="U457" s="21"/>
      <c r="V457" s="21"/>
      <c r="Y457" s="21"/>
      <c r="Z457" s="21"/>
      <c r="AA457" s="21"/>
      <c r="AB457" s="21"/>
    </row>
    <row r="458" spans="1:28">
      <c r="A458" s="51">
        <f t="array" ref="A458">IF(ISERR(INDEX(data,SMALL(IF(((sa=$A$1)),ROW(sa)),ROW()-ROW(A$11)+1)-(ROW(data)-1),COLUMN())),"",INDEX(data,SMALL(IF(((sa=$A$1)),ROW(sa)),ROW()-ROW(A$11)+1)-(ROW(data)-1),COLUMN()))</f>
        <v>448</v>
      </c>
      <c r="S458" s="21"/>
      <c r="T458" s="21"/>
      <c r="U458" s="21"/>
      <c r="V458" s="21"/>
      <c r="Y458" s="21"/>
      <c r="Z458" s="21"/>
      <c r="AA458" s="21"/>
      <c r="AB458" s="21"/>
    </row>
    <row r="459" spans="1:28">
      <c r="A459" s="51">
        <f t="array" ref="A459">IF(ISERR(INDEX(data,SMALL(IF(((sa=$A$1)),ROW(sa)),ROW()-ROW(A$11)+1)-(ROW(data)-1),COLUMN())),"",INDEX(data,SMALL(IF(((sa=$A$1)),ROW(sa)),ROW()-ROW(A$11)+1)-(ROW(data)-1),COLUMN()))</f>
        <v>449</v>
      </c>
      <c r="S459" s="21"/>
      <c r="T459" s="21"/>
      <c r="U459" s="21"/>
      <c r="V459" s="21"/>
      <c r="Y459" s="21"/>
      <c r="Z459" s="21"/>
      <c r="AA459" s="21"/>
      <c r="AB459" s="21"/>
    </row>
    <row r="460" spans="1:28">
      <c r="A460" s="51">
        <f t="array" ref="A460">IF(ISERR(INDEX(data,SMALL(IF(((sa=$A$1)),ROW(sa)),ROW()-ROW(A$11)+1)-(ROW(data)-1),COLUMN())),"",INDEX(data,SMALL(IF(((sa=$A$1)),ROW(sa)),ROW()-ROW(A$11)+1)-(ROW(data)-1),COLUMN()))</f>
        <v>450</v>
      </c>
      <c r="S460" s="21"/>
      <c r="T460" s="21"/>
      <c r="U460" s="21"/>
      <c r="V460" s="21"/>
      <c r="Y460" s="21"/>
      <c r="Z460" s="21"/>
      <c r="AA460" s="21"/>
      <c r="AB460" s="21"/>
    </row>
    <row r="461" spans="1:28">
      <c r="A461" s="51">
        <f t="array" ref="A461">IF(ISERR(INDEX(data,SMALL(IF(((sa=$A$1)),ROW(sa)),ROW()-ROW(A$11)+1)-(ROW(data)-1),COLUMN())),"",INDEX(data,SMALL(IF(((sa=$A$1)),ROW(sa)),ROW()-ROW(A$11)+1)-(ROW(data)-1),COLUMN()))</f>
        <v>451</v>
      </c>
      <c r="S461" s="21"/>
      <c r="T461" s="21"/>
      <c r="U461" s="21"/>
      <c r="V461" s="21"/>
      <c r="Y461" s="21"/>
      <c r="Z461" s="21"/>
      <c r="AA461" s="21"/>
      <c r="AB461" s="21"/>
    </row>
    <row r="462" spans="1:28">
      <c r="A462" s="51">
        <f t="array" ref="A462">IF(ISERR(INDEX(data,SMALL(IF(((sa=$A$1)),ROW(sa)),ROW()-ROW(A$11)+1)-(ROW(data)-1),COLUMN())),"",INDEX(data,SMALL(IF(((sa=$A$1)),ROW(sa)),ROW()-ROW(A$11)+1)-(ROW(data)-1),COLUMN()))</f>
        <v>452</v>
      </c>
      <c r="S462" s="21"/>
      <c r="T462" s="21"/>
      <c r="U462" s="21"/>
      <c r="V462" s="21"/>
      <c r="Y462" s="21"/>
      <c r="Z462" s="21"/>
      <c r="AA462" s="21"/>
      <c r="AB462" s="21"/>
    </row>
    <row r="463" spans="1:28">
      <c r="A463" s="51">
        <f t="array" ref="A463">IF(ISERR(INDEX(data,SMALL(IF(((sa=$A$1)),ROW(sa)),ROW()-ROW(A$11)+1)-(ROW(data)-1),COLUMN())),"",INDEX(data,SMALL(IF(((sa=$A$1)),ROW(sa)),ROW()-ROW(A$11)+1)-(ROW(data)-1),COLUMN()))</f>
        <v>453</v>
      </c>
      <c r="S463" s="21"/>
      <c r="T463" s="21"/>
      <c r="U463" s="21"/>
      <c r="V463" s="21"/>
      <c r="Y463" s="21"/>
      <c r="Z463" s="21"/>
      <c r="AA463" s="21"/>
      <c r="AB463" s="21"/>
    </row>
    <row r="464" spans="1:28">
      <c r="A464" s="51">
        <f t="array" ref="A464">IF(ISERR(INDEX(data,SMALL(IF(((sa=$A$1)),ROW(sa)),ROW()-ROW(A$11)+1)-(ROW(data)-1),COLUMN())),"",INDEX(data,SMALL(IF(((sa=$A$1)),ROW(sa)),ROW()-ROW(A$11)+1)-(ROW(data)-1),COLUMN()))</f>
        <v>454</v>
      </c>
      <c r="S464" s="21"/>
      <c r="T464" s="21"/>
      <c r="U464" s="21"/>
      <c r="V464" s="21"/>
      <c r="Y464" s="21"/>
      <c r="Z464" s="21"/>
      <c r="AA464" s="21"/>
      <c r="AB464" s="21"/>
    </row>
    <row r="465" spans="1:28">
      <c r="A465" s="51">
        <f t="array" ref="A465">IF(ISERR(INDEX(data,SMALL(IF(((sa=$A$1)),ROW(sa)),ROW()-ROW(A$11)+1)-(ROW(data)-1),COLUMN())),"",INDEX(data,SMALL(IF(((sa=$A$1)),ROW(sa)),ROW()-ROW(A$11)+1)-(ROW(data)-1),COLUMN()))</f>
        <v>455</v>
      </c>
      <c r="S465" s="21"/>
      <c r="T465" s="21"/>
      <c r="U465" s="21"/>
      <c r="V465" s="21"/>
      <c r="Y465" s="21"/>
      <c r="Z465" s="21"/>
      <c r="AA465" s="21"/>
      <c r="AB465" s="21"/>
    </row>
    <row r="466" spans="1:28">
      <c r="A466" s="51">
        <f t="array" ref="A466">IF(ISERR(INDEX(data,SMALL(IF(((sa=$A$1)),ROW(sa)),ROW()-ROW(A$11)+1)-(ROW(data)-1),COLUMN())),"",INDEX(data,SMALL(IF(((sa=$A$1)),ROW(sa)),ROW()-ROW(A$11)+1)-(ROW(data)-1),COLUMN()))</f>
        <v>456</v>
      </c>
      <c r="S466" s="21"/>
      <c r="T466" s="21"/>
      <c r="U466" s="21"/>
      <c r="V466" s="21"/>
      <c r="Y466" s="21"/>
      <c r="Z466" s="21"/>
      <c r="AA466" s="21"/>
      <c r="AB466" s="21"/>
    </row>
    <row r="467" spans="1:28">
      <c r="A467" s="51">
        <f t="array" ref="A467">IF(ISERR(INDEX(data,SMALL(IF(((sa=$A$1)),ROW(sa)),ROW()-ROW(A$11)+1)-(ROW(data)-1),COLUMN())),"",INDEX(data,SMALL(IF(((sa=$A$1)),ROW(sa)),ROW()-ROW(A$11)+1)-(ROW(data)-1),COLUMN()))</f>
        <v>457</v>
      </c>
      <c r="S467" s="21"/>
      <c r="T467" s="21"/>
      <c r="U467" s="21"/>
      <c r="V467" s="21"/>
      <c r="Y467" s="21"/>
      <c r="Z467" s="21"/>
      <c r="AA467" s="21"/>
      <c r="AB467" s="21"/>
    </row>
    <row r="468" spans="1:28">
      <c r="A468" s="51">
        <f t="array" ref="A468">IF(ISERR(INDEX(data,SMALL(IF(((sa=$A$1)),ROW(sa)),ROW()-ROW(A$11)+1)-(ROW(data)-1),COLUMN())),"",INDEX(data,SMALL(IF(((sa=$A$1)),ROW(sa)),ROW()-ROW(A$11)+1)-(ROW(data)-1),COLUMN()))</f>
        <v>458</v>
      </c>
      <c r="S468" s="21"/>
      <c r="T468" s="21"/>
      <c r="U468" s="21"/>
      <c r="V468" s="21"/>
      <c r="Y468" s="21"/>
      <c r="Z468" s="21"/>
      <c r="AA468" s="21"/>
      <c r="AB468" s="21"/>
    </row>
    <row r="469" spans="1:28">
      <c r="A469" s="51">
        <f t="array" ref="A469">IF(ISERR(INDEX(data,SMALL(IF(((sa=$A$1)),ROW(sa)),ROW()-ROW(A$11)+1)-(ROW(data)-1),COLUMN())),"",INDEX(data,SMALL(IF(((sa=$A$1)),ROW(sa)),ROW()-ROW(A$11)+1)-(ROW(data)-1),COLUMN()))</f>
        <v>459</v>
      </c>
      <c r="S469" s="21"/>
      <c r="T469" s="21"/>
      <c r="U469" s="21"/>
      <c r="V469" s="21"/>
      <c r="Y469" s="21"/>
      <c r="Z469" s="21"/>
      <c r="AA469" s="21"/>
      <c r="AB469" s="21"/>
    </row>
    <row r="470" spans="1:28">
      <c r="A470" s="51">
        <f t="array" ref="A470">IF(ISERR(INDEX(data,SMALL(IF(((sa=$A$1)),ROW(sa)),ROW()-ROW(A$11)+1)-(ROW(data)-1),COLUMN())),"",INDEX(data,SMALL(IF(((sa=$A$1)),ROW(sa)),ROW()-ROW(A$11)+1)-(ROW(data)-1),COLUMN()))</f>
        <v>460</v>
      </c>
      <c r="S470" s="21"/>
      <c r="T470" s="21"/>
      <c r="U470" s="21"/>
      <c r="V470" s="21"/>
      <c r="Y470" s="21"/>
      <c r="Z470" s="21"/>
      <c r="AA470" s="21"/>
      <c r="AB470" s="21"/>
    </row>
    <row r="471" spans="1:28">
      <c r="A471" s="51">
        <f t="array" ref="A471">IF(ISERR(INDEX(data,SMALL(IF(((sa=$A$1)),ROW(sa)),ROW()-ROW(A$11)+1)-(ROW(data)-1),COLUMN())),"",INDEX(data,SMALL(IF(((sa=$A$1)),ROW(sa)),ROW()-ROW(A$11)+1)-(ROW(data)-1),COLUMN()))</f>
        <v>461</v>
      </c>
      <c r="S471" s="21"/>
      <c r="T471" s="21"/>
      <c r="U471" s="21"/>
      <c r="V471" s="21"/>
      <c r="Y471" s="21"/>
      <c r="Z471" s="21"/>
      <c r="AA471" s="21"/>
      <c r="AB471" s="21"/>
    </row>
    <row r="472" spans="1:28">
      <c r="A472" s="51">
        <f t="array" ref="A472">IF(ISERR(INDEX(data,SMALL(IF(((sa=$A$1)),ROW(sa)),ROW()-ROW(A$11)+1)-(ROW(data)-1),COLUMN())),"",INDEX(data,SMALL(IF(((sa=$A$1)),ROW(sa)),ROW()-ROW(A$11)+1)-(ROW(data)-1),COLUMN()))</f>
        <v>462</v>
      </c>
      <c r="S472" s="21"/>
      <c r="T472" s="21"/>
      <c r="U472" s="21"/>
      <c r="V472" s="21"/>
      <c r="Y472" s="21"/>
      <c r="Z472" s="21"/>
      <c r="AA472" s="21"/>
      <c r="AB472" s="21"/>
    </row>
    <row r="473" spans="1:28">
      <c r="A473" s="51">
        <f t="array" ref="A473">IF(ISERR(INDEX(data,SMALL(IF(((sa=$A$1)),ROW(sa)),ROW()-ROW(A$11)+1)-(ROW(data)-1),COLUMN())),"",INDEX(data,SMALL(IF(((sa=$A$1)),ROW(sa)),ROW()-ROW(A$11)+1)-(ROW(data)-1),COLUMN()))</f>
        <v>463</v>
      </c>
      <c r="S473" s="21"/>
      <c r="T473" s="21"/>
      <c r="U473" s="21"/>
      <c r="V473" s="21"/>
      <c r="Y473" s="21"/>
      <c r="Z473" s="21"/>
      <c r="AA473" s="21"/>
      <c r="AB473" s="21"/>
    </row>
    <row r="474" spans="1:28">
      <c r="A474" s="51">
        <f t="array" ref="A474">IF(ISERR(INDEX(data,SMALL(IF(((sa=$A$1)),ROW(sa)),ROW()-ROW(A$11)+1)-(ROW(data)-1),COLUMN())),"",INDEX(data,SMALL(IF(((sa=$A$1)),ROW(sa)),ROW()-ROW(A$11)+1)-(ROW(data)-1),COLUMN()))</f>
        <v>464</v>
      </c>
      <c r="S474" s="21"/>
      <c r="T474" s="21"/>
      <c r="U474" s="21"/>
      <c r="V474" s="21"/>
      <c r="Y474" s="21"/>
      <c r="Z474" s="21"/>
      <c r="AA474" s="21"/>
      <c r="AB474" s="21"/>
    </row>
    <row r="475" spans="1:28">
      <c r="A475" s="51">
        <f t="array" ref="A475">IF(ISERR(INDEX(data,SMALL(IF(((sa=$A$1)),ROW(sa)),ROW()-ROW(A$11)+1)-(ROW(data)-1),COLUMN())),"",INDEX(data,SMALL(IF(((sa=$A$1)),ROW(sa)),ROW()-ROW(A$11)+1)-(ROW(data)-1),COLUMN()))</f>
        <v>465</v>
      </c>
      <c r="S475" s="21"/>
      <c r="T475" s="21"/>
      <c r="U475" s="21"/>
      <c r="V475" s="21"/>
      <c r="Y475" s="21"/>
      <c r="Z475" s="21"/>
      <c r="AA475" s="21"/>
      <c r="AB475" s="21"/>
    </row>
    <row r="476" spans="1:28">
      <c r="A476" s="51">
        <f t="array" ref="A476">IF(ISERR(INDEX(data,SMALL(IF(((sa=$A$1)),ROW(sa)),ROW()-ROW(A$11)+1)-(ROW(data)-1),COLUMN())),"",INDEX(data,SMALL(IF(((sa=$A$1)),ROW(sa)),ROW()-ROW(A$11)+1)-(ROW(data)-1),COLUMN()))</f>
        <v>466</v>
      </c>
      <c r="S476" s="21"/>
      <c r="T476" s="21"/>
      <c r="U476" s="21"/>
      <c r="V476" s="21"/>
      <c r="Y476" s="21"/>
      <c r="Z476" s="21"/>
      <c r="AA476" s="21"/>
      <c r="AB476" s="21"/>
    </row>
    <row r="477" spans="1:28">
      <c r="A477" s="51">
        <f t="array" ref="A477">IF(ISERR(INDEX(data,SMALL(IF(((sa=$A$1)),ROW(sa)),ROW()-ROW(A$11)+1)-(ROW(data)-1),COLUMN())),"",INDEX(data,SMALL(IF(((sa=$A$1)),ROW(sa)),ROW()-ROW(A$11)+1)-(ROW(data)-1),COLUMN()))</f>
        <v>467</v>
      </c>
      <c r="S477" s="21"/>
      <c r="T477" s="21"/>
      <c r="U477" s="21"/>
      <c r="V477" s="21"/>
      <c r="Y477" s="21"/>
      <c r="Z477" s="21"/>
      <c r="AA477" s="21"/>
      <c r="AB477" s="21"/>
    </row>
    <row r="478" spans="1:28">
      <c r="A478" s="51">
        <f t="array" ref="A478">IF(ISERR(INDEX(data,SMALL(IF(((sa=$A$1)),ROW(sa)),ROW()-ROW(A$11)+1)-(ROW(data)-1),COLUMN())),"",INDEX(data,SMALL(IF(((sa=$A$1)),ROW(sa)),ROW()-ROW(A$11)+1)-(ROW(data)-1),COLUMN()))</f>
        <v>468</v>
      </c>
      <c r="S478" s="21"/>
      <c r="T478" s="21"/>
      <c r="U478" s="21"/>
      <c r="V478" s="21"/>
      <c r="Y478" s="21"/>
      <c r="Z478" s="21"/>
      <c r="AA478" s="21"/>
      <c r="AB478" s="21"/>
    </row>
    <row r="479" spans="1:28">
      <c r="A479" s="51">
        <f t="array" ref="A479">IF(ISERR(INDEX(data,SMALL(IF(((sa=$A$1)),ROW(sa)),ROW()-ROW(A$11)+1)-(ROW(data)-1),COLUMN())),"",INDEX(data,SMALL(IF(((sa=$A$1)),ROW(sa)),ROW()-ROW(A$11)+1)-(ROW(data)-1),COLUMN()))</f>
        <v>469</v>
      </c>
      <c r="S479" s="21"/>
      <c r="T479" s="21"/>
      <c r="U479" s="21"/>
      <c r="V479" s="21"/>
      <c r="Y479" s="21"/>
      <c r="Z479" s="21"/>
      <c r="AA479" s="21"/>
      <c r="AB479" s="21"/>
    </row>
    <row r="480" spans="1:28">
      <c r="A480" s="51">
        <f t="array" ref="A480">IF(ISERR(INDEX(data,SMALL(IF(((sa=$A$1)),ROW(sa)),ROW()-ROW(A$11)+1)-(ROW(data)-1),COLUMN())),"",INDEX(data,SMALL(IF(((sa=$A$1)),ROW(sa)),ROW()-ROW(A$11)+1)-(ROW(data)-1),COLUMN()))</f>
        <v>470</v>
      </c>
      <c r="S480" s="21"/>
      <c r="T480" s="21"/>
      <c r="U480" s="21"/>
      <c r="V480" s="21"/>
      <c r="Y480" s="21"/>
      <c r="Z480" s="21"/>
      <c r="AA480" s="21"/>
      <c r="AB480" s="21"/>
    </row>
    <row r="481" spans="1:28">
      <c r="A481" s="51">
        <f t="array" ref="A481">IF(ISERR(INDEX(data,SMALL(IF(((sa=$A$1)),ROW(sa)),ROW()-ROW(A$11)+1)-(ROW(data)-1),COLUMN())),"",INDEX(data,SMALL(IF(((sa=$A$1)),ROW(sa)),ROW()-ROW(A$11)+1)-(ROW(data)-1),COLUMN()))</f>
        <v>471</v>
      </c>
      <c r="S481" s="21"/>
      <c r="T481" s="21"/>
      <c r="U481" s="21"/>
      <c r="V481" s="21"/>
      <c r="Y481" s="21"/>
      <c r="Z481" s="21"/>
      <c r="AA481" s="21"/>
      <c r="AB481" s="21"/>
    </row>
    <row r="482" spans="1:28">
      <c r="A482" s="51">
        <f t="array" ref="A482">IF(ISERR(INDEX(data,SMALL(IF(((sa=$A$1)),ROW(sa)),ROW()-ROW(A$11)+1)-(ROW(data)-1),COLUMN())),"",INDEX(data,SMALL(IF(((sa=$A$1)),ROW(sa)),ROW()-ROW(A$11)+1)-(ROW(data)-1),COLUMN()))</f>
        <v>472</v>
      </c>
      <c r="S482" s="21"/>
      <c r="T482" s="21"/>
      <c r="U482" s="21"/>
      <c r="V482" s="21"/>
      <c r="Y482" s="21"/>
      <c r="Z482" s="21"/>
      <c r="AA482" s="21"/>
      <c r="AB482" s="21"/>
    </row>
    <row r="483" spans="1:28">
      <c r="A483" s="51">
        <f t="array" ref="A483">IF(ISERR(INDEX(data,SMALL(IF(((sa=$A$1)),ROW(sa)),ROW()-ROW(A$11)+1)-(ROW(data)-1),COLUMN())),"",INDEX(data,SMALL(IF(((sa=$A$1)),ROW(sa)),ROW()-ROW(A$11)+1)-(ROW(data)-1),COLUMN()))</f>
        <v>473</v>
      </c>
      <c r="S483" s="21"/>
      <c r="T483" s="21"/>
      <c r="U483" s="21"/>
      <c r="V483" s="21"/>
      <c r="Y483" s="21"/>
      <c r="Z483" s="21"/>
      <c r="AA483" s="21"/>
      <c r="AB483" s="21"/>
    </row>
    <row r="484" spans="1:28">
      <c r="A484" s="51">
        <f t="array" ref="A484">IF(ISERR(INDEX(data,SMALL(IF(((sa=$A$1)),ROW(sa)),ROW()-ROW(A$11)+1)-(ROW(data)-1),COLUMN())),"",INDEX(data,SMALL(IF(((sa=$A$1)),ROW(sa)),ROW()-ROW(A$11)+1)-(ROW(data)-1),COLUMN()))</f>
        <v>474</v>
      </c>
      <c r="S484" s="21"/>
      <c r="T484" s="21"/>
      <c r="U484" s="21"/>
      <c r="V484" s="21"/>
      <c r="Y484" s="21"/>
      <c r="Z484" s="21"/>
      <c r="AA484" s="21"/>
      <c r="AB484" s="21"/>
    </row>
    <row r="485" spans="1:28">
      <c r="A485" s="51">
        <f t="array" ref="A485">IF(ISERR(INDEX(data,SMALL(IF(((sa=$A$1)),ROW(sa)),ROW()-ROW(A$11)+1)-(ROW(data)-1),COLUMN())),"",INDEX(data,SMALL(IF(((sa=$A$1)),ROW(sa)),ROW()-ROW(A$11)+1)-(ROW(data)-1),COLUMN()))</f>
        <v>475</v>
      </c>
      <c r="S485" s="21"/>
      <c r="T485" s="21"/>
      <c r="U485" s="21"/>
      <c r="V485" s="21"/>
      <c r="Y485" s="21"/>
      <c r="Z485" s="21"/>
      <c r="AA485" s="21"/>
      <c r="AB485" s="21"/>
    </row>
    <row r="486" spans="1:28">
      <c r="A486" s="51">
        <f t="array" ref="A486">IF(ISERR(INDEX(data,SMALL(IF(((sa=$A$1)),ROW(sa)),ROW()-ROW(A$11)+1)-(ROW(data)-1),COLUMN())),"",INDEX(data,SMALL(IF(((sa=$A$1)),ROW(sa)),ROW()-ROW(A$11)+1)-(ROW(data)-1),COLUMN()))</f>
        <v>476</v>
      </c>
      <c r="S486" s="21"/>
      <c r="T486" s="21"/>
      <c r="U486" s="21"/>
      <c r="V486" s="21"/>
      <c r="Y486" s="21"/>
      <c r="Z486" s="21"/>
      <c r="AA486" s="21"/>
      <c r="AB486" s="21"/>
    </row>
    <row r="487" spans="1:28">
      <c r="A487" s="51">
        <f t="array" ref="A487">IF(ISERR(INDEX(data,SMALL(IF(((sa=$A$1)),ROW(sa)),ROW()-ROW(A$11)+1)-(ROW(data)-1),COLUMN())),"",INDEX(data,SMALL(IF(((sa=$A$1)),ROW(sa)),ROW()-ROW(A$11)+1)-(ROW(data)-1),COLUMN()))</f>
        <v>477</v>
      </c>
      <c r="S487" s="21"/>
      <c r="T487" s="21"/>
      <c r="U487" s="21"/>
      <c r="V487" s="21"/>
      <c r="Y487" s="21"/>
      <c r="Z487" s="21"/>
      <c r="AA487" s="21"/>
      <c r="AB487" s="21"/>
    </row>
    <row r="488" spans="1:28">
      <c r="A488" s="51">
        <f t="array" ref="A488">IF(ISERR(INDEX(data,SMALL(IF(((sa=$A$1)),ROW(sa)),ROW()-ROW(A$11)+1)-(ROW(data)-1),COLUMN())),"",INDEX(data,SMALL(IF(((sa=$A$1)),ROW(sa)),ROW()-ROW(A$11)+1)-(ROW(data)-1),COLUMN()))</f>
        <v>478</v>
      </c>
      <c r="S488" s="21"/>
      <c r="T488" s="21"/>
      <c r="U488" s="21"/>
      <c r="V488" s="21"/>
      <c r="Y488" s="21"/>
      <c r="Z488" s="21"/>
      <c r="AA488" s="21"/>
      <c r="AB488" s="21"/>
    </row>
    <row r="489" spans="1:28">
      <c r="A489" s="51">
        <f t="array" ref="A489">IF(ISERR(INDEX(data,SMALL(IF(((sa=$A$1)),ROW(sa)),ROW()-ROW(A$11)+1)-(ROW(data)-1),COLUMN())),"",INDEX(data,SMALL(IF(((sa=$A$1)),ROW(sa)),ROW()-ROW(A$11)+1)-(ROW(data)-1),COLUMN()))</f>
        <v>479</v>
      </c>
      <c r="S489" s="21"/>
      <c r="T489" s="21"/>
      <c r="U489" s="21"/>
      <c r="V489" s="21"/>
      <c r="Y489" s="21"/>
      <c r="Z489" s="21"/>
      <c r="AA489" s="21"/>
      <c r="AB489" s="21"/>
    </row>
    <row r="490" spans="1:28">
      <c r="A490" s="51">
        <f t="array" ref="A490">IF(ISERR(INDEX(data,SMALL(IF(((sa=$A$1)),ROW(sa)),ROW()-ROW(A$11)+1)-(ROW(data)-1),COLUMN())),"",INDEX(data,SMALL(IF(((sa=$A$1)),ROW(sa)),ROW()-ROW(A$11)+1)-(ROW(data)-1),COLUMN()))</f>
        <v>480</v>
      </c>
      <c r="S490" s="21"/>
      <c r="T490" s="21"/>
      <c r="U490" s="21"/>
      <c r="V490" s="21"/>
      <c r="Y490" s="21"/>
      <c r="Z490" s="21"/>
      <c r="AA490" s="21"/>
      <c r="AB490" s="21"/>
    </row>
    <row r="491" spans="1:28">
      <c r="A491" s="51">
        <f t="array" ref="A491">IF(ISERR(INDEX(data,SMALL(IF(((sa=$A$1)),ROW(sa)),ROW()-ROW(A$11)+1)-(ROW(data)-1),COLUMN())),"",INDEX(data,SMALL(IF(((sa=$A$1)),ROW(sa)),ROW()-ROW(A$11)+1)-(ROW(data)-1),COLUMN()))</f>
        <v>481</v>
      </c>
      <c r="S491" s="21"/>
      <c r="T491" s="21"/>
      <c r="U491" s="21"/>
      <c r="V491" s="21"/>
      <c r="Y491" s="21"/>
      <c r="Z491" s="21"/>
      <c r="AA491" s="21"/>
      <c r="AB491" s="21"/>
    </row>
    <row r="492" spans="1:28">
      <c r="A492" s="51">
        <f t="array" ref="A492">IF(ISERR(INDEX(data,SMALL(IF(((sa=$A$1)),ROW(sa)),ROW()-ROW(A$11)+1)-(ROW(data)-1),COLUMN())),"",INDEX(data,SMALL(IF(((sa=$A$1)),ROW(sa)),ROW()-ROW(A$11)+1)-(ROW(data)-1),COLUMN()))</f>
        <v>482</v>
      </c>
      <c r="S492" s="21"/>
      <c r="T492" s="21"/>
      <c r="U492" s="21"/>
      <c r="V492" s="21"/>
      <c r="Y492" s="21"/>
      <c r="Z492" s="21"/>
      <c r="AA492" s="21"/>
      <c r="AB492" s="21"/>
    </row>
    <row r="493" spans="1:28">
      <c r="A493" s="51">
        <f t="array" ref="A493">IF(ISERR(INDEX(data,SMALL(IF(((sa=$A$1)),ROW(sa)),ROW()-ROW(A$11)+1)-(ROW(data)-1),COLUMN())),"",INDEX(data,SMALL(IF(((sa=$A$1)),ROW(sa)),ROW()-ROW(A$11)+1)-(ROW(data)-1),COLUMN()))</f>
        <v>483</v>
      </c>
      <c r="S493" s="21"/>
      <c r="T493" s="21"/>
      <c r="U493" s="21"/>
      <c r="V493" s="21"/>
      <c r="Y493" s="21"/>
      <c r="Z493" s="21"/>
      <c r="AA493" s="21"/>
      <c r="AB493" s="21"/>
    </row>
    <row r="494" spans="1:28">
      <c r="A494" s="51">
        <f t="array" ref="A494">IF(ISERR(INDEX(data,SMALL(IF(((sa=$A$1)),ROW(sa)),ROW()-ROW(A$11)+1)-(ROW(data)-1),COLUMN())),"",INDEX(data,SMALL(IF(((sa=$A$1)),ROW(sa)),ROW()-ROW(A$11)+1)-(ROW(data)-1),COLUMN()))</f>
        <v>484</v>
      </c>
      <c r="S494" s="21"/>
      <c r="T494" s="21"/>
      <c r="U494" s="21"/>
      <c r="V494" s="21"/>
      <c r="Y494" s="21"/>
      <c r="Z494" s="21"/>
      <c r="AA494" s="21"/>
      <c r="AB494" s="21"/>
    </row>
    <row r="495" spans="1:28">
      <c r="A495" s="51">
        <f t="array" ref="A495">IF(ISERR(INDEX(data,SMALL(IF(((sa=$A$1)),ROW(sa)),ROW()-ROW(A$11)+1)-(ROW(data)-1),COLUMN())),"",INDEX(data,SMALL(IF(((sa=$A$1)),ROW(sa)),ROW()-ROW(A$11)+1)-(ROW(data)-1),COLUMN()))</f>
        <v>485</v>
      </c>
      <c r="S495" s="21"/>
      <c r="T495" s="21"/>
      <c r="U495" s="21"/>
      <c r="V495" s="21"/>
      <c r="Y495" s="21"/>
      <c r="Z495" s="21"/>
      <c r="AA495" s="21"/>
      <c r="AB495" s="21"/>
    </row>
    <row r="496" spans="1:28">
      <c r="A496" s="51">
        <f t="array" ref="A496">IF(ISERR(INDEX(data,SMALL(IF(((sa=$A$1)),ROW(sa)),ROW()-ROW(A$11)+1)-(ROW(data)-1),COLUMN())),"",INDEX(data,SMALL(IF(((sa=$A$1)),ROW(sa)),ROW()-ROW(A$11)+1)-(ROW(data)-1),COLUMN()))</f>
        <v>486</v>
      </c>
      <c r="S496" s="21"/>
      <c r="T496" s="21"/>
      <c r="U496" s="21"/>
      <c r="V496" s="21"/>
      <c r="Y496" s="21"/>
      <c r="Z496" s="21"/>
      <c r="AA496" s="21"/>
      <c r="AB496" s="21"/>
    </row>
    <row r="497" spans="1:28">
      <c r="A497" s="51">
        <f t="array" ref="A497">IF(ISERR(INDEX(data,SMALL(IF(((sa=$A$1)),ROW(sa)),ROW()-ROW(A$11)+1)-(ROW(data)-1),COLUMN())),"",INDEX(data,SMALL(IF(((sa=$A$1)),ROW(sa)),ROW()-ROW(A$11)+1)-(ROW(data)-1),COLUMN()))</f>
        <v>487</v>
      </c>
      <c r="S497" s="21"/>
      <c r="T497" s="21"/>
      <c r="U497" s="21"/>
      <c r="V497" s="21"/>
      <c r="Y497" s="21"/>
      <c r="Z497" s="21"/>
      <c r="AA497" s="21"/>
      <c r="AB497" s="21"/>
    </row>
    <row r="498" spans="1:28">
      <c r="A498" s="51">
        <f t="array" ref="A498">IF(ISERR(INDEX(data,SMALL(IF(((sa=$A$1)),ROW(sa)),ROW()-ROW(A$11)+1)-(ROW(data)-1),COLUMN())),"",INDEX(data,SMALL(IF(((sa=$A$1)),ROW(sa)),ROW()-ROW(A$11)+1)-(ROW(data)-1),COLUMN()))</f>
        <v>488</v>
      </c>
      <c r="S498" s="21"/>
      <c r="T498" s="21"/>
      <c r="U498" s="21"/>
      <c r="V498" s="21"/>
      <c r="Y498" s="21"/>
      <c r="Z498" s="21"/>
      <c r="AA498" s="21"/>
      <c r="AB498" s="21"/>
    </row>
    <row r="499" spans="1:28">
      <c r="A499" s="51">
        <f t="array" ref="A499">IF(ISERR(INDEX(data,SMALL(IF(((sa=$A$1)),ROW(sa)),ROW()-ROW(A$11)+1)-(ROW(data)-1),COLUMN())),"",INDEX(data,SMALL(IF(((sa=$A$1)),ROW(sa)),ROW()-ROW(A$11)+1)-(ROW(data)-1),COLUMN()))</f>
        <v>489</v>
      </c>
      <c r="S499" s="21"/>
      <c r="T499" s="21"/>
      <c r="U499" s="21"/>
      <c r="V499" s="21"/>
      <c r="Y499" s="21"/>
      <c r="Z499" s="21"/>
      <c r="AA499" s="21"/>
      <c r="AB499" s="21"/>
    </row>
    <row r="500" spans="1:28">
      <c r="A500" s="51">
        <f t="array" ref="A500">IF(ISERR(INDEX(data,SMALL(IF(((sa=$A$1)),ROW(sa)),ROW()-ROW(A$11)+1)-(ROW(data)-1),COLUMN())),"",INDEX(data,SMALL(IF(((sa=$A$1)),ROW(sa)),ROW()-ROW(A$11)+1)-(ROW(data)-1),COLUMN()))</f>
        <v>490</v>
      </c>
      <c r="S500" s="21"/>
      <c r="T500" s="21"/>
      <c r="U500" s="21"/>
      <c r="V500" s="21"/>
      <c r="Y500" s="21"/>
      <c r="Z500" s="21"/>
      <c r="AA500" s="21"/>
      <c r="AB500" s="21"/>
    </row>
    <row r="501" spans="1:28">
      <c r="A501" s="51">
        <f t="array" ref="A501">IF(ISERR(INDEX(data,SMALL(IF(((sa=$A$1)),ROW(sa)),ROW()-ROW(A$11)+1)-(ROW(data)-1),COLUMN())),"",INDEX(data,SMALL(IF(((sa=$A$1)),ROW(sa)),ROW()-ROW(A$11)+1)-(ROW(data)-1),COLUMN()))</f>
        <v>491</v>
      </c>
      <c r="S501" s="21"/>
      <c r="T501" s="21"/>
      <c r="U501" s="21"/>
      <c r="V501" s="21"/>
      <c r="Y501" s="21"/>
      <c r="Z501" s="21"/>
      <c r="AA501" s="21"/>
      <c r="AB501" s="21"/>
    </row>
    <row r="502" spans="1:28">
      <c r="A502" s="51">
        <f t="array" ref="A502">IF(ISERR(INDEX(data,SMALL(IF(((sa=$A$1)),ROW(sa)),ROW()-ROW(A$11)+1)-(ROW(data)-1),COLUMN())),"",INDEX(data,SMALL(IF(((sa=$A$1)),ROW(sa)),ROW()-ROW(A$11)+1)-(ROW(data)-1),COLUMN()))</f>
        <v>492</v>
      </c>
      <c r="S502" s="21"/>
      <c r="T502" s="21"/>
      <c r="U502" s="21"/>
      <c r="V502" s="21"/>
      <c r="Y502" s="21"/>
      <c r="Z502" s="21"/>
      <c r="AA502" s="21"/>
      <c r="AB502" s="21"/>
    </row>
    <row r="503" spans="1:28">
      <c r="A503" s="51">
        <f t="array" ref="A503">IF(ISERR(INDEX(data,SMALL(IF(((sa=$A$1)),ROW(sa)),ROW()-ROW(A$11)+1)-(ROW(data)-1),COLUMN())),"",INDEX(data,SMALL(IF(((sa=$A$1)),ROW(sa)),ROW()-ROW(A$11)+1)-(ROW(data)-1),COLUMN()))</f>
        <v>493</v>
      </c>
      <c r="S503" s="21"/>
      <c r="T503" s="21"/>
      <c r="U503" s="21"/>
      <c r="V503" s="21"/>
      <c r="Y503" s="21"/>
      <c r="Z503" s="21"/>
      <c r="AA503" s="21"/>
      <c r="AB503" s="21"/>
    </row>
    <row r="504" spans="1:28">
      <c r="A504" s="51">
        <f t="array" ref="A504">IF(ISERR(INDEX(data,SMALL(IF(((sa=$A$1)),ROW(sa)),ROW()-ROW(A$11)+1)-(ROW(data)-1),COLUMN())),"",INDEX(data,SMALL(IF(((sa=$A$1)),ROW(sa)),ROW()-ROW(A$11)+1)-(ROW(data)-1),COLUMN()))</f>
        <v>494</v>
      </c>
      <c r="S504" s="21"/>
      <c r="T504" s="21"/>
      <c r="U504" s="21"/>
      <c r="V504" s="21"/>
      <c r="Y504" s="21"/>
      <c r="Z504" s="21"/>
      <c r="AA504" s="21"/>
      <c r="AB504" s="21"/>
    </row>
    <row r="505" spans="1:28">
      <c r="A505" s="51">
        <f t="array" ref="A505">IF(ISERR(INDEX(data,SMALL(IF(((sa=$A$1)),ROW(sa)),ROW()-ROW(A$11)+1)-(ROW(data)-1),COLUMN())),"",INDEX(data,SMALL(IF(((sa=$A$1)),ROW(sa)),ROW()-ROW(A$11)+1)-(ROW(data)-1),COLUMN()))</f>
        <v>495</v>
      </c>
      <c r="S505" s="21"/>
      <c r="T505" s="21"/>
      <c r="U505" s="21"/>
      <c r="V505" s="21"/>
      <c r="Y505" s="21"/>
      <c r="Z505" s="21"/>
      <c r="AA505" s="21"/>
      <c r="AB505" s="21"/>
    </row>
    <row r="506" spans="1:28">
      <c r="A506" s="51">
        <f t="array" ref="A506">IF(ISERR(INDEX(data,SMALL(IF(((sa=$A$1)),ROW(sa)),ROW()-ROW(A$11)+1)-(ROW(data)-1),COLUMN())),"",INDEX(data,SMALL(IF(((sa=$A$1)),ROW(sa)),ROW()-ROW(A$11)+1)-(ROW(data)-1),COLUMN()))</f>
        <v>496</v>
      </c>
      <c r="S506" s="21"/>
      <c r="T506" s="21"/>
      <c r="U506" s="21"/>
      <c r="V506" s="21"/>
      <c r="Y506" s="21"/>
      <c r="Z506" s="21"/>
      <c r="AA506" s="21"/>
      <c r="AB506" s="21"/>
    </row>
    <row r="507" spans="1:28">
      <c r="A507" s="51">
        <f t="array" ref="A507">IF(ISERR(INDEX(data,SMALL(IF(((sa=$A$1)),ROW(sa)),ROW()-ROW(A$11)+1)-(ROW(data)-1),COLUMN())),"",INDEX(data,SMALL(IF(((sa=$A$1)),ROW(sa)),ROW()-ROW(A$11)+1)-(ROW(data)-1),COLUMN()))</f>
        <v>497</v>
      </c>
      <c r="S507" s="21"/>
      <c r="T507" s="21"/>
      <c r="U507" s="21"/>
      <c r="V507" s="21"/>
      <c r="Y507" s="21"/>
      <c r="Z507" s="21"/>
      <c r="AA507" s="21"/>
      <c r="AB507" s="21"/>
    </row>
    <row r="508" spans="1:28">
      <c r="A508" s="51">
        <f t="array" ref="A508">IF(ISERR(INDEX(data,SMALL(IF(((sa=$A$1)),ROW(sa)),ROW()-ROW(A$11)+1)-(ROW(data)-1),COLUMN())),"",INDEX(data,SMALL(IF(((sa=$A$1)),ROW(sa)),ROW()-ROW(A$11)+1)-(ROW(data)-1),COLUMN()))</f>
        <v>498</v>
      </c>
      <c r="S508" s="21"/>
      <c r="T508" s="21"/>
      <c r="U508" s="21"/>
      <c r="V508" s="21"/>
      <c r="Y508" s="21"/>
      <c r="Z508" s="21"/>
      <c r="AA508" s="21"/>
      <c r="AB508" s="21"/>
    </row>
    <row r="509" spans="1:28">
      <c r="A509" s="51">
        <f t="array" ref="A509">IF(ISERR(INDEX(data,SMALL(IF(((sa=$A$1)),ROW(sa)),ROW()-ROW(A$11)+1)-(ROW(data)-1),COLUMN())),"",INDEX(data,SMALL(IF(((sa=$A$1)),ROW(sa)),ROW()-ROW(A$11)+1)-(ROW(data)-1),COLUMN()))</f>
        <v>499</v>
      </c>
      <c r="S509" s="21"/>
      <c r="T509" s="21"/>
      <c r="U509" s="21"/>
      <c r="V509" s="21"/>
      <c r="Y509" s="21"/>
      <c r="Z509" s="21"/>
      <c r="AA509" s="21"/>
      <c r="AB509" s="21"/>
    </row>
    <row r="510" spans="1:28">
      <c r="A510" s="51">
        <f t="array" ref="A510">IF(ISERR(INDEX(data,SMALL(IF(((sa=$A$1)),ROW(sa)),ROW()-ROW(A$11)+1)-(ROW(data)-1),COLUMN())),"",INDEX(data,SMALL(IF(((sa=$A$1)),ROW(sa)),ROW()-ROW(A$11)+1)-(ROW(data)-1),COLUMN()))</f>
        <v>500</v>
      </c>
      <c r="S510" s="21"/>
      <c r="T510" s="21"/>
      <c r="U510" s="21"/>
      <c r="V510" s="21"/>
      <c r="Y510" s="21"/>
      <c r="Z510" s="21"/>
      <c r="AA510" s="21"/>
      <c r="AB510" s="21"/>
    </row>
    <row r="511" spans="1:28">
      <c r="A511" s="51">
        <f t="array" ref="A511">IF(ISERR(INDEX(data,SMALL(IF(((sa=$A$1)),ROW(sa)),ROW()-ROW(A$11)+1)-(ROW(data)-1),COLUMN())),"",INDEX(data,SMALL(IF(((sa=$A$1)),ROW(sa)),ROW()-ROW(A$11)+1)-(ROW(data)-1),COLUMN()))</f>
        <v>501</v>
      </c>
      <c r="S511" s="21"/>
      <c r="T511" s="21"/>
      <c r="U511" s="21"/>
      <c r="V511" s="21"/>
      <c r="Y511" s="21"/>
      <c r="Z511" s="21"/>
      <c r="AA511" s="21"/>
      <c r="AB511" s="21"/>
    </row>
    <row r="512" spans="1:28">
      <c r="A512" s="51">
        <f t="array" ref="A512">IF(ISERR(INDEX(data,SMALL(IF(((sa=$A$1)),ROW(sa)),ROW()-ROW(A$11)+1)-(ROW(data)-1),COLUMN())),"",INDEX(data,SMALL(IF(((sa=$A$1)),ROW(sa)),ROW()-ROW(A$11)+1)-(ROW(data)-1),COLUMN()))</f>
        <v>502</v>
      </c>
      <c r="S512" s="21"/>
      <c r="T512" s="21"/>
      <c r="U512" s="21"/>
      <c r="V512" s="21"/>
      <c r="Y512" s="21"/>
      <c r="Z512" s="21"/>
      <c r="AA512" s="21"/>
      <c r="AB512" s="21"/>
    </row>
    <row r="513" spans="1:28">
      <c r="A513" s="51">
        <f t="array" ref="A513">IF(ISERR(INDEX(data,SMALL(IF(((sa=$A$1)),ROW(sa)),ROW()-ROW(A$11)+1)-(ROW(data)-1),COLUMN())),"",INDEX(data,SMALL(IF(((sa=$A$1)),ROW(sa)),ROW()-ROW(A$11)+1)-(ROW(data)-1),COLUMN()))</f>
        <v>503</v>
      </c>
      <c r="S513" s="21"/>
      <c r="T513" s="21"/>
      <c r="U513" s="21"/>
      <c r="V513" s="21"/>
      <c r="Y513" s="21"/>
      <c r="Z513" s="21"/>
      <c r="AA513" s="21"/>
      <c r="AB513" s="21"/>
    </row>
    <row r="514" spans="1:28">
      <c r="A514" s="51">
        <f t="array" ref="A514">IF(ISERR(INDEX(data,SMALL(IF(((sa=$A$1)),ROW(sa)),ROW()-ROW(A$11)+1)-(ROW(data)-1),COLUMN())),"",INDEX(data,SMALL(IF(((sa=$A$1)),ROW(sa)),ROW()-ROW(A$11)+1)-(ROW(data)-1),COLUMN()))</f>
        <v>504</v>
      </c>
      <c r="S514" s="21"/>
      <c r="T514" s="21"/>
      <c r="U514" s="21"/>
      <c r="V514" s="21"/>
      <c r="Y514" s="21"/>
      <c r="Z514" s="21"/>
      <c r="AA514" s="21"/>
      <c r="AB514" s="21"/>
    </row>
    <row r="515" spans="1:28">
      <c r="A515" s="51">
        <f t="array" ref="A515">IF(ISERR(INDEX(data,SMALL(IF(((sa=$A$1)),ROW(sa)),ROW()-ROW(A$11)+1)-(ROW(data)-1),COLUMN())),"",INDEX(data,SMALL(IF(((sa=$A$1)),ROW(sa)),ROW()-ROW(A$11)+1)-(ROW(data)-1),COLUMN()))</f>
        <v>505</v>
      </c>
    </row>
    <row r="516" spans="1:28">
      <c r="A516" s="51">
        <f t="array" ref="A516">IF(ISERR(INDEX(data,SMALL(IF(((sa=$A$1)),ROW(sa)),ROW()-ROW(A$11)+1)-(ROW(data)-1),COLUMN())),"",INDEX(data,SMALL(IF(((sa=$A$1)),ROW(sa)),ROW()-ROW(A$11)+1)-(ROW(data)-1),COLUMN()))</f>
        <v>506</v>
      </c>
    </row>
    <row r="517" spans="1:28">
      <c r="A517" s="51">
        <f t="array" ref="A517">IF(ISERR(INDEX(data,SMALL(IF(((sa=$A$1)),ROW(sa)),ROW()-ROW(A$11)+1)-(ROW(data)-1),COLUMN())),"",INDEX(data,SMALL(IF(((sa=$A$1)),ROW(sa)),ROW()-ROW(A$11)+1)-(ROW(data)-1),COLUMN()))</f>
        <v>507</v>
      </c>
    </row>
    <row r="518" spans="1:28">
      <c r="A518" s="51">
        <f t="array" ref="A518">IF(ISERR(INDEX(data,SMALL(IF(((sa=$A$1)),ROW(sa)),ROW()-ROW(A$11)+1)-(ROW(data)-1),COLUMN())),"",INDEX(data,SMALL(IF(((sa=$A$1)),ROW(sa)),ROW()-ROW(A$11)+1)-(ROW(data)-1),COLUMN()))</f>
        <v>508</v>
      </c>
    </row>
    <row r="519" spans="1:28">
      <c r="A519" s="51">
        <f t="array" ref="A519">IF(ISERR(INDEX(data,SMALL(IF(((sa=$A$1)),ROW(sa)),ROW()-ROW(A$11)+1)-(ROW(data)-1),COLUMN())),"",INDEX(data,SMALL(IF(((sa=$A$1)),ROW(sa)),ROW()-ROW(A$11)+1)-(ROW(data)-1),COLUMN()))</f>
        <v>509</v>
      </c>
    </row>
    <row r="520" spans="1:28">
      <c r="A520" s="51">
        <f t="array" ref="A520">IF(ISERR(INDEX(data,SMALL(IF(((sa=$A$1)),ROW(sa)),ROW()-ROW(A$11)+1)-(ROW(data)-1),COLUMN())),"",INDEX(data,SMALL(IF(((sa=$A$1)),ROW(sa)),ROW()-ROW(A$11)+1)-(ROW(data)-1),COLUMN()))</f>
        <v>510</v>
      </c>
    </row>
    <row r="521" spans="1:28">
      <c r="A521" s="51">
        <f t="array" ref="A521">IF(ISERR(INDEX(data,SMALL(IF(((sa=$A$1)),ROW(sa)),ROW()-ROW(A$11)+1)-(ROW(data)-1),COLUMN())),"",INDEX(data,SMALL(IF(((sa=$A$1)),ROW(sa)),ROW()-ROW(A$11)+1)-(ROW(data)-1),COLUMN()))</f>
        <v>511</v>
      </c>
    </row>
    <row r="522" spans="1:28">
      <c r="A522" s="51">
        <f t="array" ref="A522">IF(ISERR(INDEX(data,SMALL(IF(((sa=$A$1)),ROW(sa)),ROW()-ROW(A$11)+1)-(ROW(data)-1),COLUMN())),"",INDEX(data,SMALL(IF(((sa=$A$1)),ROW(sa)),ROW()-ROW(A$11)+1)-(ROW(data)-1),COLUMN()))</f>
        <v>512</v>
      </c>
    </row>
    <row r="523" spans="1:28">
      <c r="A523" s="51">
        <f t="array" ref="A523">IF(ISERR(INDEX(data,SMALL(IF(((sa=$A$1)),ROW(sa)),ROW()-ROW(A$11)+1)-(ROW(data)-1),COLUMN())),"",INDEX(data,SMALL(IF(((sa=$A$1)),ROW(sa)),ROW()-ROW(A$11)+1)-(ROW(data)-1),COLUMN()))</f>
        <v>513</v>
      </c>
    </row>
    <row r="524" spans="1:28">
      <c r="A524" s="51">
        <f t="array" ref="A524">IF(ISERR(INDEX(data,SMALL(IF(((sa=$A$1)),ROW(sa)),ROW()-ROW(A$11)+1)-(ROW(data)-1),COLUMN())),"",INDEX(data,SMALL(IF(((sa=$A$1)),ROW(sa)),ROW()-ROW(A$11)+1)-(ROW(data)-1),COLUMN()))</f>
        <v>514</v>
      </c>
    </row>
    <row r="525" spans="1:28">
      <c r="A525" s="51">
        <f t="array" ref="A525">IF(ISERR(INDEX(data,SMALL(IF(((sa=$A$1)),ROW(sa)),ROW()-ROW(A$11)+1)-(ROW(data)-1),COLUMN())),"",INDEX(data,SMALL(IF(((sa=$A$1)),ROW(sa)),ROW()-ROW(A$11)+1)-(ROW(data)-1),COLUMN()))</f>
        <v>515</v>
      </c>
    </row>
    <row r="526" spans="1:28">
      <c r="A526" s="51">
        <f t="array" ref="A526">IF(ISERR(INDEX(data,SMALL(IF(((sa=$A$1)),ROW(sa)),ROW()-ROW(A$11)+1)-(ROW(data)-1),COLUMN())),"",INDEX(data,SMALL(IF(((sa=$A$1)),ROW(sa)),ROW()-ROW(A$11)+1)-(ROW(data)-1),COLUMN()))</f>
        <v>516</v>
      </c>
    </row>
    <row r="527" spans="1:28">
      <c r="A527" s="51">
        <f t="array" ref="A527">IF(ISERR(INDEX(data,SMALL(IF(((sa=$A$1)),ROW(sa)),ROW()-ROW(A$11)+1)-(ROW(data)-1),COLUMN())),"",INDEX(data,SMALL(IF(((sa=$A$1)),ROW(sa)),ROW()-ROW(A$11)+1)-(ROW(data)-1),COLUMN()))</f>
        <v>517</v>
      </c>
    </row>
    <row r="528" spans="1:28">
      <c r="A528" s="51">
        <f t="array" ref="A528">IF(ISERR(INDEX(data,SMALL(IF(((sa=$A$1)),ROW(sa)),ROW()-ROW(A$11)+1)-(ROW(data)-1),COLUMN())),"",INDEX(data,SMALL(IF(((sa=$A$1)),ROW(sa)),ROW()-ROW(A$11)+1)-(ROW(data)-1),COLUMN()))</f>
        <v>518</v>
      </c>
    </row>
    <row r="529" spans="1:1">
      <c r="A529" s="51">
        <f t="array" ref="A529">IF(ISERR(INDEX(data,SMALL(IF(((sa=$A$1)),ROW(sa)),ROW()-ROW(A$11)+1)-(ROW(data)-1),COLUMN())),"",INDEX(data,SMALL(IF(((sa=$A$1)),ROW(sa)),ROW()-ROW(A$11)+1)-(ROW(data)-1),COLUMN()))</f>
        <v>519</v>
      </c>
    </row>
    <row r="530" spans="1:1">
      <c r="A530" s="51">
        <f t="array" ref="A530">IF(ISERR(INDEX(data,SMALL(IF(((sa=$A$1)),ROW(sa)),ROW()-ROW(A$11)+1)-(ROW(data)-1),COLUMN())),"",INDEX(data,SMALL(IF(((sa=$A$1)),ROW(sa)),ROW()-ROW(A$11)+1)-(ROW(data)-1),COLUMN()))</f>
        <v>520</v>
      </c>
    </row>
    <row r="531" spans="1:1">
      <c r="A531" s="51">
        <f t="array" ref="A531">IF(ISERR(INDEX(data,SMALL(IF(((sa=$A$1)),ROW(sa)),ROW()-ROW(A$11)+1)-(ROW(data)-1),COLUMN())),"",INDEX(data,SMALL(IF(((sa=$A$1)),ROW(sa)),ROW()-ROW(A$11)+1)-(ROW(data)-1),COLUMN()))</f>
        <v>521</v>
      </c>
    </row>
    <row r="532" spans="1:1">
      <c r="A532" s="51">
        <f t="array" ref="A532">IF(ISERR(INDEX(data,SMALL(IF(((sa=$A$1)),ROW(sa)),ROW()-ROW(A$11)+1)-(ROW(data)-1),COLUMN())),"",INDEX(data,SMALL(IF(((sa=$A$1)),ROW(sa)),ROW()-ROW(A$11)+1)-(ROW(data)-1),COLUMN()))</f>
        <v>522</v>
      </c>
    </row>
    <row r="533" spans="1:1">
      <c r="A533" s="51">
        <f t="array" ref="A533">IF(ISERR(INDEX(data,SMALL(IF(((sa=$A$1)),ROW(sa)),ROW()-ROW(A$11)+1)-(ROW(data)-1),COLUMN())),"",INDEX(data,SMALL(IF(((sa=$A$1)),ROW(sa)),ROW()-ROW(A$11)+1)-(ROW(data)-1),COLUMN()))</f>
        <v>523</v>
      </c>
    </row>
    <row r="534" spans="1:1">
      <c r="A534" s="51">
        <f t="array" ref="A534">IF(ISERR(INDEX(data,SMALL(IF(((sa=$A$1)),ROW(sa)),ROW()-ROW(A$11)+1)-(ROW(data)-1),COLUMN())),"",INDEX(data,SMALL(IF(((sa=$A$1)),ROW(sa)),ROW()-ROW(A$11)+1)-(ROW(data)-1),COLUMN()))</f>
        <v>524</v>
      </c>
    </row>
    <row r="535" spans="1:1">
      <c r="A535" s="51">
        <f t="array" ref="A535">IF(ISERR(INDEX(data,SMALL(IF(((sa=$A$1)),ROW(sa)),ROW()-ROW(A$11)+1)-(ROW(data)-1),COLUMN())),"",INDEX(data,SMALL(IF(((sa=$A$1)),ROW(sa)),ROW()-ROW(A$11)+1)-(ROW(data)-1),COLUMN()))</f>
        <v>525</v>
      </c>
    </row>
    <row r="536" spans="1:1">
      <c r="A536" s="51">
        <f t="array" ref="A536">IF(ISERR(INDEX(data,SMALL(IF(((sa=$A$1)),ROW(sa)),ROW()-ROW(A$11)+1)-(ROW(data)-1),COLUMN())),"",INDEX(data,SMALL(IF(((sa=$A$1)),ROW(sa)),ROW()-ROW(A$11)+1)-(ROW(data)-1),COLUMN()))</f>
        <v>526</v>
      </c>
    </row>
    <row r="537" spans="1:1">
      <c r="A537" s="51">
        <f t="array" ref="A537">IF(ISERR(INDEX(data,SMALL(IF(((sa=$A$1)),ROW(sa)),ROW()-ROW(A$11)+1)-(ROW(data)-1),COLUMN())),"",INDEX(data,SMALL(IF(((sa=$A$1)),ROW(sa)),ROW()-ROW(A$11)+1)-(ROW(data)-1),COLUMN()))</f>
        <v>527</v>
      </c>
    </row>
    <row r="538" spans="1:1">
      <c r="A538" s="51">
        <f t="array" ref="A538">IF(ISERR(INDEX(data,SMALL(IF(((sa=$A$1)),ROW(sa)),ROW()-ROW(A$11)+1)-(ROW(data)-1),COLUMN())),"",INDEX(data,SMALL(IF(((sa=$A$1)),ROW(sa)),ROW()-ROW(A$11)+1)-(ROW(data)-1),COLUMN()))</f>
        <v>528</v>
      </c>
    </row>
    <row r="539" spans="1:1">
      <c r="A539" s="51">
        <f t="array" ref="A539">IF(ISERR(INDEX(data,SMALL(IF(((sa=$A$1)),ROW(sa)),ROW()-ROW(A$11)+1)-(ROW(data)-1),COLUMN())),"",INDEX(data,SMALL(IF(((sa=$A$1)),ROW(sa)),ROW()-ROW(A$11)+1)-(ROW(data)-1),COLUMN()))</f>
        <v>529</v>
      </c>
    </row>
    <row r="540" spans="1:1">
      <c r="A540" s="51">
        <f t="array" ref="A540">IF(ISERR(INDEX(data,SMALL(IF(((sa=$A$1)),ROW(sa)),ROW()-ROW(A$11)+1)-(ROW(data)-1),COLUMN())),"",INDEX(data,SMALL(IF(((sa=$A$1)),ROW(sa)),ROW()-ROW(A$11)+1)-(ROW(data)-1),COLUMN()))</f>
        <v>530</v>
      </c>
    </row>
    <row r="541" spans="1:1">
      <c r="A541" s="51">
        <f t="array" ref="A541">IF(ISERR(INDEX(data,SMALL(IF(((sa=$A$1)),ROW(sa)),ROW()-ROW(A$11)+1)-(ROW(data)-1),COLUMN())),"",INDEX(data,SMALL(IF(((sa=$A$1)),ROW(sa)),ROW()-ROW(A$11)+1)-(ROW(data)-1),COLUMN()))</f>
        <v>531</v>
      </c>
    </row>
    <row r="542" spans="1:1">
      <c r="A542" s="51">
        <f t="array" ref="A542">IF(ISERR(INDEX(data,SMALL(IF(((sa=$A$1)),ROW(sa)),ROW()-ROW(A$11)+1)-(ROW(data)-1),COLUMN())),"",INDEX(data,SMALL(IF(((sa=$A$1)),ROW(sa)),ROW()-ROW(A$11)+1)-(ROW(data)-1),COLUMN()))</f>
        <v>532</v>
      </c>
    </row>
    <row r="543" spans="1:1">
      <c r="A543" s="51">
        <f t="array" ref="A543">IF(ISERR(INDEX(data,SMALL(IF(((sa=$A$1)),ROW(sa)),ROW()-ROW(A$11)+1)-(ROW(data)-1),COLUMN())),"",INDEX(data,SMALL(IF(((sa=$A$1)),ROW(sa)),ROW()-ROW(A$11)+1)-(ROW(data)-1),COLUMN()))</f>
        <v>533</v>
      </c>
    </row>
    <row r="544" spans="1:1">
      <c r="A544" s="51">
        <f t="array" ref="A544">IF(ISERR(INDEX(data,SMALL(IF(((sa=$A$1)),ROW(sa)),ROW()-ROW(A$11)+1)-(ROW(data)-1),COLUMN())),"",INDEX(data,SMALL(IF(((sa=$A$1)),ROW(sa)),ROW()-ROW(A$11)+1)-(ROW(data)-1),COLUMN()))</f>
        <v>534</v>
      </c>
    </row>
    <row r="545" spans="1:1">
      <c r="A545" s="51">
        <f t="array" ref="A545">IF(ISERR(INDEX(data,SMALL(IF(((sa=$A$1)),ROW(sa)),ROW()-ROW(A$11)+1)-(ROW(data)-1),COLUMN())),"",INDEX(data,SMALL(IF(((sa=$A$1)),ROW(sa)),ROW()-ROW(A$11)+1)-(ROW(data)-1),COLUMN()))</f>
        <v>535</v>
      </c>
    </row>
    <row r="546" spans="1:1">
      <c r="A546" s="51">
        <f t="array" ref="A546">IF(ISERR(INDEX(data,SMALL(IF(((sa=$A$1)),ROW(sa)),ROW()-ROW(A$11)+1)-(ROW(data)-1),COLUMN())),"",INDEX(data,SMALL(IF(((sa=$A$1)),ROW(sa)),ROW()-ROW(A$11)+1)-(ROW(data)-1),COLUMN()))</f>
        <v>536</v>
      </c>
    </row>
    <row r="547" spans="1:1">
      <c r="A547" s="51">
        <f t="array" ref="A547">IF(ISERR(INDEX(data,SMALL(IF(((sa=$A$1)),ROW(sa)),ROW()-ROW(A$11)+1)-(ROW(data)-1),COLUMN())),"",INDEX(data,SMALL(IF(((sa=$A$1)),ROW(sa)),ROW()-ROW(A$11)+1)-(ROW(data)-1),COLUMN()))</f>
        <v>537</v>
      </c>
    </row>
    <row r="548" spans="1:1">
      <c r="A548" s="51">
        <f t="array" ref="A548">IF(ISERR(INDEX(data,SMALL(IF(((sa=$A$1)),ROW(sa)),ROW()-ROW(A$11)+1)-(ROW(data)-1),COLUMN())),"",INDEX(data,SMALL(IF(((sa=$A$1)),ROW(sa)),ROW()-ROW(A$11)+1)-(ROW(data)-1),COLUMN()))</f>
        <v>538</v>
      </c>
    </row>
    <row r="549" spans="1:1">
      <c r="A549" s="51">
        <f t="array" ref="A549">IF(ISERR(INDEX(data,SMALL(IF(((sa=$A$1)),ROW(sa)),ROW()-ROW(A$11)+1)-(ROW(data)-1),COLUMN())),"",INDEX(data,SMALL(IF(((sa=$A$1)),ROW(sa)),ROW()-ROW(A$11)+1)-(ROW(data)-1),COLUMN()))</f>
        <v>539</v>
      </c>
    </row>
    <row r="550" spans="1:1">
      <c r="A550" s="51">
        <f t="array" ref="A550">IF(ISERR(INDEX(data,SMALL(IF(((sa=$A$1)),ROW(sa)),ROW()-ROW(A$11)+1)-(ROW(data)-1),COLUMN())),"",INDEX(data,SMALL(IF(((sa=$A$1)),ROW(sa)),ROW()-ROW(A$11)+1)-(ROW(data)-1),COLUMN()))</f>
        <v>540</v>
      </c>
    </row>
    <row r="551" spans="1:1">
      <c r="A551" s="51">
        <f t="array" ref="A551">IF(ISERR(INDEX(data,SMALL(IF(((sa=$A$1)),ROW(sa)),ROW()-ROW(A$11)+1)-(ROW(data)-1),COLUMN())),"",INDEX(data,SMALL(IF(((sa=$A$1)),ROW(sa)),ROW()-ROW(A$11)+1)-(ROW(data)-1),COLUMN()))</f>
        <v>541</v>
      </c>
    </row>
    <row r="552" spans="1:1">
      <c r="A552" s="51">
        <f t="array" ref="A552">IF(ISERR(INDEX(data,SMALL(IF(((sa=$A$1)),ROW(sa)),ROW()-ROW(A$11)+1)-(ROW(data)-1),COLUMN())),"",INDEX(data,SMALL(IF(((sa=$A$1)),ROW(sa)),ROW()-ROW(A$11)+1)-(ROW(data)-1),COLUMN()))</f>
        <v>542</v>
      </c>
    </row>
    <row r="553" spans="1:1">
      <c r="A553" s="51">
        <f t="array" ref="A553">IF(ISERR(INDEX(data,SMALL(IF(((sa=$A$1)),ROW(sa)),ROW()-ROW(A$11)+1)-(ROW(data)-1),COLUMN())),"",INDEX(data,SMALL(IF(((sa=$A$1)),ROW(sa)),ROW()-ROW(A$11)+1)-(ROW(data)-1),COLUMN()))</f>
        <v>543</v>
      </c>
    </row>
    <row r="554" spans="1:1">
      <c r="A554" s="51">
        <f t="array" ref="A554">IF(ISERR(INDEX(data,SMALL(IF(((sa=$A$1)),ROW(sa)),ROW()-ROW(A$11)+1)-(ROW(data)-1),COLUMN())),"",INDEX(data,SMALL(IF(((sa=$A$1)),ROW(sa)),ROW()-ROW(A$11)+1)-(ROW(data)-1),COLUMN()))</f>
        <v>544</v>
      </c>
    </row>
    <row r="555" spans="1:1">
      <c r="A555" s="51">
        <f t="array" ref="A555">IF(ISERR(INDEX(data,SMALL(IF(((sa=$A$1)),ROW(sa)),ROW()-ROW(A$11)+1)-(ROW(data)-1),COLUMN())),"",INDEX(data,SMALL(IF(((sa=$A$1)),ROW(sa)),ROW()-ROW(A$11)+1)-(ROW(data)-1),COLUMN()))</f>
        <v>545</v>
      </c>
    </row>
    <row r="556" spans="1:1">
      <c r="A556" s="51">
        <f t="array" ref="A556">IF(ISERR(INDEX(data,SMALL(IF(((sa=$A$1)),ROW(sa)),ROW()-ROW(A$11)+1)-(ROW(data)-1),COLUMN())),"",INDEX(data,SMALL(IF(((sa=$A$1)),ROW(sa)),ROW()-ROW(A$11)+1)-(ROW(data)-1),COLUMN()))</f>
        <v>546</v>
      </c>
    </row>
    <row r="557" spans="1:1">
      <c r="A557" s="51">
        <f t="array" ref="A557">IF(ISERR(INDEX(data,SMALL(IF(((sa=$A$1)),ROW(sa)),ROW()-ROW(A$11)+1)-(ROW(data)-1),COLUMN())),"",INDEX(data,SMALL(IF(((sa=$A$1)),ROW(sa)),ROW()-ROW(A$11)+1)-(ROW(data)-1),COLUMN()))</f>
        <v>547</v>
      </c>
    </row>
    <row r="558" spans="1:1">
      <c r="A558" s="51">
        <f t="array" ref="A558">IF(ISERR(INDEX(data,SMALL(IF(((sa=$A$1)),ROW(sa)),ROW()-ROW(A$11)+1)-(ROW(data)-1),COLUMN())),"",INDEX(data,SMALL(IF(((sa=$A$1)),ROW(sa)),ROW()-ROW(A$11)+1)-(ROW(data)-1),COLUMN()))</f>
        <v>548</v>
      </c>
    </row>
    <row r="559" spans="1:1">
      <c r="A559" s="51">
        <f t="array" ref="A559">IF(ISERR(INDEX(data,SMALL(IF(((sa=$A$1)),ROW(sa)),ROW()-ROW(A$11)+1)-(ROW(data)-1),COLUMN())),"",INDEX(data,SMALL(IF(((sa=$A$1)),ROW(sa)),ROW()-ROW(A$11)+1)-(ROW(data)-1),COLUMN()))</f>
        <v>549</v>
      </c>
    </row>
    <row r="560" spans="1:1">
      <c r="A560" s="51">
        <f t="array" ref="A560">IF(ISERR(INDEX(data,SMALL(IF(((sa=$A$1)),ROW(sa)),ROW()-ROW(A$11)+1)-(ROW(data)-1),COLUMN())),"",INDEX(data,SMALL(IF(((sa=$A$1)),ROW(sa)),ROW()-ROW(A$11)+1)-(ROW(data)-1),COLUMN()))</f>
        <v>550</v>
      </c>
    </row>
    <row r="561" spans="1:1">
      <c r="A561" s="51">
        <f t="array" ref="A561">IF(ISERR(INDEX(data,SMALL(IF(((sa=$A$1)),ROW(sa)),ROW()-ROW(A$11)+1)-(ROW(data)-1),COLUMN())),"",INDEX(data,SMALL(IF(((sa=$A$1)),ROW(sa)),ROW()-ROW(A$11)+1)-(ROW(data)-1),COLUMN()))</f>
        <v>551</v>
      </c>
    </row>
    <row r="562" spans="1:1">
      <c r="A562" s="51">
        <f t="array" ref="A562">IF(ISERR(INDEX(data,SMALL(IF(((sa=$A$1)),ROW(sa)),ROW()-ROW(A$11)+1)-(ROW(data)-1),COLUMN())),"",INDEX(data,SMALL(IF(((sa=$A$1)),ROW(sa)),ROW()-ROW(A$11)+1)-(ROW(data)-1),COLUMN()))</f>
        <v>552</v>
      </c>
    </row>
    <row r="563" spans="1:1">
      <c r="A563" s="51">
        <f t="array" ref="A563">IF(ISERR(INDEX(data,SMALL(IF(((sa=$A$1)),ROW(sa)),ROW()-ROW(A$11)+1)-(ROW(data)-1),COLUMN())),"",INDEX(data,SMALL(IF(((sa=$A$1)),ROW(sa)),ROW()-ROW(A$11)+1)-(ROW(data)-1),COLUMN()))</f>
        <v>553</v>
      </c>
    </row>
    <row r="564" spans="1:1">
      <c r="A564" s="51">
        <f t="array" ref="A564">IF(ISERR(INDEX(data,SMALL(IF(((sa=$A$1)),ROW(sa)),ROW()-ROW(A$11)+1)-(ROW(data)-1),COLUMN())),"",INDEX(data,SMALL(IF(((sa=$A$1)),ROW(sa)),ROW()-ROW(A$11)+1)-(ROW(data)-1),COLUMN()))</f>
        <v>554</v>
      </c>
    </row>
    <row r="565" spans="1:1">
      <c r="A565" s="51">
        <f t="array" ref="A565">IF(ISERR(INDEX(data,SMALL(IF(((sa=$A$1)),ROW(sa)),ROW()-ROW(A$11)+1)-(ROW(data)-1),COLUMN())),"",INDEX(data,SMALL(IF(((sa=$A$1)),ROW(sa)),ROW()-ROW(A$11)+1)-(ROW(data)-1),COLUMN()))</f>
        <v>555</v>
      </c>
    </row>
    <row r="566" spans="1:1">
      <c r="A566" s="51">
        <f t="array" ref="A566">IF(ISERR(INDEX(data,SMALL(IF(((sa=$A$1)),ROW(sa)),ROW()-ROW(A$11)+1)-(ROW(data)-1),COLUMN())),"",INDEX(data,SMALL(IF(((sa=$A$1)),ROW(sa)),ROW()-ROW(A$11)+1)-(ROW(data)-1),COLUMN()))</f>
        <v>556</v>
      </c>
    </row>
    <row r="567" spans="1:1">
      <c r="A567" s="51">
        <f t="array" ref="A567">IF(ISERR(INDEX(data,SMALL(IF(((sa=$A$1)),ROW(sa)),ROW()-ROW(A$11)+1)-(ROW(data)-1),COLUMN())),"",INDEX(data,SMALL(IF(((sa=$A$1)),ROW(sa)),ROW()-ROW(A$11)+1)-(ROW(data)-1),COLUMN()))</f>
        <v>557</v>
      </c>
    </row>
    <row r="568" spans="1:1">
      <c r="A568" s="51">
        <f t="array" ref="A568">IF(ISERR(INDEX(data,SMALL(IF(((sa=$A$1)),ROW(sa)),ROW()-ROW(A$11)+1)-(ROW(data)-1),COLUMN())),"",INDEX(data,SMALL(IF(((sa=$A$1)),ROW(sa)),ROW()-ROW(A$11)+1)-(ROW(data)-1),COLUMN()))</f>
        <v>558</v>
      </c>
    </row>
    <row r="569" spans="1:1">
      <c r="A569" s="51">
        <f t="array" ref="A569">IF(ISERR(INDEX(data,SMALL(IF(((sa=$A$1)),ROW(sa)),ROW()-ROW(A$11)+1)-(ROW(data)-1),COLUMN())),"",INDEX(data,SMALL(IF(((sa=$A$1)),ROW(sa)),ROW()-ROW(A$11)+1)-(ROW(data)-1),COLUMN()))</f>
        <v>559</v>
      </c>
    </row>
    <row r="570" spans="1:1">
      <c r="A570" s="51">
        <f t="array" ref="A570">IF(ISERR(INDEX(data,SMALL(IF(((sa=$A$1)),ROW(sa)),ROW()-ROW(A$11)+1)-(ROW(data)-1),COLUMN())),"",INDEX(data,SMALL(IF(((sa=$A$1)),ROW(sa)),ROW()-ROW(A$11)+1)-(ROW(data)-1),COLUMN()))</f>
        <v>560</v>
      </c>
    </row>
    <row r="571" spans="1:1">
      <c r="A571" s="51">
        <f t="array" ref="A571">IF(ISERR(INDEX(data,SMALL(IF(((sa=$A$1)),ROW(sa)),ROW()-ROW(A$11)+1)-(ROW(data)-1),COLUMN())),"",INDEX(data,SMALL(IF(((sa=$A$1)),ROW(sa)),ROW()-ROW(A$11)+1)-(ROW(data)-1),COLUMN()))</f>
        <v>561</v>
      </c>
    </row>
    <row r="572" spans="1:1">
      <c r="A572" s="51">
        <f t="array" ref="A572">IF(ISERR(INDEX(data,SMALL(IF(((sa=$A$1)),ROW(sa)),ROW()-ROW(A$11)+1)-(ROW(data)-1),COLUMN())),"",INDEX(data,SMALL(IF(((sa=$A$1)),ROW(sa)),ROW()-ROW(A$11)+1)-(ROW(data)-1),COLUMN()))</f>
        <v>562</v>
      </c>
    </row>
    <row r="573" spans="1:1">
      <c r="A573" s="51">
        <f t="array" ref="A573">IF(ISERR(INDEX(data,SMALL(IF(((sa=$A$1)),ROW(sa)),ROW()-ROW(A$11)+1)-(ROW(data)-1),COLUMN())),"",INDEX(data,SMALL(IF(((sa=$A$1)),ROW(sa)),ROW()-ROW(A$11)+1)-(ROW(data)-1),COLUMN()))</f>
        <v>563</v>
      </c>
    </row>
    <row r="574" spans="1:1">
      <c r="A574" s="51">
        <f t="array" ref="A574">IF(ISERR(INDEX(data,SMALL(IF(((sa=$A$1)),ROW(sa)),ROW()-ROW(A$11)+1)-(ROW(data)-1),COLUMN())),"",INDEX(data,SMALL(IF(((sa=$A$1)),ROW(sa)),ROW()-ROW(A$11)+1)-(ROW(data)-1),COLUMN()))</f>
        <v>564</v>
      </c>
    </row>
    <row r="575" spans="1:1">
      <c r="A575" s="51">
        <f t="array" ref="A575">IF(ISERR(INDEX(data,SMALL(IF(((sa=$A$1)),ROW(sa)),ROW()-ROW(A$11)+1)-(ROW(data)-1),COLUMN())),"",INDEX(data,SMALL(IF(((sa=$A$1)),ROW(sa)),ROW()-ROW(A$11)+1)-(ROW(data)-1),COLUMN()))</f>
        <v>565</v>
      </c>
    </row>
    <row r="576" spans="1:1">
      <c r="A576" s="51">
        <f t="array" ref="A576">IF(ISERR(INDEX(data,SMALL(IF(((sa=$A$1)),ROW(sa)),ROW()-ROW(A$11)+1)-(ROW(data)-1),COLUMN())),"",INDEX(data,SMALL(IF(((sa=$A$1)),ROW(sa)),ROW()-ROW(A$11)+1)-(ROW(data)-1),COLUMN()))</f>
        <v>566</v>
      </c>
    </row>
    <row r="577" spans="1:1">
      <c r="A577" s="51">
        <f t="array" ref="A577">IF(ISERR(INDEX(data,SMALL(IF(((sa=$A$1)),ROW(sa)),ROW()-ROW(A$11)+1)-(ROW(data)-1),COLUMN())),"",INDEX(data,SMALL(IF(((sa=$A$1)),ROW(sa)),ROW()-ROW(A$11)+1)-(ROW(data)-1),COLUMN()))</f>
        <v>567</v>
      </c>
    </row>
    <row r="578" spans="1:1">
      <c r="A578" s="51">
        <f t="array" ref="A578">IF(ISERR(INDEX(data,SMALL(IF(((sa=$A$1)),ROW(sa)),ROW()-ROW(A$11)+1)-(ROW(data)-1),COLUMN())),"",INDEX(data,SMALL(IF(((sa=$A$1)),ROW(sa)),ROW()-ROW(A$11)+1)-(ROW(data)-1),COLUMN()))</f>
        <v>568</v>
      </c>
    </row>
    <row r="579" spans="1:1">
      <c r="A579" s="51">
        <f t="array" ref="A579">IF(ISERR(INDEX(data,SMALL(IF(((sa=$A$1)),ROW(sa)),ROW()-ROW(A$11)+1)-(ROW(data)-1),COLUMN())),"",INDEX(data,SMALL(IF(((sa=$A$1)),ROW(sa)),ROW()-ROW(A$11)+1)-(ROW(data)-1),COLUMN()))</f>
        <v>569</v>
      </c>
    </row>
    <row r="580" spans="1:1">
      <c r="A580" s="51">
        <f t="array" ref="A580">IF(ISERR(INDEX(data,SMALL(IF(((sa=$A$1)),ROW(sa)),ROW()-ROW(A$11)+1)-(ROW(data)-1),COLUMN())),"",INDEX(data,SMALL(IF(((sa=$A$1)),ROW(sa)),ROW()-ROW(A$11)+1)-(ROW(data)-1),COLUMN()))</f>
        <v>570</v>
      </c>
    </row>
    <row r="581" spans="1:1">
      <c r="A581" s="51">
        <f t="array" ref="A581">IF(ISERR(INDEX(data,SMALL(IF(((sa=$A$1)),ROW(sa)),ROW()-ROW(A$11)+1)-(ROW(data)-1),COLUMN())),"",INDEX(data,SMALL(IF(((sa=$A$1)),ROW(sa)),ROW()-ROW(A$11)+1)-(ROW(data)-1),COLUMN()))</f>
        <v>571</v>
      </c>
    </row>
    <row r="582" spans="1:1">
      <c r="A582" s="51">
        <f t="array" ref="A582">IF(ISERR(INDEX(data,SMALL(IF(((sa=$A$1)),ROW(sa)),ROW()-ROW(A$11)+1)-(ROW(data)-1),COLUMN())),"",INDEX(data,SMALL(IF(((sa=$A$1)),ROW(sa)),ROW()-ROW(A$11)+1)-(ROW(data)-1),COLUMN()))</f>
        <v>572</v>
      </c>
    </row>
    <row r="583" spans="1:1">
      <c r="A583" s="51">
        <f t="array" ref="A583">IF(ISERR(INDEX(data,SMALL(IF(((sa=$A$1)),ROW(sa)),ROW()-ROW(A$11)+1)-(ROW(data)-1),COLUMN())),"",INDEX(data,SMALL(IF(((sa=$A$1)),ROW(sa)),ROW()-ROW(A$11)+1)-(ROW(data)-1),COLUMN()))</f>
        <v>573</v>
      </c>
    </row>
    <row r="584" spans="1:1">
      <c r="A584" s="51">
        <f t="array" ref="A584">IF(ISERR(INDEX(data,SMALL(IF(((sa=$A$1)),ROW(sa)),ROW()-ROW(A$11)+1)-(ROW(data)-1),COLUMN())),"",INDEX(data,SMALL(IF(((sa=$A$1)),ROW(sa)),ROW()-ROW(A$11)+1)-(ROW(data)-1),COLUMN()))</f>
        <v>574</v>
      </c>
    </row>
    <row r="585" spans="1:1">
      <c r="A585" s="51">
        <f t="array" ref="A585">IF(ISERR(INDEX(data,SMALL(IF(((sa=$A$1)),ROW(sa)),ROW()-ROW(A$11)+1)-(ROW(data)-1),COLUMN())),"",INDEX(data,SMALL(IF(((sa=$A$1)),ROW(sa)),ROW()-ROW(A$11)+1)-(ROW(data)-1),COLUMN()))</f>
        <v>575</v>
      </c>
    </row>
    <row r="586" spans="1:1">
      <c r="A586" s="51">
        <f t="array" ref="A586">IF(ISERR(INDEX(data,SMALL(IF(((sa=$A$1)),ROW(sa)),ROW()-ROW(A$11)+1)-(ROW(data)-1),COLUMN())),"",INDEX(data,SMALL(IF(((sa=$A$1)),ROW(sa)),ROW()-ROW(A$11)+1)-(ROW(data)-1),COLUMN()))</f>
        <v>576</v>
      </c>
    </row>
    <row r="587" spans="1:1">
      <c r="A587" s="51">
        <f t="array" ref="A587">IF(ISERR(INDEX(data,SMALL(IF(((sa=$A$1)),ROW(sa)),ROW()-ROW(A$11)+1)-(ROW(data)-1),COLUMN())),"",INDEX(data,SMALL(IF(((sa=$A$1)),ROW(sa)),ROW()-ROW(A$11)+1)-(ROW(data)-1),COLUMN()))</f>
        <v>577</v>
      </c>
    </row>
    <row r="588" spans="1:1">
      <c r="A588" s="51">
        <f t="array" ref="A588">IF(ISERR(INDEX(data,SMALL(IF(((sa=$A$1)),ROW(sa)),ROW()-ROW(A$11)+1)-(ROW(data)-1),COLUMN())),"",INDEX(data,SMALL(IF(((sa=$A$1)),ROW(sa)),ROW()-ROW(A$11)+1)-(ROW(data)-1),COLUMN()))</f>
        <v>578</v>
      </c>
    </row>
    <row r="589" spans="1:1">
      <c r="A589" s="51">
        <f t="array" ref="A589">IF(ISERR(INDEX(data,SMALL(IF(((sa=$A$1)),ROW(sa)),ROW()-ROW(A$11)+1)-(ROW(data)-1),COLUMN())),"",INDEX(data,SMALL(IF(((sa=$A$1)),ROW(sa)),ROW()-ROW(A$11)+1)-(ROW(data)-1),COLUMN()))</f>
        <v>579</v>
      </c>
    </row>
    <row r="590" spans="1:1">
      <c r="A590" s="51">
        <f t="array" ref="A590">IF(ISERR(INDEX(data,SMALL(IF(((sa=$A$1)),ROW(sa)),ROW()-ROW(A$11)+1)-(ROW(data)-1),COLUMN())),"",INDEX(data,SMALL(IF(((sa=$A$1)),ROW(sa)),ROW()-ROW(A$11)+1)-(ROW(data)-1),COLUMN()))</f>
        <v>580</v>
      </c>
    </row>
    <row r="591" spans="1:1">
      <c r="A591" s="51">
        <f t="array" ref="A591">IF(ISERR(INDEX(data,SMALL(IF(((sa=$A$1)),ROW(sa)),ROW()-ROW(A$11)+1)-(ROW(data)-1),COLUMN())),"",INDEX(data,SMALL(IF(((sa=$A$1)),ROW(sa)),ROW()-ROW(A$11)+1)-(ROW(data)-1),COLUMN()))</f>
        <v>581</v>
      </c>
    </row>
    <row r="592" spans="1:1">
      <c r="A592" s="51">
        <f t="array" ref="A592">IF(ISERR(INDEX(data,SMALL(IF(((sa=$A$1)),ROW(sa)),ROW()-ROW(A$11)+1)-(ROW(data)-1),COLUMN())),"",INDEX(data,SMALL(IF(((sa=$A$1)),ROW(sa)),ROW()-ROW(A$11)+1)-(ROW(data)-1),COLUMN()))</f>
        <v>582</v>
      </c>
    </row>
    <row r="593" spans="1:1">
      <c r="A593" s="51">
        <f t="array" ref="A593">IF(ISERR(INDEX(data,SMALL(IF(((sa=$A$1)),ROW(sa)),ROW()-ROW(A$11)+1)-(ROW(data)-1),COLUMN())),"",INDEX(data,SMALL(IF(((sa=$A$1)),ROW(sa)),ROW()-ROW(A$11)+1)-(ROW(data)-1),COLUMN()))</f>
        <v>583</v>
      </c>
    </row>
    <row r="594" spans="1:1">
      <c r="A594" s="51">
        <f t="array" ref="A594">IF(ISERR(INDEX(data,SMALL(IF(((sa=$A$1)),ROW(sa)),ROW()-ROW(A$11)+1)-(ROW(data)-1),COLUMN())),"",INDEX(data,SMALL(IF(((sa=$A$1)),ROW(sa)),ROW()-ROW(A$11)+1)-(ROW(data)-1),COLUMN()))</f>
        <v>584</v>
      </c>
    </row>
    <row r="595" spans="1:1">
      <c r="A595" s="51">
        <f t="array" ref="A595">IF(ISERR(INDEX(data,SMALL(IF(((sa=$A$1)),ROW(sa)),ROW()-ROW(A$11)+1)-(ROW(data)-1),COLUMN())),"",INDEX(data,SMALL(IF(((sa=$A$1)),ROW(sa)),ROW()-ROW(A$11)+1)-(ROW(data)-1),COLUMN()))</f>
        <v>585</v>
      </c>
    </row>
    <row r="596" spans="1:1">
      <c r="A596" s="51">
        <f t="array" ref="A596">IF(ISERR(INDEX(data,SMALL(IF(((sa=$A$1)),ROW(sa)),ROW()-ROW(A$11)+1)-(ROW(data)-1),COLUMN())),"",INDEX(data,SMALL(IF(((sa=$A$1)),ROW(sa)),ROW()-ROW(A$11)+1)-(ROW(data)-1),COLUMN()))</f>
        <v>586</v>
      </c>
    </row>
    <row r="597" spans="1:1">
      <c r="A597" s="51">
        <f t="array" ref="A597">IF(ISERR(INDEX(data,SMALL(IF(((sa=$A$1)),ROW(sa)),ROW()-ROW(A$11)+1)-(ROW(data)-1),COLUMN())),"",INDEX(data,SMALL(IF(((sa=$A$1)),ROW(sa)),ROW()-ROW(A$11)+1)-(ROW(data)-1),COLUMN()))</f>
        <v>587</v>
      </c>
    </row>
    <row r="598" spans="1:1">
      <c r="A598" s="51">
        <f t="array" ref="A598">IF(ISERR(INDEX(data,SMALL(IF(((sa=$A$1)),ROW(sa)),ROW()-ROW(A$11)+1)-(ROW(data)-1),COLUMN())),"",INDEX(data,SMALL(IF(((sa=$A$1)),ROW(sa)),ROW()-ROW(A$11)+1)-(ROW(data)-1),COLUMN()))</f>
        <v>588</v>
      </c>
    </row>
    <row r="599" spans="1:1">
      <c r="A599" s="51">
        <f t="array" ref="A599">IF(ISERR(INDEX(data,SMALL(IF(((sa=$A$1)),ROW(sa)),ROW()-ROW(A$11)+1)-(ROW(data)-1),COLUMN())),"",INDEX(data,SMALL(IF(((sa=$A$1)),ROW(sa)),ROW()-ROW(A$11)+1)-(ROW(data)-1),COLUMN()))</f>
        <v>589</v>
      </c>
    </row>
    <row r="600" spans="1:1">
      <c r="A600" s="51">
        <f t="array" ref="A600">IF(ISERR(INDEX(data,SMALL(IF(((sa=$A$1)),ROW(sa)),ROW()-ROW(A$11)+1)-(ROW(data)-1),COLUMN())),"",INDEX(data,SMALL(IF(((sa=$A$1)),ROW(sa)),ROW()-ROW(A$11)+1)-(ROW(data)-1),COLUMN()))</f>
        <v>590</v>
      </c>
    </row>
    <row r="601" spans="1:1">
      <c r="A601" s="51">
        <f t="array" ref="A601">IF(ISERR(INDEX(data,SMALL(IF(((sa=$A$1)),ROW(sa)),ROW()-ROW(A$11)+1)-(ROW(data)-1),COLUMN())),"",INDEX(data,SMALL(IF(((sa=$A$1)),ROW(sa)),ROW()-ROW(A$11)+1)-(ROW(data)-1),COLUMN()))</f>
        <v>591</v>
      </c>
    </row>
    <row r="602" spans="1:1">
      <c r="A602" s="51">
        <f t="array" ref="A602">IF(ISERR(INDEX(data,SMALL(IF(((sa=$A$1)),ROW(sa)),ROW()-ROW(A$11)+1)-(ROW(data)-1),COLUMN())),"",INDEX(data,SMALL(IF(((sa=$A$1)),ROW(sa)),ROW()-ROW(A$11)+1)-(ROW(data)-1),COLUMN()))</f>
        <v>592</v>
      </c>
    </row>
    <row r="603" spans="1:1">
      <c r="A603" s="51">
        <f t="array" ref="A603">IF(ISERR(INDEX(data,SMALL(IF(((sa=$A$1)),ROW(sa)),ROW()-ROW(A$11)+1)-(ROW(data)-1),COLUMN())),"",INDEX(data,SMALL(IF(((sa=$A$1)),ROW(sa)),ROW()-ROW(A$11)+1)-(ROW(data)-1),COLUMN()))</f>
        <v>593</v>
      </c>
    </row>
    <row r="604" spans="1:1">
      <c r="A604" s="51">
        <f t="array" ref="A604">IF(ISERR(INDEX(data,SMALL(IF(((sa=$A$1)),ROW(sa)),ROW()-ROW(A$11)+1)-(ROW(data)-1),COLUMN())),"",INDEX(data,SMALL(IF(((sa=$A$1)),ROW(sa)),ROW()-ROW(A$11)+1)-(ROW(data)-1),COLUMN()))</f>
        <v>594</v>
      </c>
    </row>
    <row r="605" spans="1:1">
      <c r="A605" s="51">
        <f t="array" ref="A605">IF(ISERR(INDEX(data,SMALL(IF(((sa=$A$1)),ROW(sa)),ROW()-ROW(A$11)+1)-(ROW(data)-1),COLUMN())),"",INDEX(data,SMALL(IF(((sa=$A$1)),ROW(sa)),ROW()-ROW(A$11)+1)-(ROW(data)-1),COLUMN()))</f>
        <v>595</v>
      </c>
    </row>
    <row r="606" spans="1:1">
      <c r="A606" s="51">
        <f t="array" ref="A606">IF(ISERR(INDEX(data,SMALL(IF(((sa=$A$1)),ROW(sa)),ROW()-ROW(A$11)+1)-(ROW(data)-1),COLUMN())),"",INDEX(data,SMALL(IF(((sa=$A$1)),ROW(sa)),ROW()-ROW(A$11)+1)-(ROW(data)-1),COLUMN()))</f>
        <v>596</v>
      </c>
    </row>
    <row r="607" spans="1:1">
      <c r="A607" s="51">
        <f t="array" ref="A607">IF(ISERR(INDEX(data,SMALL(IF(((sa=$A$1)),ROW(sa)),ROW()-ROW(A$11)+1)-(ROW(data)-1),COLUMN())),"",INDEX(data,SMALL(IF(((sa=$A$1)),ROW(sa)),ROW()-ROW(A$11)+1)-(ROW(data)-1),COLUMN()))</f>
        <v>597</v>
      </c>
    </row>
    <row r="608" spans="1:1">
      <c r="A608" s="51">
        <f t="array" ref="A608">IF(ISERR(INDEX(data,SMALL(IF(((sa=$A$1)),ROW(sa)),ROW()-ROW(A$11)+1)-(ROW(data)-1),COLUMN())),"",INDEX(data,SMALL(IF(((sa=$A$1)),ROW(sa)),ROW()-ROW(A$11)+1)-(ROW(data)-1),COLUMN()))</f>
        <v>598</v>
      </c>
    </row>
    <row r="609" spans="1:1">
      <c r="A609" s="51">
        <f t="array" ref="A609">IF(ISERR(INDEX(data,SMALL(IF(((sa=$A$1)),ROW(sa)),ROW()-ROW(A$11)+1)-(ROW(data)-1),COLUMN())),"",INDEX(data,SMALL(IF(((sa=$A$1)),ROW(sa)),ROW()-ROW(A$11)+1)-(ROW(data)-1),COLUMN()))</f>
        <v>599</v>
      </c>
    </row>
    <row r="610" spans="1:1">
      <c r="A610" s="51">
        <f t="array" ref="A610">IF(ISERR(INDEX(data,SMALL(IF(((sa=$A$1)),ROW(sa)),ROW()-ROW(A$11)+1)-(ROW(data)-1),COLUMN())),"",INDEX(data,SMALL(IF(((sa=$A$1)),ROW(sa)),ROW()-ROW(A$11)+1)-(ROW(data)-1),COLUMN()))</f>
        <v>600</v>
      </c>
    </row>
    <row r="611" spans="1:1">
      <c r="A611" s="51">
        <f t="array" ref="A611">IF(ISERR(INDEX(data,SMALL(IF(((sa=$A$1)),ROW(sa)),ROW()-ROW(A$11)+1)-(ROW(data)-1),COLUMN())),"",INDEX(data,SMALL(IF(((sa=$A$1)),ROW(sa)),ROW()-ROW(A$11)+1)-(ROW(data)-1),COLUMN()))</f>
        <v>601</v>
      </c>
    </row>
    <row r="612" spans="1:1">
      <c r="A612" s="51">
        <f t="array" ref="A612">IF(ISERR(INDEX(data,SMALL(IF(((sa=$A$1)),ROW(sa)),ROW()-ROW(A$11)+1)-(ROW(data)-1),COLUMN())),"",INDEX(data,SMALL(IF(((sa=$A$1)),ROW(sa)),ROW()-ROW(A$11)+1)-(ROW(data)-1),COLUMN()))</f>
        <v>602</v>
      </c>
    </row>
    <row r="613" spans="1:1">
      <c r="A613" s="51">
        <f t="array" ref="A613">IF(ISERR(INDEX(data,SMALL(IF(((sa=$A$1)),ROW(sa)),ROW()-ROW(A$11)+1)-(ROW(data)-1),COLUMN())),"",INDEX(data,SMALL(IF(((sa=$A$1)),ROW(sa)),ROW()-ROW(A$11)+1)-(ROW(data)-1),COLUMN()))</f>
        <v>603</v>
      </c>
    </row>
    <row r="614" spans="1:1">
      <c r="A614" s="51">
        <f t="array" ref="A614">IF(ISERR(INDEX(data,SMALL(IF(((sa=$A$1)),ROW(sa)),ROW()-ROW(A$11)+1)-(ROW(data)-1),COLUMN())),"",INDEX(data,SMALL(IF(((sa=$A$1)),ROW(sa)),ROW()-ROW(A$11)+1)-(ROW(data)-1),COLUMN()))</f>
        <v>604</v>
      </c>
    </row>
    <row r="615" spans="1:1">
      <c r="A615" s="51">
        <f t="array" ref="A615">IF(ISERR(INDEX(data,SMALL(IF(((sa=$A$1)),ROW(sa)),ROW()-ROW(A$11)+1)-(ROW(data)-1),COLUMN())),"",INDEX(data,SMALL(IF(((sa=$A$1)),ROW(sa)),ROW()-ROW(A$11)+1)-(ROW(data)-1),COLUMN()))</f>
        <v>605</v>
      </c>
    </row>
    <row r="616" spans="1:1">
      <c r="A616" s="51">
        <f t="array" ref="A616">IF(ISERR(INDEX(data,SMALL(IF(((sa=$A$1)),ROW(sa)),ROW()-ROW(A$11)+1)-(ROW(data)-1),COLUMN())),"",INDEX(data,SMALL(IF(((sa=$A$1)),ROW(sa)),ROW()-ROW(A$11)+1)-(ROW(data)-1),COLUMN()))</f>
        <v>606</v>
      </c>
    </row>
    <row r="617" spans="1:1">
      <c r="A617" s="51">
        <f t="array" ref="A617">IF(ISERR(INDEX(data,SMALL(IF(((sa=$A$1)),ROW(sa)),ROW()-ROW(A$11)+1)-(ROW(data)-1),COLUMN())),"",INDEX(data,SMALL(IF(((sa=$A$1)),ROW(sa)),ROW()-ROW(A$11)+1)-(ROW(data)-1),COLUMN()))</f>
        <v>607</v>
      </c>
    </row>
    <row r="618" spans="1:1">
      <c r="A618" s="51">
        <f t="array" ref="A618">IF(ISERR(INDEX(data,SMALL(IF(((sa=$A$1)),ROW(sa)),ROW()-ROW(A$11)+1)-(ROW(data)-1),COLUMN())),"",INDEX(data,SMALL(IF(((sa=$A$1)),ROW(sa)),ROW()-ROW(A$11)+1)-(ROW(data)-1),COLUMN()))</f>
        <v>608</v>
      </c>
    </row>
    <row r="619" spans="1:1">
      <c r="A619" s="51">
        <f t="array" ref="A619">IF(ISERR(INDEX(data,SMALL(IF(((sa=$A$1)),ROW(sa)),ROW()-ROW(A$11)+1)-(ROW(data)-1),COLUMN())),"",INDEX(data,SMALL(IF(((sa=$A$1)),ROW(sa)),ROW()-ROW(A$11)+1)-(ROW(data)-1),COLUMN()))</f>
        <v>609</v>
      </c>
    </row>
    <row r="620" spans="1:1">
      <c r="A620" s="51">
        <f t="array" ref="A620">IF(ISERR(INDEX(data,SMALL(IF(((sa=$A$1)),ROW(sa)),ROW()-ROW(A$11)+1)-(ROW(data)-1),COLUMN())),"",INDEX(data,SMALL(IF(((sa=$A$1)),ROW(sa)),ROW()-ROW(A$11)+1)-(ROW(data)-1),COLUMN()))</f>
        <v>610</v>
      </c>
    </row>
    <row r="621" spans="1:1">
      <c r="A621" s="51">
        <f t="array" ref="A621">IF(ISERR(INDEX(data,SMALL(IF(((sa=$A$1)),ROW(sa)),ROW()-ROW(A$11)+1)-(ROW(data)-1),COLUMN())),"",INDEX(data,SMALL(IF(((sa=$A$1)),ROW(sa)),ROW()-ROW(A$11)+1)-(ROW(data)-1),COLUMN()))</f>
        <v>611</v>
      </c>
    </row>
    <row r="622" spans="1:1">
      <c r="A622" s="51">
        <f t="array" ref="A622">IF(ISERR(INDEX(data,SMALL(IF(((sa=$A$1)),ROW(sa)),ROW()-ROW(A$11)+1)-(ROW(data)-1),COLUMN())),"",INDEX(data,SMALL(IF(((sa=$A$1)),ROW(sa)),ROW()-ROW(A$11)+1)-(ROW(data)-1),COLUMN()))</f>
        <v>612</v>
      </c>
    </row>
    <row r="623" spans="1:1">
      <c r="A623" s="51">
        <f t="array" ref="A623">IF(ISERR(INDEX(data,SMALL(IF(((sa=$A$1)),ROW(sa)),ROW()-ROW(A$11)+1)-(ROW(data)-1),COLUMN())),"",INDEX(data,SMALL(IF(((sa=$A$1)),ROW(sa)),ROW()-ROW(A$11)+1)-(ROW(data)-1),COLUMN()))</f>
        <v>613</v>
      </c>
    </row>
    <row r="624" spans="1:1">
      <c r="A624" s="51">
        <f t="array" ref="A624">IF(ISERR(INDEX(data,SMALL(IF(((sa=$A$1)),ROW(sa)),ROW()-ROW(A$11)+1)-(ROW(data)-1),COLUMN())),"",INDEX(data,SMALL(IF(((sa=$A$1)),ROW(sa)),ROW()-ROW(A$11)+1)-(ROW(data)-1),COLUMN()))</f>
        <v>614</v>
      </c>
    </row>
    <row r="625" spans="1:1">
      <c r="A625" s="51">
        <f t="array" ref="A625">IF(ISERR(INDEX(data,SMALL(IF(((sa=$A$1)),ROW(sa)),ROW()-ROW(A$11)+1)-(ROW(data)-1),COLUMN())),"",INDEX(data,SMALL(IF(((sa=$A$1)),ROW(sa)),ROW()-ROW(A$11)+1)-(ROW(data)-1),COLUMN()))</f>
        <v>615</v>
      </c>
    </row>
    <row r="626" spans="1:1">
      <c r="A626" s="51">
        <f t="array" ref="A626">IF(ISERR(INDEX(data,SMALL(IF(((sa=$A$1)),ROW(sa)),ROW()-ROW(A$11)+1)-(ROW(data)-1),COLUMN())),"",INDEX(data,SMALL(IF(((sa=$A$1)),ROW(sa)),ROW()-ROW(A$11)+1)-(ROW(data)-1),COLUMN()))</f>
        <v>616</v>
      </c>
    </row>
    <row r="627" spans="1:1">
      <c r="A627" s="51">
        <f t="array" ref="A627">IF(ISERR(INDEX(data,SMALL(IF(((sa=$A$1)),ROW(sa)),ROW()-ROW(A$11)+1)-(ROW(data)-1),COLUMN())),"",INDEX(data,SMALL(IF(((sa=$A$1)),ROW(sa)),ROW()-ROW(A$11)+1)-(ROW(data)-1),COLUMN()))</f>
        <v>617</v>
      </c>
    </row>
    <row r="628" spans="1:1">
      <c r="A628" s="51">
        <f t="array" ref="A628">IF(ISERR(INDEX(data,SMALL(IF(((sa=$A$1)),ROW(sa)),ROW()-ROW(A$11)+1)-(ROW(data)-1),COLUMN())),"",INDEX(data,SMALL(IF(((sa=$A$1)),ROW(sa)),ROW()-ROW(A$11)+1)-(ROW(data)-1),COLUMN()))</f>
        <v>618</v>
      </c>
    </row>
    <row r="629" spans="1:1">
      <c r="A629" s="51">
        <f t="array" ref="A629">IF(ISERR(INDEX(data,SMALL(IF(((sa=$A$1)),ROW(sa)),ROW()-ROW(A$11)+1)-(ROW(data)-1),COLUMN())),"",INDEX(data,SMALL(IF(((sa=$A$1)),ROW(sa)),ROW()-ROW(A$11)+1)-(ROW(data)-1),COLUMN()))</f>
        <v>619</v>
      </c>
    </row>
    <row r="630" spans="1:1">
      <c r="A630" s="51">
        <f t="array" ref="A630">IF(ISERR(INDEX(data,SMALL(IF(((sa=$A$1)),ROW(sa)),ROW()-ROW(A$11)+1)-(ROW(data)-1),COLUMN())),"",INDEX(data,SMALL(IF(((sa=$A$1)),ROW(sa)),ROW()-ROW(A$11)+1)-(ROW(data)-1),COLUMN()))</f>
        <v>620</v>
      </c>
    </row>
    <row r="631" spans="1:1">
      <c r="A631" s="51">
        <f t="array" ref="A631">IF(ISERR(INDEX(data,SMALL(IF(((sa=$A$1)),ROW(sa)),ROW()-ROW(A$11)+1)-(ROW(data)-1),COLUMN())),"",INDEX(data,SMALL(IF(((sa=$A$1)),ROW(sa)),ROW()-ROW(A$11)+1)-(ROW(data)-1),COLUMN()))</f>
        <v>621</v>
      </c>
    </row>
    <row r="632" spans="1:1">
      <c r="A632" s="51">
        <f t="array" ref="A632">IF(ISERR(INDEX(data,SMALL(IF(((sa=$A$1)),ROW(sa)),ROW()-ROW(A$11)+1)-(ROW(data)-1),COLUMN())),"",INDEX(data,SMALL(IF(((sa=$A$1)),ROW(sa)),ROW()-ROW(A$11)+1)-(ROW(data)-1),COLUMN()))</f>
        <v>622</v>
      </c>
    </row>
    <row r="633" spans="1:1">
      <c r="A633" s="51">
        <f t="array" ref="A633">IF(ISERR(INDEX(data,SMALL(IF(((sa=$A$1)),ROW(sa)),ROW()-ROW(A$11)+1)-(ROW(data)-1),COLUMN())),"",INDEX(data,SMALL(IF(((sa=$A$1)),ROW(sa)),ROW()-ROW(A$11)+1)-(ROW(data)-1),COLUMN()))</f>
        <v>623</v>
      </c>
    </row>
    <row r="634" spans="1:1">
      <c r="A634" s="51">
        <f t="array" ref="A634">IF(ISERR(INDEX(data,SMALL(IF(((sa=$A$1)),ROW(sa)),ROW()-ROW(A$11)+1)-(ROW(data)-1),COLUMN())),"",INDEX(data,SMALL(IF(((sa=$A$1)),ROW(sa)),ROW()-ROW(A$11)+1)-(ROW(data)-1),COLUMN()))</f>
        <v>624</v>
      </c>
    </row>
    <row r="635" spans="1:1">
      <c r="A635" s="51">
        <f t="array" ref="A635">IF(ISERR(INDEX(data,SMALL(IF(((sa=$A$1)),ROW(sa)),ROW()-ROW(A$11)+1)-(ROW(data)-1),COLUMN())),"",INDEX(data,SMALL(IF(((sa=$A$1)),ROW(sa)),ROW()-ROW(A$11)+1)-(ROW(data)-1),COLUMN()))</f>
        <v>625</v>
      </c>
    </row>
    <row r="636" spans="1:1">
      <c r="A636" s="51">
        <f t="array" ref="A636">IF(ISERR(INDEX(data,SMALL(IF(((sa=$A$1)),ROW(sa)),ROW()-ROW(A$11)+1)-(ROW(data)-1),COLUMN())),"",INDEX(data,SMALL(IF(((sa=$A$1)),ROW(sa)),ROW()-ROW(A$11)+1)-(ROW(data)-1),COLUMN()))</f>
        <v>626</v>
      </c>
    </row>
    <row r="637" spans="1:1">
      <c r="A637" s="51">
        <f t="array" ref="A637">IF(ISERR(INDEX(data,SMALL(IF(((sa=$A$1)),ROW(sa)),ROW()-ROW(A$11)+1)-(ROW(data)-1),COLUMN())),"",INDEX(data,SMALL(IF(((sa=$A$1)),ROW(sa)),ROW()-ROW(A$11)+1)-(ROW(data)-1),COLUMN()))</f>
        <v>627</v>
      </c>
    </row>
    <row r="638" spans="1:1">
      <c r="A638" s="51">
        <f t="array" ref="A638">IF(ISERR(INDEX(data,SMALL(IF(((sa=$A$1)),ROW(sa)),ROW()-ROW(A$11)+1)-(ROW(data)-1),COLUMN())),"",INDEX(data,SMALL(IF(((sa=$A$1)),ROW(sa)),ROW()-ROW(A$11)+1)-(ROW(data)-1),COLUMN()))</f>
        <v>628</v>
      </c>
    </row>
    <row r="639" spans="1:1">
      <c r="A639" s="51">
        <f t="array" ref="A639">IF(ISERR(INDEX(data,SMALL(IF(((sa=$A$1)),ROW(sa)),ROW()-ROW(A$11)+1)-(ROW(data)-1),COLUMN())),"",INDEX(data,SMALL(IF(((sa=$A$1)),ROW(sa)),ROW()-ROW(A$11)+1)-(ROW(data)-1),COLUMN()))</f>
        <v>629</v>
      </c>
    </row>
    <row r="640" spans="1:1">
      <c r="A640" s="51">
        <f t="array" ref="A640">IF(ISERR(INDEX(data,SMALL(IF(((sa=$A$1)),ROW(sa)),ROW()-ROW(A$11)+1)-(ROW(data)-1),COLUMN())),"",INDEX(data,SMALL(IF(((sa=$A$1)),ROW(sa)),ROW()-ROW(A$11)+1)-(ROW(data)-1),COLUMN()))</f>
        <v>630</v>
      </c>
    </row>
    <row r="641" spans="1:1">
      <c r="A641" s="51">
        <f t="array" ref="A641">IF(ISERR(INDEX(data,SMALL(IF(((sa=$A$1)),ROW(sa)),ROW()-ROW(A$11)+1)-(ROW(data)-1),COLUMN())),"",INDEX(data,SMALL(IF(((sa=$A$1)),ROW(sa)),ROW()-ROW(A$11)+1)-(ROW(data)-1),COLUMN()))</f>
        <v>631</v>
      </c>
    </row>
    <row r="642" spans="1:1">
      <c r="A642" s="51">
        <f t="array" ref="A642">IF(ISERR(INDEX(data,SMALL(IF(((sa=$A$1)),ROW(sa)),ROW()-ROW(A$11)+1)-(ROW(data)-1),COLUMN())),"",INDEX(data,SMALL(IF(((sa=$A$1)),ROW(sa)),ROW()-ROW(A$11)+1)-(ROW(data)-1),COLUMN()))</f>
        <v>632</v>
      </c>
    </row>
    <row r="643" spans="1:1">
      <c r="A643" s="51">
        <f t="array" ref="A643">IF(ISERR(INDEX(data,SMALL(IF(((sa=$A$1)),ROW(sa)),ROW()-ROW(A$11)+1)-(ROW(data)-1),COLUMN())),"",INDEX(data,SMALL(IF(((sa=$A$1)),ROW(sa)),ROW()-ROW(A$11)+1)-(ROW(data)-1),COLUMN()))</f>
        <v>633</v>
      </c>
    </row>
    <row r="644" spans="1:1">
      <c r="A644" s="51">
        <f t="array" ref="A644">IF(ISERR(INDEX(data,SMALL(IF(((sa=$A$1)),ROW(sa)),ROW()-ROW(A$11)+1)-(ROW(data)-1),COLUMN())),"",INDEX(data,SMALL(IF(((sa=$A$1)),ROW(sa)),ROW()-ROW(A$11)+1)-(ROW(data)-1),COLUMN()))</f>
        <v>634</v>
      </c>
    </row>
    <row r="645" spans="1:1">
      <c r="A645" s="51">
        <f t="array" ref="A645">IF(ISERR(INDEX(data,SMALL(IF(((sa=$A$1)),ROW(sa)),ROW()-ROW(A$11)+1)-(ROW(data)-1),COLUMN())),"",INDEX(data,SMALL(IF(((sa=$A$1)),ROW(sa)),ROW()-ROW(A$11)+1)-(ROW(data)-1),COLUMN()))</f>
        <v>635</v>
      </c>
    </row>
    <row r="646" spans="1:1">
      <c r="A646" s="51">
        <f t="array" ref="A646">IF(ISERR(INDEX(data,SMALL(IF(((sa=$A$1)),ROW(sa)),ROW()-ROW(A$11)+1)-(ROW(data)-1),COLUMN())),"",INDEX(data,SMALL(IF(((sa=$A$1)),ROW(sa)),ROW()-ROW(A$11)+1)-(ROW(data)-1),COLUMN()))</f>
        <v>636</v>
      </c>
    </row>
    <row r="647" spans="1:1">
      <c r="A647" s="51">
        <f t="array" ref="A647">IF(ISERR(INDEX(data,SMALL(IF(((sa=$A$1)),ROW(sa)),ROW()-ROW(A$11)+1)-(ROW(data)-1),COLUMN())),"",INDEX(data,SMALL(IF(((sa=$A$1)),ROW(sa)),ROW()-ROW(A$11)+1)-(ROW(data)-1),COLUMN()))</f>
        <v>637</v>
      </c>
    </row>
    <row r="648" spans="1:1">
      <c r="A648" s="51">
        <f t="array" ref="A648">IF(ISERR(INDEX(data,SMALL(IF(((sa=$A$1)),ROW(sa)),ROW()-ROW(A$11)+1)-(ROW(data)-1),COLUMN())),"",INDEX(data,SMALL(IF(((sa=$A$1)),ROW(sa)),ROW()-ROW(A$11)+1)-(ROW(data)-1),COLUMN()))</f>
        <v>638</v>
      </c>
    </row>
    <row r="649" spans="1:1">
      <c r="A649" s="51">
        <f t="array" ref="A649">IF(ISERR(INDEX(data,SMALL(IF(((sa=$A$1)),ROW(sa)),ROW()-ROW(A$11)+1)-(ROW(data)-1),COLUMN())),"",INDEX(data,SMALL(IF(((sa=$A$1)),ROW(sa)),ROW()-ROW(A$11)+1)-(ROW(data)-1),COLUMN()))</f>
        <v>639</v>
      </c>
    </row>
    <row r="650" spans="1:1">
      <c r="A650" s="51">
        <f t="array" ref="A650">IF(ISERR(INDEX(data,SMALL(IF(((sa=$A$1)),ROW(sa)),ROW()-ROW(A$11)+1)-(ROW(data)-1),COLUMN())),"",INDEX(data,SMALL(IF(((sa=$A$1)),ROW(sa)),ROW()-ROW(A$11)+1)-(ROW(data)-1),COLUMN()))</f>
        <v>640</v>
      </c>
    </row>
    <row r="651" spans="1:1">
      <c r="A651" s="51">
        <f t="array" ref="A651">IF(ISERR(INDEX(data,SMALL(IF(((sa=$A$1)),ROW(sa)),ROW()-ROW(A$11)+1)-(ROW(data)-1),COLUMN())),"",INDEX(data,SMALL(IF(((sa=$A$1)),ROW(sa)),ROW()-ROW(A$11)+1)-(ROW(data)-1),COLUMN()))</f>
        <v>641</v>
      </c>
    </row>
    <row r="652" spans="1:1">
      <c r="A652" s="51">
        <f t="array" ref="A652">IF(ISERR(INDEX(data,SMALL(IF(((sa=$A$1)),ROW(sa)),ROW()-ROW(A$11)+1)-(ROW(data)-1),COLUMN())),"",INDEX(data,SMALL(IF(((sa=$A$1)),ROW(sa)),ROW()-ROW(A$11)+1)-(ROW(data)-1),COLUMN()))</f>
        <v>642</v>
      </c>
    </row>
    <row r="653" spans="1:1">
      <c r="A653" s="51">
        <f t="array" ref="A653">IF(ISERR(INDEX(data,SMALL(IF(((sa=$A$1)),ROW(sa)),ROW()-ROW(A$11)+1)-(ROW(data)-1),COLUMN())),"",INDEX(data,SMALL(IF(((sa=$A$1)),ROW(sa)),ROW()-ROW(A$11)+1)-(ROW(data)-1),COLUMN()))</f>
        <v>643</v>
      </c>
    </row>
    <row r="654" spans="1:1">
      <c r="A654" s="51">
        <f t="array" ref="A654">IF(ISERR(INDEX(data,SMALL(IF(((sa=$A$1)),ROW(sa)),ROW()-ROW(A$11)+1)-(ROW(data)-1),COLUMN())),"",INDEX(data,SMALL(IF(((sa=$A$1)),ROW(sa)),ROW()-ROW(A$11)+1)-(ROW(data)-1),COLUMN()))</f>
        <v>644</v>
      </c>
    </row>
    <row r="655" spans="1:1">
      <c r="A655" s="51">
        <f t="array" ref="A655">IF(ISERR(INDEX(data,SMALL(IF(((sa=$A$1)),ROW(sa)),ROW()-ROW(A$11)+1)-(ROW(data)-1),COLUMN())),"",INDEX(data,SMALL(IF(((sa=$A$1)),ROW(sa)),ROW()-ROW(A$11)+1)-(ROW(data)-1),COLUMN()))</f>
        <v>645</v>
      </c>
    </row>
    <row r="656" spans="1:1">
      <c r="A656" s="51">
        <f t="array" ref="A656">IF(ISERR(INDEX(data,SMALL(IF(((sa=$A$1)),ROW(sa)),ROW()-ROW(A$11)+1)-(ROW(data)-1),COLUMN())),"",INDEX(data,SMALL(IF(((sa=$A$1)),ROW(sa)),ROW()-ROW(A$11)+1)-(ROW(data)-1),COLUMN()))</f>
        <v>646</v>
      </c>
    </row>
    <row r="657" spans="1:1">
      <c r="A657" s="51">
        <f t="array" ref="A657">IF(ISERR(INDEX(data,SMALL(IF(((sa=$A$1)),ROW(sa)),ROW()-ROW(A$11)+1)-(ROW(data)-1),COLUMN())),"",INDEX(data,SMALL(IF(((sa=$A$1)),ROW(sa)),ROW()-ROW(A$11)+1)-(ROW(data)-1),COLUMN()))</f>
        <v>647</v>
      </c>
    </row>
    <row r="658" spans="1:1">
      <c r="A658" s="51">
        <f t="array" ref="A658">IF(ISERR(INDEX(data,SMALL(IF(((sa=$A$1)),ROW(sa)),ROW()-ROW(A$11)+1)-(ROW(data)-1),COLUMN())),"",INDEX(data,SMALL(IF(((sa=$A$1)),ROW(sa)),ROW()-ROW(A$11)+1)-(ROW(data)-1),COLUMN()))</f>
        <v>648</v>
      </c>
    </row>
    <row r="659" spans="1:1">
      <c r="A659" s="51">
        <f t="array" ref="A659">IF(ISERR(INDEX(data,SMALL(IF(((sa=$A$1)),ROW(sa)),ROW()-ROW(A$11)+1)-(ROW(data)-1),COLUMN())),"",INDEX(data,SMALL(IF(((sa=$A$1)),ROW(sa)),ROW()-ROW(A$11)+1)-(ROW(data)-1),COLUMN()))</f>
        <v>649</v>
      </c>
    </row>
    <row r="660" spans="1:1">
      <c r="A660" s="51">
        <f t="array" ref="A660">IF(ISERR(INDEX(data,SMALL(IF(((sa=$A$1)),ROW(sa)),ROW()-ROW(A$11)+1)-(ROW(data)-1),COLUMN())),"",INDEX(data,SMALL(IF(((sa=$A$1)),ROW(sa)),ROW()-ROW(A$11)+1)-(ROW(data)-1),COLUMN()))</f>
        <v>650</v>
      </c>
    </row>
    <row r="661" spans="1:1">
      <c r="A661" s="51">
        <f t="array" ref="A661">IF(ISERR(INDEX(data,SMALL(IF(((sa=$A$1)),ROW(sa)),ROW()-ROW(A$11)+1)-(ROW(data)-1),COLUMN())),"",INDEX(data,SMALL(IF(((sa=$A$1)),ROW(sa)),ROW()-ROW(A$11)+1)-(ROW(data)-1),COLUMN()))</f>
        <v>651</v>
      </c>
    </row>
    <row r="662" spans="1:1">
      <c r="A662" s="51">
        <f t="array" ref="A662">IF(ISERR(INDEX(data,SMALL(IF(((sa=$A$1)),ROW(sa)),ROW()-ROW(A$11)+1)-(ROW(data)-1),COLUMN())),"",INDEX(data,SMALL(IF(((sa=$A$1)),ROW(sa)),ROW()-ROW(A$11)+1)-(ROW(data)-1),COLUMN()))</f>
        <v>652</v>
      </c>
    </row>
    <row r="663" spans="1:1">
      <c r="A663" s="51">
        <f t="array" ref="A663">IF(ISERR(INDEX(data,SMALL(IF(((sa=$A$1)),ROW(sa)),ROW()-ROW(A$11)+1)-(ROW(data)-1),COLUMN())),"",INDEX(data,SMALL(IF(((sa=$A$1)),ROW(sa)),ROW()-ROW(A$11)+1)-(ROW(data)-1),COLUMN()))</f>
        <v>653</v>
      </c>
    </row>
    <row r="664" spans="1:1">
      <c r="A664" s="51">
        <f t="array" ref="A664">IF(ISERR(INDEX(data,SMALL(IF(((sa=$A$1)),ROW(sa)),ROW()-ROW(A$11)+1)-(ROW(data)-1),COLUMN())),"",INDEX(data,SMALL(IF(((sa=$A$1)),ROW(sa)),ROW()-ROW(A$11)+1)-(ROW(data)-1),COLUMN()))</f>
        <v>654</v>
      </c>
    </row>
    <row r="665" spans="1:1">
      <c r="A665" s="51">
        <f t="array" ref="A665">IF(ISERR(INDEX(data,SMALL(IF(((sa=$A$1)),ROW(sa)),ROW()-ROW(A$11)+1)-(ROW(data)-1),COLUMN())),"",INDEX(data,SMALL(IF(((sa=$A$1)),ROW(sa)),ROW()-ROW(A$11)+1)-(ROW(data)-1),COLUMN()))</f>
        <v>655</v>
      </c>
    </row>
    <row r="666" spans="1:1">
      <c r="A666" s="51">
        <f t="array" ref="A666">IF(ISERR(INDEX(data,SMALL(IF(((sa=$A$1)),ROW(sa)),ROW()-ROW(A$11)+1)-(ROW(data)-1),COLUMN())),"",INDEX(data,SMALL(IF(((sa=$A$1)),ROW(sa)),ROW()-ROW(A$11)+1)-(ROW(data)-1),COLUMN()))</f>
        <v>656</v>
      </c>
    </row>
    <row r="667" spans="1:1">
      <c r="A667" s="51">
        <f t="array" ref="A667">IF(ISERR(INDEX(data,SMALL(IF(((sa=$A$1)),ROW(sa)),ROW()-ROW(A$11)+1)-(ROW(data)-1),COLUMN())),"",INDEX(data,SMALL(IF(((sa=$A$1)),ROW(sa)),ROW()-ROW(A$11)+1)-(ROW(data)-1),COLUMN()))</f>
        <v>657</v>
      </c>
    </row>
    <row r="668" spans="1:1">
      <c r="A668" s="51">
        <f t="array" ref="A668">IF(ISERR(INDEX(data,SMALL(IF(((sa=$A$1)),ROW(sa)),ROW()-ROW(A$11)+1)-(ROW(data)-1),COLUMN())),"",INDEX(data,SMALL(IF(((sa=$A$1)),ROW(sa)),ROW()-ROW(A$11)+1)-(ROW(data)-1),COLUMN()))</f>
        <v>658</v>
      </c>
    </row>
    <row r="669" spans="1:1">
      <c r="A669" s="51">
        <f t="array" ref="A669">IF(ISERR(INDEX(data,SMALL(IF(((sa=$A$1)),ROW(sa)),ROW()-ROW(A$11)+1)-(ROW(data)-1),COLUMN())),"",INDEX(data,SMALL(IF(((sa=$A$1)),ROW(sa)),ROW()-ROW(A$11)+1)-(ROW(data)-1),COLUMN()))</f>
        <v>659</v>
      </c>
    </row>
    <row r="670" spans="1:1">
      <c r="A670" s="51">
        <f t="array" ref="A670">IF(ISERR(INDEX(data,SMALL(IF(((sa=$A$1)),ROW(sa)),ROW()-ROW(A$11)+1)-(ROW(data)-1),COLUMN())),"",INDEX(data,SMALL(IF(((sa=$A$1)),ROW(sa)),ROW()-ROW(A$11)+1)-(ROW(data)-1),COLUMN()))</f>
        <v>660</v>
      </c>
    </row>
    <row r="671" spans="1:1">
      <c r="A671" s="51">
        <f t="array" ref="A671">IF(ISERR(INDEX(data,SMALL(IF(((sa=$A$1)),ROW(sa)),ROW()-ROW(A$11)+1)-(ROW(data)-1),COLUMN())),"",INDEX(data,SMALL(IF(((sa=$A$1)),ROW(sa)),ROW()-ROW(A$11)+1)-(ROW(data)-1),COLUMN()))</f>
        <v>661</v>
      </c>
    </row>
    <row r="672" spans="1:1">
      <c r="A672" s="51">
        <f t="array" ref="A672">IF(ISERR(INDEX(data,SMALL(IF(((sa=$A$1)),ROW(sa)),ROW()-ROW(A$11)+1)-(ROW(data)-1),COLUMN())),"",INDEX(data,SMALL(IF(((sa=$A$1)),ROW(sa)),ROW()-ROW(A$11)+1)-(ROW(data)-1),COLUMN()))</f>
        <v>662</v>
      </c>
    </row>
    <row r="673" spans="1:1">
      <c r="A673" s="51">
        <f t="array" ref="A673">IF(ISERR(INDEX(data,SMALL(IF(((sa=$A$1)),ROW(sa)),ROW()-ROW(A$11)+1)-(ROW(data)-1),COLUMN())),"",INDEX(data,SMALL(IF(((sa=$A$1)),ROW(sa)),ROW()-ROW(A$11)+1)-(ROW(data)-1),COLUMN()))</f>
        <v>663</v>
      </c>
    </row>
    <row r="674" spans="1:1">
      <c r="A674" s="51">
        <f t="array" ref="A674">IF(ISERR(INDEX(data,SMALL(IF(((sa=$A$1)),ROW(sa)),ROW()-ROW(A$11)+1)-(ROW(data)-1),COLUMN())),"",INDEX(data,SMALL(IF(((sa=$A$1)),ROW(sa)),ROW()-ROW(A$11)+1)-(ROW(data)-1),COLUMN()))</f>
        <v>664</v>
      </c>
    </row>
    <row r="675" spans="1:1">
      <c r="A675" s="51">
        <f t="array" ref="A675">IF(ISERR(INDEX(data,SMALL(IF(((sa=$A$1)),ROW(sa)),ROW()-ROW(A$11)+1)-(ROW(data)-1),COLUMN())),"",INDEX(data,SMALL(IF(((sa=$A$1)),ROW(sa)),ROW()-ROW(A$11)+1)-(ROW(data)-1),COLUMN()))</f>
        <v>665</v>
      </c>
    </row>
    <row r="676" spans="1:1">
      <c r="A676" s="51">
        <f t="array" ref="A676">IF(ISERR(INDEX(data,SMALL(IF(((sa=$A$1)),ROW(sa)),ROW()-ROW(A$11)+1)-(ROW(data)-1),COLUMN())),"",INDEX(data,SMALL(IF(((sa=$A$1)),ROW(sa)),ROW()-ROW(A$11)+1)-(ROW(data)-1),COLUMN()))</f>
        <v>666</v>
      </c>
    </row>
    <row r="677" spans="1:1">
      <c r="A677" s="51">
        <f t="array" ref="A677">IF(ISERR(INDEX(data,SMALL(IF(((sa=$A$1)),ROW(sa)),ROW()-ROW(A$11)+1)-(ROW(data)-1),COLUMN())),"",INDEX(data,SMALL(IF(((sa=$A$1)),ROW(sa)),ROW()-ROW(A$11)+1)-(ROW(data)-1),COLUMN()))</f>
        <v>667</v>
      </c>
    </row>
    <row r="678" spans="1:1">
      <c r="A678" s="51">
        <f t="array" ref="A678">IF(ISERR(INDEX(data,SMALL(IF(((sa=$A$1)),ROW(sa)),ROW()-ROW(A$11)+1)-(ROW(data)-1),COLUMN())),"",INDEX(data,SMALL(IF(((sa=$A$1)),ROW(sa)),ROW()-ROW(A$11)+1)-(ROW(data)-1),COLUMN()))</f>
        <v>668</v>
      </c>
    </row>
    <row r="679" spans="1:1">
      <c r="A679" s="51">
        <f t="array" ref="A679">IF(ISERR(INDEX(data,SMALL(IF(((sa=$A$1)),ROW(sa)),ROW()-ROW(A$11)+1)-(ROW(data)-1),COLUMN())),"",INDEX(data,SMALL(IF(((sa=$A$1)),ROW(sa)),ROW()-ROW(A$11)+1)-(ROW(data)-1),COLUMN()))</f>
        <v>0</v>
      </c>
    </row>
    <row r="680" spans="1:1">
      <c r="A680" s="51">
        <f t="array" ref="A680">IF(ISERR(INDEX(data,SMALL(IF(((sa=$A$1)),ROW(sa)),ROW()-ROW(A$11)+1)-(ROW(data)-1),COLUMN())),"",INDEX(data,SMALL(IF(((sa=$A$1)),ROW(sa)),ROW()-ROW(A$11)+1)-(ROW(data)-1),COLUMN()))</f>
        <v>0</v>
      </c>
    </row>
    <row r="681" spans="1:1">
      <c r="A681" s="51">
        <f t="array" ref="A681">IF(ISERR(INDEX(data,SMALL(IF(((sa=$A$1)),ROW(sa)),ROW()-ROW(A$11)+1)-(ROW(data)-1),COLUMN())),"",INDEX(data,SMALL(IF(((sa=$A$1)),ROW(sa)),ROW()-ROW(A$11)+1)-(ROW(data)-1),COLUMN()))</f>
        <v>0</v>
      </c>
    </row>
    <row r="682" spans="1:1">
      <c r="A682" s="51">
        <f t="array" ref="A682">IF(ISERR(INDEX(data,SMALL(IF(((sa=$A$1)),ROW(sa)),ROW()-ROW(A$11)+1)-(ROW(data)-1),COLUMN())),"",INDEX(data,SMALL(IF(((sa=$A$1)),ROW(sa)),ROW()-ROW(A$11)+1)-(ROW(data)-1),COLUMN()))</f>
        <v>0</v>
      </c>
    </row>
    <row r="683" spans="1:1">
      <c r="A683" s="51">
        <f t="array" ref="A683">IF(ISERR(INDEX(data,SMALL(IF(((sa=$A$1)),ROW(sa)),ROW()-ROW(A$11)+1)-(ROW(data)-1),COLUMN())),"",INDEX(data,SMALL(IF(((sa=$A$1)),ROW(sa)),ROW()-ROW(A$11)+1)-(ROW(data)-1),COLUMN()))</f>
        <v>0</v>
      </c>
    </row>
    <row r="684" spans="1:1">
      <c r="A684" s="51">
        <f t="array" ref="A684">IF(ISERR(INDEX(data,SMALL(IF(((sa=$A$1)),ROW(sa)),ROW()-ROW(A$11)+1)-(ROW(data)-1),COLUMN())),"",INDEX(data,SMALL(IF(((sa=$A$1)),ROW(sa)),ROW()-ROW(A$11)+1)-(ROW(data)-1),COLUMN()))</f>
        <v>0</v>
      </c>
    </row>
    <row r="685" spans="1:1">
      <c r="A685" s="51">
        <f t="array" ref="A685">IF(ISERR(INDEX(data,SMALL(IF(((sa=$A$1)),ROW(sa)),ROW()-ROW(A$11)+1)-(ROW(data)-1),COLUMN())),"",INDEX(data,SMALL(IF(((sa=$A$1)),ROW(sa)),ROW()-ROW(A$11)+1)-(ROW(data)-1),COLUMN()))</f>
        <v>0</v>
      </c>
    </row>
    <row r="686" spans="1:1">
      <c r="A686" s="51">
        <f t="array" ref="A686">IF(ISERR(INDEX(data,SMALL(IF(((sa=$A$1)),ROW(sa)),ROW()-ROW(A$11)+1)-(ROW(data)-1),COLUMN())),"",INDEX(data,SMALL(IF(((sa=$A$1)),ROW(sa)),ROW()-ROW(A$11)+1)-(ROW(data)-1),COLUMN()))</f>
        <v>0</v>
      </c>
    </row>
    <row r="687" spans="1:1">
      <c r="A687" s="51">
        <f t="array" ref="A687">IF(ISERR(INDEX(data,SMALL(IF(((sa=$A$1)),ROW(sa)),ROW()-ROW(A$11)+1)-(ROW(data)-1),COLUMN())),"",INDEX(data,SMALL(IF(((sa=$A$1)),ROW(sa)),ROW()-ROW(A$11)+1)-(ROW(data)-1),COLUMN()))</f>
        <v>0</v>
      </c>
    </row>
    <row r="688" spans="1:1">
      <c r="A688" s="51">
        <f t="array" ref="A688">IF(ISERR(INDEX(data,SMALL(IF(((sa=$A$1)),ROW(sa)),ROW()-ROW(A$11)+1)-(ROW(data)-1),COLUMN())),"",INDEX(data,SMALL(IF(((sa=$A$1)),ROW(sa)),ROW()-ROW(A$11)+1)-(ROW(data)-1),COLUMN()))</f>
        <v>0</v>
      </c>
    </row>
    <row r="689" spans="1:1">
      <c r="A689" s="51">
        <f t="array" ref="A689">IF(ISERR(INDEX(data,SMALL(IF(((sa=$A$1)),ROW(sa)),ROW()-ROW(A$11)+1)-(ROW(data)-1),COLUMN())),"",INDEX(data,SMALL(IF(((sa=$A$1)),ROW(sa)),ROW()-ROW(A$11)+1)-(ROW(data)-1),COLUMN()))</f>
        <v>0</v>
      </c>
    </row>
    <row r="690" spans="1:1">
      <c r="A690" s="51">
        <f t="array" ref="A690">IF(ISERR(INDEX(data,SMALL(IF(((sa=$A$1)),ROW(sa)),ROW()-ROW(A$11)+1)-(ROW(data)-1),COLUMN())),"",INDEX(data,SMALL(IF(((sa=$A$1)),ROW(sa)),ROW()-ROW(A$11)+1)-(ROW(data)-1),COLUMN()))</f>
        <v>0</v>
      </c>
    </row>
    <row r="691" spans="1:1">
      <c r="A691" s="51">
        <f t="array" ref="A691">IF(ISERR(INDEX(data,SMALL(IF(((sa=$A$1)),ROW(sa)),ROW()-ROW(A$11)+1)-(ROW(data)-1),COLUMN())),"",INDEX(data,SMALL(IF(((sa=$A$1)),ROW(sa)),ROW()-ROW(A$11)+1)-(ROW(data)-1),COLUMN()))</f>
        <v>0</v>
      </c>
    </row>
    <row r="692" spans="1:1">
      <c r="A692" s="51">
        <f t="array" ref="A692">IF(ISERR(INDEX(data,SMALL(IF(((sa=$A$1)),ROW(sa)),ROW()-ROW(A$11)+1)-(ROW(data)-1),COLUMN())),"",INDEX(data,SMALL(IF(((sa=$A$1)),ROW(sa)),ROW()-ROW(A$11)+1)-(ROW(data)-1),COLUMN()))</f>
        <v>0</v>
      </c>
    </row>
    <row r="693" spans="1:1">
      <c r="A693" s="51" t="str">
        <f t="array" ref="A693">IF(ISERR(INDEX(data,SMALL(IF(((sa=$A$1)),ROW(sa)),ROW()-ROW(A$11)+1)-(ROW(data)-1),COLUMN())),"",INDEX(data,SMALL(IF(((sa=$A$1)),ROW(sa)),ROW()-ROW(A$11)+1)-(ROW(data)-1),COLUMN()))</f>
        <v/>
      </c>
    </row>
    <row r="694" spans="1:1">
      <c r="A694" s="51" t="str">
        <f t="array" ref="A694">IF(ISERR(INDEX(data,SMALL(IF(((sa=$A$1)),ROW(sa)),ROW()-ROW(A$11)+1)-(ROW(data)-1),COLUMN())),"",INDEX(data,SMALL(IF(((sa=$A$1)),ROW(sa)),ROW()-ROW(A$11)+1)-(ROW(data)-1),COLUMN()))</f>
        <v/>
      </c>
    </row>
    <row r="695" spans="1:1">
      <c r="A695" s="51" t="str">
        <f t="array" ref="A695">IF(ISERR(INDEX(data,SMALL(IF(((sa=$A$1)),ROW(sa)),ROW()-ROW(A$11)+1)-(ROW(data)-1),COLUMN())),"",INDEX(data,SMALL(IF(((sa=$A$1)),ROW(sa)),ROW()-ROW(A$11)+1)-(ROW(data)-1),COLUMN()))</f>
        <v/>
      </c>
    </row>
    <row r="696" spans="1:1">
      <c r="A696" s="51" t="str">
        <f t="array" ref="A696">IF(ISERR(INDEX(data,SMALL(IF(((sa=$A$1)),ROW(sa)),ROW()-ROW(A$11)+1)-(ROW(data)-1),COLUMN())),"",INDEX(data,SMALL(IF(((sa=$A$1)),ROW(sa)),ROW()-ROW(A$11)+1)-(ROW(data)-1),COLUMN()))</f>
        <v/>
      </c>
    </row>
    <row r="697" spans="1:1">
      <c r="A697" s="51" t="str">
        <f t="array" ref="A697">IF(ISERR(INDEX(data,SMALL(IF(((sa=$A$1)),ROW(sa)),ROW()-ROW(A$11)+1)-(ROW(data)-1),COLUMN())),"",INDEX(data,SMALL(IF(((sa=$A$1)),ROW(sa)),ROW()-ROW(A$11)+1)-(ROW(data)-1),COLUMN()))</f>
        <v/>
      </c>
    </row>
    <row r="698" spans="1:1">
      <c r="A698" s="51" t="str">
        <f t="array" ref="A698">IF(ISERR(INDEX(data,SMALL(IF(((sa=$A$1)),ROW(sa)),ROW()-ROW(A$11)+1)-(ROW(data)-1),COLUMN())),"",INDEX(data,SMALL(IF(((sa=$A$1)),ROW(sa)),ROW()-ROW(A$11)+1)-(ROW(data)-1),COLUMN()))</f>
        <v/>
      </c>
    </row>
    <row r="699" spans="1:1">
      <c r="A699" s="51" t="str">
        <f t="array" ref="A699">IF(ISERR(INDEX(data,SMALL(IF(((sa=$A$1)),ROW(sa)),ROW()-ROW(A$11)+1)-(ROW(data)-1),COLUMN())),"",INDEX(data,SMALL(IF(((sa=$A$1)),ROW(sa)),ROW()-ROW(A$11)+1)-(ROW(data)-1),COLUMN()))</f>
        <v/>
      </c>
    </row>
    <row r="700" spans="1:1">
      <c r="A700" s="51" t="str">
        <f t="array" ref="A700">IF(ISERR(INDEX(data,SMALL(IF(((sa=$A$1)),ROW(sa)),ROW()-ROW(A$11)+1)-(ROW(data)-1),COLUMN())),"",INDEX(data,SMALL(IF(((sa=$A$1)),ROW(sa)),ROW()-ROW(A$11)+1)-(ROW(data)-1),COLUMN()))</f>
        <v/>
      </c>
    </row>
    <row r="701" spans="1:1">
      <c r="A701" s="51" t="str">
        <f t="array" ref="A701">IF(ISERR(INDEX(data,SMALL(IF(((sa=$A$1)),ROW(sa)),ROW()-ROW(A$11)+1)-(ROW(data)-1),COLUMN())),"",INDEX(data,SMALL(IF(((sa=$A$1)),ROW(sa)),ROW()-ROW(A$11)+1)-(ROW(data)-1),COLUMN()))</f>
        <v/>
      </c>
    </row>
    <row r="702" spans="1:1">
      <c r="A702" s="51" t="str">
        <f t="array" ref="A702">IF(ISERR(INDEX(data,SMALL(IF(((sa=$A$1)),ROW(sa)),ROW()-ROW(A$11)+1)-(ROW(data)-1),COLUMN())),"",INDEX(data,SMALL(IF(((sa=$A$1)),ROW(sa)),ROW()-ROW(A$11)+1)-(ROW(data)-1),COLUMN()))</f>
        <v/>
      </c>
    </row>
    <row r="703" spans="1:1">
      <c r="A703" s="51" t="str">
        <f t="array" ref="A703">IF(ISERR(INDEX(data,SMALL(IF(((sa=$A$1)),ROW(sa)),ROW()-ROW(A$11)+1)-(ROW(data)-1),COLUMN())),"",INDEX(data,SMALL(IF(((sa=$A$1)),ROW(sa)),ROW()-ROW(A$11)+1)-(ROW(data)-1),COLUMN()))</f>
        <v/>
      </c>
    </row>
    <row r="704" spans="1:1">
      <c r="A704" s="51" t="str">
        <f t="array" ref="A704">IF(ISERR(INDEX(data,SMALL(IF(((sa=$A$1)),ROW(sa)),ROW()-ROW(A$11)+1)-(ROW(data)-1),COLUMN())),"",INDEX(data,SMALL(IF(((sa=$A$1)),ROW(sa)),ROW()-ROW(A$11)+1)-(ROW(data)-1),COLUMN()))</f>
        <v/>
      </c>
    </row>
    <row r="705" spans="1:1">
      <c r="A705" s="51" t="str">
        <f t="array" ref="A705">IF(ISERR(INDEX(data,SMALL(IF(((sa=$A$1)),ROW(sa)),ROW()-ROW(A$11)+1)-(ROW(data)-1),COLUMN())),"",INDEX(data,SMALL(IF(((sa=$A$1)),ROW(sa)),ROW()-ROW(A$11)+1)-(ROW(data)-1),COLUMN()))</f>
        <v/>
      </c>
    </row>
    <row r="706" spans="1:1">
      <c r="A706" s="51" t="str">
        <f t="array" ref="A706">IF(ISERR(INDEX(data,SMALL(IF(((sa=$A$1)),ROW(sa)),ROW()-ROW(A$11)+1)-(ROW(data)-1),COLUMN())),"",INDEX(data,SMALL(IF(((sa=$A$1)),ROW(sa)),ROW()-ROW(A$11)+1)-(ROW(data)-1),COLUMN()))</f>
        <v/>
      </c>
    </row>
    <row r="707" spans="1:1">
      <c r="A707" s="51" t="str">
        <f t="array" ref="A707">IF(ISERR(INDEX(data,SMALL(IF(((sa=$A$1)),ROW(sa)),ROW()-ROW(A$11)+1)-(ROW(data)-1),COLUMN())),"",INDEX(data,SMALL(IF(((sa=$A$1)),ROW(sa)),ROW()-ROW(A$11)+1)-(ROW(data)-1),COLUMN()))</f>
        <v/>
      </c>
    </row>
    <row r="708" spans="1:1">
      <c r="A708" s="51" t="str">
        <f t="array" ref="A708">IF(ISERR(INDEX(data,SMALL(IF(((sa=$A$1)),ROW(sa)),ROW()-ROW(A$11)+1)-(ROW(data)-1),COLUMN())),"",INDEX(data,SMALL(IF(((sa=$A$1)),ROW(sa)),ROW()-ROW(A$11)+1)-(ROW(data)-1),COLUMN()))</f>
        <v/>
      </c>
    </row>
    <row r="709" spans="1:1">
      <c r="A709" s="51" t="str">
        <f t="array" ref="A709">IF(ISERR(INDEX(data,SMALL(IF(((sa=$A$1)),ROW(sa)),ROW()-ROW(A$11)+1)-(ROW(data)-1),COLUMN())),"",INDEX(data,SMALL(IF(((sa=$A$1)),ROW(sa)),ROW()-ROW(A$11)+1)-(ROW(data)-1),COLUMN()))</f>
        <v/>
      </c>
    </row>
    <row r="710" spans="1:1">
      <c r="A710" s="51" t="str">
        <f t="array" ref="A710">IF(ISERR(INDEX(data,SMALL(IF(((sa=$A$1)),ROW(sa)),ROW()-ROW(A$11)+1)-(ROW(data)-1),COLUMN())),"",INDEX(data,SMALL(IF(((sa=$A$1)),ROW(sa)),ROW()-ROW(A$11)+1)-(ROW(data)-1),COLUMN()))</f>
        <v/>
      </c>
    </row>
    <row r="711" spans="1:1">
      <c r="A711" s="51" t="str">
        <f t="array" ref="A711">IF(ISERR(INDEX(data,SMALL(IF(((sa=$A$1)),ROW(sa)),ROW()-ROW(A$11)+1)-(ROW(data)-1),COLUMN())),"",INDEX(data,SMALL(IF(((sa=$A$1)),ROW(sa)),ROW()-ROW(A$11)+1)-(ROW(data)-1),COLUMN()))</f>
        <v/>
      </c>
    </row>
    <row r="712" spans="1:1">
      <c r="A712" s="51" t="str">
        <f t="array" ref="A712">IF(ISERR(INDEX(data,SMALL(IF(((sa=$A$1)),ROW(sa)),ROW()-ROW(A$11)+1)-(ROW(data)-1),COLUMN())),"",INDEX(data,SMALL(IF(((sa=$A$1)),ROW(sa)),ROW()-ROW(A$11)+1)-(ROW(data)-1),COLUMN()))</f>
        <v/>
      </c>
    </row>
    <row r="713" spans="1:1">
      <c r="A713" s="51" t="str">
        <f t="array" ref="A713">IF(ISERR(INDEX(data,SMALL(IF(((sa=$A$1)),ROW(sa)),ROW()-ROW(A$11)+1)-(ROW(data)-1),COLUMN())),"",INDEX(data,SMALL(IF(((sa=$A$1)),ROW(sa)),ROW()-ROW(A$11)+1)-(ROW(data)-1),COLUMN()))</f>
        <v/>
      </c>
    </row>
    <row r="714" spans="1:1">
      <c r="A714" s="51" t="str">
        <f t="array" ref="A714">IF(ISERR(INDEX(data,SMALL(IF(((sa=$A$1)),ROW(sa)),ROW()-ROW(A$11)+1)-(ROW(data)-1),COLUMN())),"",INDEX(data,SMALL(IF(((sa=$A$1)),ROW(sa)),ROW()-ROW(A$11)+1)-(ROW(data)-1),COLUMN()))</f>
        <v/>
      </c>
    </row>
    <row r="715" spans="1:1">
      <c r="A715" s="51" t="str">
        <f t="array" ref="A715">IF(ISERR(INDEX(data,SMALL(IF(((sa=$A$1)),ROW(sa)),ROW()-ROW(A$11)+1)-(ROW(data)-1),COLUMN())),"",INDEX(data,SMALL(IF(((sa=$A$1)),ROW(sa)),ROW()-ROW(A$11)+1)-(ROW(data)-1),COLUMN()))</f>
        <v/>
      </c>
    </row>
    <row r="716" spans="1:1">
      <c r="A716" s="51" t="str">
        <f t="array" ref="A716">IF(ISERR(INDEX(data,SMALL(IF(((sa=$A$1)),ROW(sa)),ROW()-ROW(A$11)+1)-(ROW(data)-1),COLUMN())),"",INDEX(data,SMALL(IF(((sa=$A$1)),ROW(sa)),ROW()-ROW(A$11)+1)-(ROW(data)-1),COLUMN()))</f>
        <v/>
      </c>
    </row>
    <row r="717" spans="1:1">
      <c r="A717" s="51" t="str">
        <f t="array" ref="A717">IF(ISERR(INDEX(data,SMALL(IF(((sa=$A$1)),ROW(sa)),ROW()-ROW(A$11)+1)-(ROW(data)-1),COLUMN())),"",INDEX(data,SMALL(IF(((sa=$A$1)),ROW(sa)),ROW()-ROW(A$11)+1)-(ROW(data)-1),COLUMN()))</f>
        <v/>
      </c>
    </row>
    <row r="718" spans="1:1">
      <c r="A718" s="51" t="str">
        <f t="array" ref="A718">IF(ISERR(INDEX(data,SMALL(IF(((sa=$A$1)),ROW(sa)),ROW()-ROW(A$11)+1)-(ROW(data)-1),COLUMN())),"",INDEX(data,SMALL(IF(((sa=$A$1)),ROW(sa)),ROW()-ROW(A$11)+1)-(ROW(data)-1),COLUMN()))</f>
        <v/>
      </c>
    </row>
    <row r="719" spans="1:1">
      <c r="A719" s="51" t="str">
        <f t="array" ref="A719">IF(ISERR(INDEX(data,SMALL(IF(((sa=$A$1)),ROW(sa)),ROW()-ROW(A$11)+1)-(ROW(data)-1),COLUMN())),"",INDEX(data,SMALL(IF(((sa=$A$1)),ROW(sa)),ROW()-ROW(A$11)+1)-(ROW(data)-1),COLUMN()))</f>
        <v/>
      </c>
    </row>
    <row r="720" spans="1:1">
      <c r="A720" s="51" t="str">
        <f t="array" ref="A720">IF(ISERR(INDEX(data,SMALL(IF(((sa=$A$1)),ROW(sa)),ROW()-ROW(A$11)+1)-(ROW(data)-1),COLUMN())),"",INDEX(data,SMALL(IF(((sa=$A$1)),ROW(sa)),ROW()-ROW(A$11)+1)-(ROW(data)-1),COLUMN()))</f>
        <v/>
      </c>
    </row>
    <row r="721" spans="1:1">
      <c r="A721" s="51" t="str">
        <f t="array" ref="A721">IF(ISERR(INDEX(data,SMALL(IF(((sa=$A$1)),ROW(sa)),ROW()-ROW(A$11)+1)-(ROW(data)-1),COLUMN())),"",INDEX(data,SMALL(IF(((sa=$A$1)),ROW(sa)),ROW()-ROW(A$11)+1)-(ROW(data)-1),COLUMN()))</f>
        <v/>
      </c>
    </row>
    <row r="722" spans="1:1">
      <c r="A722" s="51" t="str">
        <f t="array" ref="A722">IF(ISERR(INDEX(data,SMALL(IF(((sa=$A$1)),ROW(sa)),ROW()-ROW(A$11)+1)-(ROW(data)-1),COLUMN())),"",INDEX(data,SMALL(IF(((sa=$A$1)),ROW(sa)),ROW()-ROW(A$11)+1)-(ROW(data)-1),COLUMN()))</f>
        <v/>
      </c>
    </row>
    <row r="723" spans="1:1">
      <c r="A723" s="51" t="str">
        <f t="array" ref="A723">IF(ISERR(INDEX(data,SMALL(IF(((sa=$A$1)),ROW(sa)),ROW()-ROW(A$11)+1)-(ROW(data)-1),COLUMN())),"",INDEX(data,SMALL(IF(((sa=$A$1)),ROW(sa)),ROW()-ROW(A$11)+1)-(ROW(data)-1),COLUMN()))</f>
        <v/>
      </c>
    </row>
    <row r="724" spans="1:1">
      <c r="A724" s="51" t="str">
        <f t="array" ref="A724">IF(ISERR(INDEX(data,SMALL(IF(((sa=$A$1)),ROW(sa)),ROW()-ROW(A$11)+1)-(ROW(data)-1),COLUMN())),"",INDEX(data,SMALL(IF(((sa=$A$1)),ROW(sa)),ROW()-ROW(A$11)+1)-(ROW(data)-1),COLUMN()))</f>
        <v/>
      </c>
    </row>
    <row r="725" spans="1:1">
      <c r="A725" s="51" t="str">
        <f t="array" ref="A725">IF(ISERR(INDEX(data,SMALL(IF(((sa=$A$1)),ROW(sa)),ROW()-ROW(A$11)+1)-(ROW(data)-1),COLUMN())),"",INDEX(data,SMALL(IF(((sa=$A$1)),ROW(sa)),ROW()-ROW(A$11)+1)-(ROW(data)-1),COLUMN()))</f>
        <v/>
      </c>
    </row>
    <row r="726" spans="1:1">
      <c r="A726" s="51" t="str">
        <f t="array" ref="A726">IF(ISERR(INDEX(data,SMALL(IF(((sa=$A$1)),ROW(sa)),ROW()-ROW(A$11)+1)-(ROW(data)-1),COLUMN())),"",INDEX(data,SMALL(IF(((sa=$A$1)),ROW(sa)),ROW()-ROW(A$11)+1)-(ROW(data)-1),COLUMN()))</f>
        <v/>
      </c>
    </row>
    <row r="727" spans="1:1">
      <c r="A727" s="51" t="str">
        <f t="array" ref="A727">IF(ISERR(INDEX(data,SMALL(IF(((sa=$A$1)),ROW(sa)),ROW()-ROW(A$11)+1)-(ROW(data)-1),COLUMN())),"",INDEX(data,SMALL(IF(((sa=$A$1)),ROW(sa)),ROW()-ROW(A$11)+1)-(ROW(data)-1),COLUMN()))</f>
        <v/>
      </c>
    </row>
    <row r="728" spans="1:1">
      <c r="A728" s="51" t="str">
        <f t="array" ref="A728">IF(ISERR(INDEX(data,SMALL(IF(((sa=$A$1)),ROW(sa)),ROW()-ROW(A$11)+1)-(ROW(data)-1),COLUMN())),"",INDEX(data,SMALL(IF(((sa=$A$1)),ROW(sa)),ROW()-ROW(A$11)+1)-(ROW(data)-1),COLUMN()))</f>
        <v/>
      </c>
    </row>
    <row r="729" spans="1:1">
      <c r="A729" s="51" t="str">
        <f t="array" ref="A729">IF(ISERR(INDEX(data,SMALL(IF(((sa=$A$1)),ROW(sa)),ROW()-ROW(A$11)+1)-(ROW(data)-1),COLUMN())),"",INDEX(data,SMALL(IF(((sa=$A$1)),ROW(sa)),ROW()-ROW(A$11)+1)-(ROW(data)-1),COLUMN()))</f>
        <v/>
      </c>
    </row>
    <row r="730" spans="1:1">
      <c r="A730" s="51" t="str">
        <f t="array" ref="A730">IF(ISERR(INDEX(data,SMALL(IF(((sa=$A$1)),ROW(sa)),ROW()-ROW(A$11)+1)-(ROW(data)-1),COLUMN())),"",INDEX(data,SMALL(IF(((sa=$A$1)),ROW(sa)),ROW()-ROW(A$11)+1)-(ROW(data)-1),COLUMN()))</f>
        <v/>
      </c>
    </row>
    <row r="731" spans="1:1">
      <c r="A731" s="51" t="str">
        <f t="array" ref="A731">IF(ISERR(INDEX(data,SMALL(IF(((sa=$A$1)),ROW(sa)),ROW()-ROW(A$11)+1)-(ROW(data)-1),COLUMN())),"",INDEX(data,SMALL(IF(((sa=$A$1)),ROW(sa)),ROW()-ROW(A$11)+1)-(ROW(data)-1),COLUMN()))</f>
        <v/>
      </c>
    </row>
    <row r="732" spans="1:1">
      <c r="A732" s="51" t="str">
        <f t="array" ref="A732">IF(ISERR(INDEX(data,SMALL(IF(((sa=$A$1)),ROW(sa)),ROW()-ROW(A$11)+1)-(ROW(data)-1),COLUMN())),"",INDEX(data,SMALL(IF(((sa=$A$1)),ROW(sa)),ROW()-ROW(A$11)+1)-(ROW(data)-1),COLUMN()))</f>
        <v/>
      </c>
    </row>
    <row r="733" spans="1:1">
      <c r="A733" s="51" t="str">
        <f t="array" ref="A733">IF(ISERR(INDEX(data,SMALL(IF(((sa=$A$1)),ROW(sa)),ROW()-ROW(A$11)+1)-(ROW(data)-1),COLUMN())),"",INDEX(data,SMALL(IF(((sa=$A$1)),ROW(sa)),ROW()-ROW(A$11)+1)-(ROW(data)-1),COLUMN()))</f>
        <v/>
      </c>
    </row>
    <row r="734" spans="1:1">
      <c r="A734" s="51" t="str">
        <f t="array" ref="A734">IF(ISERR(INDEX(data,SMALL(IF(((sa=$A$1)),ROW(sa)),ROW()-ROW(A$11)+1)-(ROW(data)-1),COLUMN())),"",INDEX(data,SMALL(IF(((sa=$A$1)),ROW(sa)),ROW()-ROW(A$11)+1)-(ROW(data)-1),COLUMN()))</f>
        <v/>
      </c>
    </row>
    <row r="735" spans="1:1">
      <c r="A735" s="51" t="str">
        <f t="array" ref="A735">IF(ISERR(INDEX(data,SMALL(IF(((sa=$A$1)),ROW(sa)),ROW()-ROW(A$11)+1)-(ROW(data)-1),COLUMN())),"",INDEX(data,SMALL(IF(((sa=$A$1)),ROW(sa)),ROW()-ROW(A$11)+1)-(ROW(data)-1),COLUMN()))</f>
        <v/>
      </c>
    </row>
    <row r="736" spans="1:1">
      <c r="A736" s="51" t="str">
        <f t="array" ref="A736">IF(ISERR(INDEX(data,SMALL(IF(((sa=$A$1)),ROW(sa)),ROW()-ROW(A$11)+1)-(ROW(data)-1),COLUMN())),"",INDEX(data,SMALL(IF(((sa=$A$1)),ROW(sa)),ROW()-ROW(A$11)+1)-(ROW(data)-1),COLUMN()))</f>
        <v/>
      </c>
    </row>
    <row r="737" spans="1:1">
      <c r="A737" s="51" t="str">
        <f t="array" ref="A737">IF(ISERR(INDEX(data,SMALL(IF(((sa=$A$1)),ROW(sa)),ROW()-ROW(A$11)+1)-(ROW(data)-1),COLUMN())),"",INDEX(data,SMALL(IF(((sa=$A$1)),ROW(sa)),ROW()-ROW(A$11)+1)-(ROW(data)-1),COLUMN()))</f>
        <v/>
      </c>
    </row>
    <row r="738" spans="1:1">
      <c r="A738" s="51" t="str">
        <f t="array" ref="A738">IF(ISERR(INDEX(data,SMALL(IF(((sa=$A$1)),ROW(sa)),ROW()-ROW(A$11)+1)-(ROW(data)-1),COLUMN())),"",INDEX(data,SMALL(IF(((sa=$A$1)),ROW(sa)),ROW()-ROW(A$11)+1)-(ROW(data)-1),COLUMN()))</f>
        <v/>
      </c>
    </row>
    <row r="739" spans="1:1">
      <c r="A739" s="51" t="str">
        <f t="array" ref="A739">IF(ISERR(INDEX(data,SMALL(IF(((sa=$A$1)),ROW(sa)),ROW()-ROW(A$11)+1)-(ROW(data)-1),COLUMN())),"",INDEX(data,SMALL(IF(((sa=$A$1)),ROW(sa)),ROW()-ROW(A$11)+1)-(ROW(data)-1),COLUMN()))</f>
        <v/>
      </c>
    </row>
    <row r="740" spans="1:1">
      <c r="A740" s="51" t="str">
        <f t="array" ref="A740">IF(ISERR(INDEX(data,SMALL(IF(((sa=$A$1)),ROW(sa)),ROW()-ROW(A$11)+1)-(ROW(data)-1),COLUMN())),"",INDEX(data,SMALL(IF(((sa=$A$1)),ROW(sa)),ROW()-ROW(A$11)+1)-(ROW(data)-1),COLUMN()))</f>
        <v/>
      </c>
    </row>
    <row r="741" spans="1:1">
      <c r="A741" s="51" t="str">
        <f t="array" ref="A741">IF(ISERR(INDEX(data,SMALL(IF(((sa=$A$1)),ROW(sa)),ROW()-ROW(A$11)+1)-(ROW(data)-1),COLUMN())),"",INDEX(data,SMALL(IF(((sa=$A$1)),ROW(sa)),ROW()-ROW(A$11)+1)-(ROW(data)-1),COLUMN()))</f>
        <v/>
      </c>
    </row>
    <row r="742" spans="1:1">
      <c r="A742" s="51" t="str">
        <f t="array" ref="A742">IF(ISERR(INDEX(data,SMALL(IF(((sa=$A$1)),ROW(sa)),ROW()-ROW(A$11)+1)-(ROW(data)-1),COLUMN())),"",INDEX(data,SMALL(IF(((sa=$A$1)),ROW(sa)),ROW()-ROW(A$11)+1)-(ROW(data)-1),COLUMN()))</f>
        <v/>
      </c>
    </row>
    <row r="743" spans="1:1">
      <c r="A743" s="51" t="str">
        <f t="array" ref="A743">IF(ISERR(INDEX(data,SMALL(IF(((sa=$A$1)),ROW(sa)),ROW()-ROW(A$11)+1)-(ROW(data)-1),COLUMN())),"",INDEX(data,SMALL(IF(((sa=$A$1)),ROW(sa)),ROW()-ROW(A$11)+1)-(ROW(data)-1),COLUMN()))</f>
        <v/>
      </c>
    </row>
    <row r="744" spans="1:1">
      <c r="A744" s="51" t="str">
        <f t="array" ref="A744">IF(ISERR(INDEX(data,SMALL(IF(((sa=$A$1)),ROW(sa)),ROW()-ROW(A$11)+1)-(ROW(data)-1),COLUMN())),"",INDEX(data,SMALL(IF(((sa=$A$1)),ROW(sa)),ROW()-ROW(A$11)+1)-(ROW(data)-1),COLUMN()))</f>
        <v/>
      </c>
    </row>
    <row r="745" spans="1:1">
      <c r="A745" s="51" t="str">
        <f t="array" ref="A745">IF(ISERR(INDEX(data,SMALL(IF(((sa=$A$1)),ROW(sa)),ROW()-ROW(A$11)+1)-(ROW(data)-1),COLUMN())),"",INDEX(data,SMALL(IF(((sa=$A$1)),ROW(sa)),ROW()-ROW(A$11)+1)-(ROW(data)-1),COLUMN()))</f>
        <v/>
      </c>
    </row>
    <row r="746" spans="1:1">
      <c r="A746" s="51" t="str">
        <f t="array" ref="A746">IF(ISERR(INDEX(data,SMALL(IF(((sa=$A$1)),ROW(sa)),ROW()-ROW(A$11)+1)-(ROW(data)-1),COLUMN())),"",INDEX(data,SMALL(IF(((sa=$A$1)),ROW(sa)),ROW()-ROW(A$11)+1)-(ROW(data)-1),COLUMN()))</f>
        <v/>
      </c>
    </row>
    <row r="747" spans="1:1">
      <c r="A747" s="51" t="str">
        <f t="array" ref="A747">IF(ISERR(INDEX(data,SMALL(IF(((sa=$A$1)),ROW(sa)),ROW()-ROW(A$11)+1)-(ROW(data)-1),COLUMN())),"",INDEX(data,SMALL(IF(((sa=$A$1)),ROW(sa)),ROW()-ROW(A$11)+1)-(ROW(data)-1),COLUMN()))</f>
        <v/>
      </c>
    </row>
    <row r="748" spans="1:1">
      <c r="A748" s="51" t="str">
        <f t="array" ref="A748">IF(ISERR(INDEX(data,SMALL(IF(((sa=$A$1)),ROW(sa)),ROW()-ROW(A$11)+1)-(ROW(data)-1),COLUMN())),"",INDEX(data,SMALL(IF(((sa=$A$1)),ROW(sa)),ROW()-ROW(A$11)+1)-(ROW(data)-1),COLUMN()))</f>
        <v/>
      </c>
    </row>
    <row r="749" spans="1:1">
      <c r="A749" s="51" t="str">
        <f t="array" ref="A749">IF(ISERR(INDEX(data,SMALL(IF(((sa=$A$1)),ROW(sa)),ROW()-ROW(A$11)+1)-(ROW(data)-1),COLUMN())),"",INDEX(data,SMALL(IF(((sa=$A$1)),ROW(sa)),ROW()-ROW(A$11)+1)-(ROW(data)-1),COLUMN()))</f>
        <v/>
      </c>
    </row>
    <row r="750" spans="1:1">
      <c r="A750" s="51" t="str">
        <f t="array" ref="A750">IF(ISERR(INDEX(data,SMALL(IF(((sa=$A$1)),ROW(sa)),ROW()-ROW(A$11)+1)-(ROW(data)-1),COLUMN())),"",INDEX(data,SMALL(IF(((sa=$A$1)),ROW(sa)),ROW()-ROW(A$11)+1)-(ROW(data)-1),COLUMN()))</f>
        <v/>
      </c>
    </row>
    <row r="751" spans="1:1">
      <c r="A751" s="51" t="str">
        <f t="array" ref="A751">IF(ISERR(INDEX(data,SMALL(IF(((sa=$A$1)),ROW(sa)),ROW()-ROW(A$11)+1)-(ROW(data)-1),COLUMN())),"",INDEX(data,SMALL(IF(((sa=$A$1)),ROW(sa)),ROW()-ROW(A$11)+1)-(ROW(data)-1),COLUMN()))</f>
        <v/>
      </c>
    </row>
    <row r="752" spans="1:1">
      <c r="A752" s="51" t="str">
        <f t="array" ref="A752">IF(ISERR(INDEX(data,SMALL(IF(((sa=$A$1)),ROW(sa)),ROW()-ROW(A$11)+1)-(ROW(data)-1),COLUMN())),"",INDEX(data,SMALL(IF(((sa=$A$1)),ROW(sa)),ROW()-ROW(A$11)+1)-(ROW(data)-1),COLUMN()))</f>
        <v/>
      </c>
    </row>
    <row r="753" spans="1:1">
      <c r="A753" s="51" t="str">
        <f t="array" ref="A753">IF(ISERR(INDEX(data,SMALL(IF(((sa=$A$1)),ROW(sa)),ROW()-ROW(A$11)+1)-(ROW(data)-1),COLUMN())),"",INDEX(data,SMALL(IF(((sa=$A$1)),ROW(sa)),ROW()-ROW(A$11)+1)-(ROW(data)-1),COLUMN()))</f>
        <v/>
      </c>
    </row>
    <row r="754" spans="1:1">
      <c r="A754" s="51" t="str">
        <f t="array" ref="A754">IF(ISERR(INDEX(data,SMALL(IF(((sa=$A$1)),ROW(sa)),ROW()-ROW(A$11)+1)-(ROW(data)-1),COLUMN())),"",INDEX(data,SMALL(IF(((sa=$A$1)),ROW(sa)),ROW()-ROW(A$11)+1)-(ROW(data)-1),COLUMN()))</f>
        <v/>
      </c>
    </row>
    <row r="755" spans="1:1">
      <c r="A755" s="51" t="str">
        <f t="array" ref="A755">IF(ISERR(INDEX(data,SMALL(IF(((sa=$A$1)),ROW(sa)),ROW()-ROW(A$11)+1)-(ROW(data)-1),COLUMN())),"",INDEX(data,SMALL(IF(((sa=$A$1)),ROW(sa)),ROW()-ROW(A$11)+1)-(ROW(data)-1),COLUMN()))</f>
        <v/>
      </c>
    </row>
    <row r="756" spans="1:1">
      <c r="A756" s="51" t="str">
        <f t="array" ref="A756">IF(ISERR(INDEX(data,SMALL(IF(((sa=$A$1)),ROW(sa)),ROW()-ROW(A$11)+1)-(ROW(data)-1),COLUMN())),"",INDEX(data,SMALL(IF(((sa=$A$1)),ROW(sa)),ROW()-ROW(A$11)+1)-(ROW(data)-1),COLUMN()))</f>
        <v/>
      </c>
    </row>
    <row r="757" spans="1:1">
      <c r="A757" s="51" t="str">
        <f t="array" ref="A757">IF(ISERR(INDEX(data,SMALL(IF(((sa=$A$1)),ROW(sa)),ROW()-ROW(A$11)+1)-(ROW(data)-1),COLUMN())),"",INDEX(data,SMALL(IF(((sa=$A$1)),ROW(sa)),ROW()-ROW(A$11)+1)-(ROW(data)-1),COLUMN()))</f>
        <v/>
      </c>
    </row>
    <row r="758" spans="1:1">
      <c r="A758" s="51" t="str">
        <f t="array" ref="A758">IF(ISERR(INDEX(data,SMALL(IF(((sa=$A$1)),ROW(sa)),ROW()-ROW(A$11)+1)-(ROW(data)-1),COLUMN())),"",INDEX(data,SMALL(IF(((sa=$A$1)),ROW(sa)),ROW()-ROW(A$11)+1)-(ROW(data)-1),COLUMN()))</f>
        <v/>
      </c>
    </row>
    <row r="759" spans="1:1">
      <c r="A759" s="51" t="str">
        <f t="array" ref="A759">IF(ISERR(INDEX(data,SMALL(IF(((sa=$A$1)),ROW(sa)),ROW()-ROW(A$11)+1)-(ROW(data)-1),COLUMN())),"",INDEX(data,SMALL(IF(((sa=$A$1)),ROW(sa)),ROW()-ROW(A$11)+1)-(ROW(data)-1),COLUMN()))</f>
        <v/>
      </c>
    </row>
    <row r="760" spans="1:1">
      <c r="A760" s="51" t="str">
        <f t="array" ref="A760">IF(ISERR(INDEX(data,SMALL(IF(((sa=$A$1)),ROW(sa)),ROW()-ROW(A$11)+1)-(ROW(data)-1),COLUMN())),"",INDEX(data,SMALL(IF(((sa=$A$1)),ROW(sa)),ROW()-ROW(A$11)+1)-(ROW(data)-1),COLUMN()))</f>
        <v/>
      </c>
    </row>
    <row r="761" spans="1:1">
      <c r="A761" s="51" t="str">
        <f t="array" ref="A761">IF(ISERR(INDEX(data,SMALL(IF(((sa=$A$1)),ROW(sa)),ROW()-ROW(A$11)+1)-(ROW(data)-1),COLUMN())),"",INDEX(data,SMALL(IF(((sa=$A$1)),ROW(sa)),ROW()-ROW(A$11)+1)-(ROW(data)-1),COLUMN()))</f>
        <v/>
      </c>
    </row>
    <row r="762" spans="1:1">
      <c r="A762" s="51" t="str">
        <f t="array" ref="A762">IF(ISERR(INDEX(data,SMALL(IF(((sa=$A$1)),ROW(sa)),ROW()-ROW(A$11)+1)-(ROW(data)-1),COLUMN())),"",INDEX(data,SMALL(IF(((sa=$A$1)),ROW(sa)),ROW()-ROW(A$11)+1)-(ROW(data)-1),COLUMN()))</f>
        <v/>
      </c>
    </row>
    <row r="763" spans="1:1">
      <c r="A763" s="51" t="str">
        <f t="array" ref="A763">IF(ISERR(INDEX(data,SMALL(IF(((sa=$A$1)),ROW(sa)),ROW()-ROW(A$11)+1)-(ROW(data)-1),COLUMN())),"",INDEX(data,SMALL(IF(((sa=$A$1)),ROW(sa)),ROW()-ROW(A$11)+1)-(ROW(data)-1),COLUMN()))</f>
        <v/>
      </c>
    </row>
    <row r="764" spans="1:1">
      <c r="A764" s="51" t="str">
        <f t="array" ref="A764">IF(ISERR(INDEX(data,SMALL(IF(((sa=$A$1)),ROW(sa)),ROW()-ROW(A$11)+1)-(ROW(data)-1),COLUMN())),"",INDEX(data,SMALL(IF(((sa=$A$1)),ROW(sa)),ROW()-ROW(A$11)+1)-(ROW(data)-1),COLUMN()))</f>
        <v/>
      </c>
    </row>
    <row r="765" spans="1:1">
      <c r="A765" s="51" t="str">
        <f t="array" ref="A765">IF(ISERR(INDEX(data,SMALL(IF(((sa=$A$1)),ROW(sa)),ROW()-ROW(A$11)+1)-(ROW(data)-1),COLUMN())),"",INDEX(data,SMALL(IF(((sa=$A$1)),ROW(sa)),ROW()-ROW(A$11)+1)-(ROW(data)-1),COLUMN()))</f>
        <v/>
      </c>
    </row>
    <row r="766" spans="1:1">
      <c r="A766" s="51" t="str">
        <f t="array" ref="A766">IF(ISERR(INDEX(data,SMALL(IF(((sa=$A$1)),ROW(sa)),ROW()-ROW(A$11)+1)-(ROW(data)-1),COLUMN())),"",INDEX(data,SMALL(IF(((sa=$A$1)),ROW(sa)),ROW()-ROW(A$11)+1)-(ROW(data)-1),COLUMN()))</f>
        <v/>
      </c>
    </row>
    <row r="767" spans="1:1">
      <c r="A767" s="51" t="str">
        <f t="array" ref="A767">IF(ISERR(INDEX(data,SMALL(IF(((sa=$A$1)),ROW(sa)),ROW()-ROW(A$11)+1)-(ROW(data)-1),COLUMN())),"",INDEX(data,SMALL(IF(((sa=$A$1)),ROW(sa)),ROW()-ROW(A$11)+1)-(ROW(data)-1),COLUMN()))</f>
        <v/>
      </c>
    </row>
    <row r="768" spans="1:1">
      <c r="A768" s="51" t="str">
        <f t="array" ref="A768">IF(ISERR(INDEX(data,SMALL(IF(((sa=$A$1)),ROW(sa)),ROW()-ROW(A$11)+1)-(ROW(data)-1),COLUMN())),"",INDEX(data,SMALL(IF(((sa=$A$1)),ROW(sa)),ROW()-ROW(A$11)+1)-(ROW(data)-1),COLUMN()))</f>
        <v/>
      </c>
    </row>
    <row r="769" spans="1:1">
      <c r="A769" s="51" t="str">
        <f t="array" ref="A769">IF(ISERR(INDEX(data,SMALL(IF(((sa=$A$1)),ROW(sa)),ROW()-ROW(A$11)+1)-(ROW(data)-1),COLUMN())),"",INDEX(data,SMALL(IF(((sa=$A$1)),ROW(sa)),ROW()-ROW(A$11)+1)-(ROW(data)-1),COLUMN()))</f>
        <v/>
      </c>
    </row>
    <row r="770" spans="1:1">
      <c r="A770" s="51" t="str">
        <f t="array" ref="A770">IF(ISERR(INDEX(data,SMALL(IF(((sa=$A$1)),ROW(sa)),ROW()-ROW(A$11)+1)-(ROW(data)-1),COLUMN())),"",INDEX(data,SMALL(IF(((sa=$A$1)),ROW(sa)),ROW()-ROW(A$11)+1)-(ROW(data)-1),COLUMN()))</f>
        <v/>
      </c>
    </row>
    <row r="771" spans="1:1">
      <c r="A771" s="51" t="str">
        <f t="array" ref="A771">IF(ISERR(INDEX(data,SMALL(IF(((sa=$A$1)),ROW(sa)),ROW()-ROW(A$11)+1)-(ROW(data)-1),COLUMN())),"",INDEX(data,SMALL(IF(((sa=$A$1)),ROW(sa)),ROW()-ROW(A$11)+1)-(ROW(data)-1),COLUMN()))</f>
        <v/>
      </c>
    </row>
    <row r="772" spans="1:1">
      <c r="A772" s="51" t="str">
        <f t="array" ref="A772">IF(ISERR(INDEX(data,SMALL(IF(((sa=$A$1)),ROW(sa)),ROW()-ROW(A$11)+1)-(ROW(data)-1),COLUMN())),"",INDEX(data,SMALL(IF(((sa=$A$1)),ROW(sa)),ROW()-ROW(A$11)+1)-(ROW(data)-1),COLUMN()))</f>
        <v/>
      </c>
    </row>
    <row r="773" spans="1:1">
      <c r="A773" s="51" t="str">
        <f t="array" ref="A773">IF(ISERR(INDEX(data,SMALL(IF(((sa=$A$1)),ROW(sa)),ROW()-ROW(A$11)+1)-(ROW(data)-1),COLUMN())),"",INDEX(data,SMALL(IF(((sa=$A$1)),ROW(sa)),ROW()-ROW(A$11)+1)-(ROW(data)-1),COLUMN()))</f>
        <v/>
      </c>
    </row>
    <row r="774" spans="1:1">
      <c r="A774" s="51" t="str">
        <f t="array" ref="A774">IF(ISERR(INDEX(data,SMALL(IF(((sa=$A$1)),ROW(sa)),ROW()-ROW(A$11)+1)-(ROW(data)-1),COLUMN())),"",INDEX(data,SMALL(IF(((sa=$A$1)),ROW(sa)),ROW()-ROW(A$11)+1)-(ROW(data)-1),COLUMN()))</f>
        <v/>
      </c>
    </row>
    <row r="775" spans="1:1">
      <c r="A775" s="51" t="str">
        <f t="array" ref="A775">IF(ISERR(INDEX(data,SMALL(IF(((sa=$A$1)),ROW(sa)),ROW()-ROW(A$11)+1)-(ROW(data)-1),COLUMN())),"",INDEX(data,SMALL(IF(((sa=$A$1)),ROW(sa)),ROW()-ROW(A$11)+1)-(ROW(data)-1),COLUMN()))</f>
        <v/>
      </c>
    </row>
    <row r="776" spans="1:1">
      <c r="A776" s="51" t="str">
        <f t="array" ref="A776">IF(ISERR(INDEX(data,SMALL(IF(((sa=$A$1)),ROW(sa)),ROW()-ROW(A$11)+1)-(ROW(data)-1),COLUMN())),"",INDEX(data,SMALL(IF(((sa=$A$1)),ROW(sa)),ROW()-ROW(A$11)+1)-(ROW(data)-1),COLUMN()))</f>
        <v/>
      </c>
    </row>
    <row r="777" spans="1:1">
      <c r="A777" s="51" t="str">
        <f t="array" ref="A777">IF(ISERR(INDEX(data,SMALL(IF(((sa=$A$1)),ROW(sa)),ROW()-ROW(A$11)+1)-(ROW(data)-1),COLUMN())),"",INDEX(data,SMALL(IF(((sa=$A$1)),ROW(sa)),ROW()-ROW(A$11)+1)-(ROW(data)-1),COLUMN()))</f>
        <v/>
      </c>
    </row>
    <row r="778" spans="1:1">
      <c r="A778" s="51" t="str">
        <f t="array" ref="A778">IF(ISERR(INDEX(data,SMALL(IF(((sa=$A$1)),ROW(sa)),ROW()-ROW(A$11)+1)-(ROW(data)-1),COLUMN())),"",INDEX(data,SMALL(IF(((sa=$A$1)),ROW(sa)),ROW()-ROW(A$11)+1)-(ROW(data)-1),COLUMN()))</f>
        <v/>
      </c>
    </row>
    <row r="779" spans="1:1">
      <c r="A779" s="51" t="str">
        <f t="array" ref="A779">IF(ISERR(INDEX(data,SMALL(IF(((sa=$A$1)),ROW(sa)),ROW()-ROW(A$11)+1)-(ROW(data)-1),COLUMN())),"",INDEX(data,SMALL(IF(((sa=$A$1)),ROW(sa)),ROW()-ROW(A$11)+1)-(ROW(data)-1),COLUMN()))</f>
        <v/>
      </c>
    </row>
    <row r="780" spans="1:1">
      <c r="A780" s="51" t="str">
        <f t="array" ref="A780">IF(ISERR(INDEX(data,SMALL(IF(((sa=$A$1)),ROW(sa)),ROW()-ROW(A$11)+1)-(ROW(data)-1),COLUMN())),"",INDEX(data,SMALL(IF(((sa=$A$1)),ROW(sa)),ROW()-ROW(A$11)+1)-(ROW(data)-1),COLUMN()))</f>
        <v/>
      </c>
    </row>
    <row r="781" spans="1:1">
      <c r="A781" s="51" t="str">
        <f t="array" ref="A781">IF(ISERR(INDEX(data,SMALL(IF(((sa=$A$1)),ROW(sa)),ROW()-ROW(A$11)+1)-(ROW(data)-1),COLUMN())),"",INDEX(data,SMALL(IF(((sa=$A$1)),ROW(sa)),ROW()-ROW(A$11)+1)-(ROW(data)-1),COLUMN()))</f>
        <v/>
      </c>
    </row>
    <row r="782" spans="1:1">
      <c r="A782" s="51" t="str">
        <f t="array" ref="A782">IF(ISERR(INDEX(data,SMALL(IF(((sa=$A$1)),ROW(sa)),ROW()-ROW(A$11)+1)-(ROW(data)-1),COLUMN())),"",INDEX(data,SMALL(IF(((sa=$A$1)),ROW(sa)),ROW()-ROW(A$11)+1)-(ROW(data)-1),COLUMN()))</f>
        <v/>
      </c>
    </row>
    <row r="783" spans="1:1">
      <c r="A783" s="51" t="str">
        <f t="array" ref="A783">IF(ISERR(INDEX(data,SMALL(IF(((sa=$A$1)),ROW(sa)),ROW()-ROW(A$11)+1)-(ROW(data)-1),COLUMN())),"",INDEX(data,SMALL(IF(((sa=$A$1)),ROW(sa)),ROW()-ROW(A$11)+1)-(ROW(data)-1),COLUMN()))</f>
        <v/>
      </c>
    </row>
    <row r="784" spans="1:1">
      <c r="A784" s="51" t="str">
        <f t="array" ref="A784">IF(ISERR(INDEX(data,SMALL(IF(((sa=$A$1)),ROW(sa)),ROW()-ROW(A$11)+1)-(ROW(data)-1),COLUMN())),"",INDEX(data,SMALL(IF(((sa=$A$1)),ROW(sa)),ROW()-ROW(A$11)+1)-(ROW(data)-1),COLUMN()))</f>
        <v/>
      </c>
    </row>
    <row r="785" spans="1:1">
      <c r="A785" s="51" t="str">
        <f t="array" ref="A785">IF(ISERR(INDEX(data,SMALL(IF(((sa=$A$1)),ROW(sa)),ROW()-ROW(A$11)+1)-(ROW(data)-1),COLUMN())),"",INDEX(data,SMALL(IF(((sa=$A$1)),ROW(sa)),ROW()-ROW(A$11)+1)-(ROW(data)-1),COLUMN()))</f>
        <v/>
      </c>
    </row>
    <row r="786" spans="1:1">
      <c r="A786" s="51" t="str">
        <f t="array" ref="A786">IF(ISERR(INDEX(data,SMALL(IF(((sa=$A$1)),ROW(sa)),ROW()-ROW(A$11)+1)-(ROW(data)-1),COLUMN())),"",INDEX(data,SMALL(IF(((sa=$A$1)),ROW(sa)),ROW()-ROW(A$11)+1)-(ROW(data)-1),COLUMN()))</f>
        <v/>
      </c>
    </row>
    <row r="787" spans="1:1">
      <c r="A787" s="51" t="str">
        <f t="array" ref="A787">IF(ISERR(INDEX(data,SMALL(IF(((sa=$A$1)),ROW(sa)),ROW()-ROW(A$11)+1)-(ROW(data)-1),COLUMN())),"",INDEX(data,SMALL(IF(((sa=$A$1)),ROW(sa)),ROW()-ROW(A$11)+1)-(ROW(data)-1),COLUMN()))</f>
        <v/>
      </c>
    </row>
    <row r="788" spans="1:1">
      <c r="A788" s="51" t="str">
        <f t="array" ref="A788">IF(ISERR(INDEX(data,SMALL(IF(((sa=$A$1)),ROW(sa)),ROW()-ROW(A$11)+1)-(ROW(data)-1),COLUMN())),"",INDEX(data,SMALL(IF(((sa=$A$1)),ROW(sa)),ROW()-ROW(A$11)+1)-(ROW(data)-1),COLUMN()))</f>
        <v/>
      </c>
    </row>
    <row r="789" spans="1:1">
      <c r="A789" s="51" t="str">
        <f t="array" ref="A789">IF(ISERR(INDEX(data,SMALL(IF(((sa=$A$1)),ROW(sa)),ROW()-ROW(A$11)+1)-(ROW(data)-1),COLUMN())),"",INDEX(data,SMALL(IF(((sa=$A$1)),ROW(sa)),ROW()-ROW(A$11)+1)-(ROW(data)-1),COLUMN()))</f>
        <v/>
      </c>
    </row>
    <row r="790" spans="1:1">
      <c r="A790" s="51" t="str">
        <f t="array" ref="A790">IF(ISERR(INDEX(data,SMALL(IF(((sa=$A$1)),ROW(sa)),ROW()-ROW(A$11)+1)-(ROW(data)-1),COLUMN())),"",INDEX(data,SMALL(IF(((sa=$A$1)),ROW(sa)),ROW()-ROW(A$11)+1)-(ROW(data)-1),COLUMN()))</f>
        <v/>
      </c>
    </row>
    <row r="791" spans="1:1">
      <c r="A791" s="51" t="str">
        <f t="array" ref="A791">IF(ISERR(INDEX(data,SMALL(IF(((sa=$A$1)),ROW(sa)),ROW()-ROW(A$11)+1)-(ROW(data)-1),COLUMN())),"",INDEX(data,SMALL(IF(((sa=$A$1)),ROW(sa)),ROW()-ROW(A$11)+1)-(ROW(data)-1),COLUMN()))</f>
        <v/>
      </c>
    </row>
    <row r="792" spans="1:1">
      <c r="A792" s="51" t="str">
        <f t="array" ref="A792">IF(ISERR(INDEX(data,SMALL(IF(((sa=$A$1)),ROW(sa)),ROW()-ROW(A$11)+1)-(ROW(data)-1),COLUMN())),"",INDEX(data,SMALL(IF(((sa=$A$1)),ROW(sa)),ROW()-ROW(A$11)+1)-(ROW(data)-1),COLUMN()))</f>
        <v/>
      </c>
    </row>
    <row r="793" spans="1:1">
      <c r="A793" s="51" t="str">
        <f t="array" ref="A793">IF(ISERR(INDEX(data,SMALL(IF(((sa=$A$1)),ROW(sa)),ROW()-ROW(A$11)+1)-(ROW(data)-1),COLUMN())),"",INDEX(data,SMALL(IF(((sa=$A$1)),ROW(sa)),ROW()-ROW(A$11)+1)-(ROW(data)-1),COLUMN()))</f>
        <v/>
      </c>
    </row>
    <row r="794" spans="1:1">
      <c r="A794" s="51" t="str">
        <f t="array" ref="A794">IF(ISERR(INDEX(data,SMALL(IF(((sa=$A$1)),ROW(sa)),ROW()-ROW(A$11)+1)-(ROW(data)-1),COLUMN())),"",INDEX(data,SMALL(IF(((sa=$A$1)),ROW(sa)),ROW()-ROW(A$11)+1)-(ROW(data)-1),COLUMN()))</f>
        <v/>
      </c>
    </row>
    <row r="795" spans="1:1">
      <c r="A795" s="51" t="str">
        <f t="array" ref="A795">IF(ISERR(INDEX(data,SMALL(IF(((sa=$A$1)),ROW(sa)),ROW()-ROW(A$11)+1)-(ROW(data)-1),COLUMN())),"",INDEX(data,SMALL(IF(((sa=$A$1)),ROW(sa)),ROW()-ROW(A$11)+1)-(ROW(data)-1),COLUMN()))</f>
        <v/>
      </c>
    </row>
    <row r="796" spans="1:1">
      <c r="A796" s="51" t="str">
        <f t="array" ref="A796">IF(ISERR(INDEX(data,SMALL(IF(((sa=$A$1)),ROW(sa)),ROW()-ROW(A$11)+1)-(ROW(data)-1),COLUMN())),"",INDEX(data,SMALL(IF(((sa=$A$1)),ROW(sa)),ROW()-ROW(A$11)+1)-(ROW(data)-1),COLUMN()))</f>
        <v/>
      </c>
    </row>
    <row r="797" spans="1:1">
      <c r="A797" s="51" t="str">
        <f t="array" ref="A797">IF(ISERR(INDEX(data,SMALL(IF(((sa=$A$1)),ROW(sa)),ROW()-ROW(A$11)+1)-(ROW(data)-1),COLUMN())),"",INDEX(data,SMALL(IF(((sa=$A$1)),ROW(sa)),ROW()-ROW(A$11)+1)-(ROW(data)-1),COLUMN()))</f>
        <v/>
      </c>
    </row>
    <row r="798" spans="1:1">
      <c r="A798" s="51" t="str">
        <f t="array" ref="A798">IF(ISERR(INDEX(data,SMALL(IF(((sa=$A$1)),ROW(sa)),ROW()-ROW(A$11)+1)-(ROW(data)-1),COLUMN())),"",INDEX(data,SMALL(IF(((sa=$A$1)),ROW(sa)),ROW()-ROW(A$11)+1)-(ROW(data)-1),COLUMN()))</f>
        <v/>
      </c>
    </row>
    <row r="799" spans="1:1">
      <c r="A799" s="51" t="str">
        <f t="array" ref="A799">IF(ISERR(INDEX(data,SMALL(IF(((sa=$A$1)),ROW(sa)),ROW()-ROW(A$11)+1)-(ROW(data)-1),COLUMN())),"",INDEX(data,SMALL(IF(((sa=$A$1)),ROW(sa)),ROW()-ROW(A$11)+1)-(ROW(data)-1),COLUMN()))</f>
        <v/>
      </c>
    </row>
    <row r="800" spans="1:1">
      <c r="A800" s="51" t="str">
        <f t="array" ref="A800">IF(ISERR(INDEX(data,SMALL(IF(((sa=$A$1)),ROW(sa)),ROW()-ROW(A$11)+1)-(ROW(data)-1),COLUMN())),"",INDEX(data,SMALL(IF(((sa=$A$1)),ROW(sa)),ROW()-ROW(A$11)+1)-(ROW(data)-1),COLUMN()))</f>
        <v/>
      </c>
    </row>
    <row r="801" spans="1:1">
      <c r="A801" s="51" t="str">
        <f t="array" ref="A801">IF(ISERR(INDEX(data,SMALL(IF(((sa=$A$1)),ROW(sa)),ROW()-ROW(A$11)+1)-(ROW(data)-1),COLUMN())),"",INDEX(data,SMALL(IF(((sa=$A$1)),ROW(sa)),ROW()-ROW(A$11)+1)-(ROW(data)-1),COLUMN()))</f>
        <v/>
      </c>
    </row>
    <row r="802" spans="1:1">
      <c r="A802" s="51" t="str">
        <f t="array" ref="A802">IF(ISERR(INDEX(data,SMALL(IF(((sa=$A$1)),ROW(sa)),ROW()-ROW(A$11)+1)-(ROW(data)-1),COLUMN())),"",INDEX(data,SMALL(IF(((sa=$A$1)),ROW(sa)),ROW()-ROW(A$11)+1)-(ROW(data)-1),COLUMN()))</f>
        <v/>
      </c>
    </row>
    <row r="803" spans="1:1">
      <c r="A803" s="51" t="str">
        <f t="array" ref="A803">IF(ISERR(INDEX(data,SMALL(IF(((sa=$A$1)),ROW(sa)),ROW()-ROW(A$11)+1)-(ROW(data)-1),COLUMN())),"",INDEX(data,SMALL(IF(((sa=$A$1)),ROW(sa)),ROW()-ROW(A$11)+1)-(ROW(data)-1),COLUMN()))</f>
        <v/>
      </c>
    </row>
    <row r="804" spans="1:1">
      <c r="A804" s="51" t="str">
        <f t="array" ref="A804">IF(ISERR(INDEX(data,SMALL(IF(((sa=$A$1)),ROW(sa)),ROW()-ROW(A$11)+1)-(ROW(data)-1),COLUMN())),"",INDEX(data,SMALL(IF(((sa=$A$1)),ROW(sa)),ROW()-ROW(A$11)+1)-(ROW(data)-1),COLUMN()))</f>
        <v/>
      </c>
    </row>
    <row r="805" spans="1:1">
      <c r="A805" s="51" t="str">
        <f t="array" ref="A805">IF(ISERR(INDEX(data,SMALL(IF(((sa=$A$1)),ROW(sa)),ROW()-ROW(A$11)+1)-(ROW(data)-1),COLUMN())),"",INDEX(data,SMALL(IF(((sa=$A$1)),ROW(sa)),ROW()-ROW(A$11)+1)-(ROW(data)-1),COLUMN()))</f>
        <v/>
      </c>
    </row>
    <row r="806" spans="1:1">
      <c r="A806" s="51" t="str">
        <f t="array" ref="A806">IF(ISERR(INDEX(data,SMALL(IF(((sa=$A$1)),ROW(sa)),ROW()-ROW(A$11)+1)-(ROW(data)-1),COLUMN())),"",INDEX(data,SMALL(IF(((sa=$A$1)),ROW(sa)),ROW()-ROW(A$11)+1)-(ROW(data)-1),COLUMN()))</f>
        <v/>
      </c>
    </row>
    <row r="807" spans="1:1">
      <c r="A807" s="51" t="str">
        <f t="array" ref="A807">IF(ISERR(INDEX(data,SMALL(IF(((sa=$A$1)),ROW(sa)),ROW()-ROW(A$11)+1)-(ROW(data)-1),COLUMN())),"",INDEX(data,SMALL(IF(((sa=$A$1)),ROW(sa)),ROW()-ROW(A$11)+1)-(ROW(data)-1),COLUMN()))</f>
        <v/>
      </c>
    </row>
    <row r="808" spans="1:1">
      <c r="A808" s="51" t="str">
        <f t="array" ref="A808">IF(ISERR(INDEX(data,SMALL(IF(((sa=$A$1)),ROW(sa)),ROW()-ROW(A$11)+1)-(ROW(data)-1),COLUMN())),"",INDEX(data,SMALL(IF(((sa=$A$1)),ROW(sa)),ROW()-ROW(A$11)+1)-(ROW(data)-1),COLUMN()))</f>
        <v/>
      </c>
    </row>
    <row r="809" spans="1:1">
      <c r="A809" s="51" t="str">
        <f t="array" ref="A809">IF(ISERR(INDEX(data,SMALL(IF(((sa=$A$1)),ROW(sa)),ROW()-ROW(A$11)+1)-(ROW(data)-1),COLUMN())),"",INDEX(data,SMALL(IF(((sa=$A$1)),ROW(sa)),ROW()-ROW(A$11)+1)-(ROW(data)-1),COLUMN()))</f>
        <v/>
      </c>
    </row>
    <row r="810" spans="1:1">
      <c r="A810" s="51" t="str">
        <f t="array" ref="A810">IF(ISERR(INDEX(data,SMALL(IF(((sa=$A$1)),ROW(sa)),ROW()-ROW(A$11)+1)-(ROW(data)-1),COLUMN())),"",INDEX(data,SMALL(IF(((sa=$A$1)),ROW(sa)),ROW()-ROW(A$11)+1)-(ROW(data)-1),COLUMN()))</f>
        <v/>
      </c>
    </row>
    <row r="811" spans="1:1">
      <c r="A811" s="51" t="str">
        <f t="array" ref="A811">IF(ISERR(INDEX(data,SMALL(IF(((sa=$A$1)),ROW(sa)),ROW()-ROW(A$11)+1)-(ROW(data)-1),COLUMN())),"",INDEX(data,SMALL(IF(((sa=$A$1)),ROW(sa)),ROW()-ROW(A$11)+1)-(ROW(data)-1),COLUMN()))</f>
        <v/>
      </c>
    </row>
    <row r="812" spans="1:1">
      <c r="A812" s="51" t="str">
        <f t="array" ref="A812">IF(ISERR(INDEX(data,SMALL(IF(((sa=$A$1)),ROW(sa)),ROW()-ROW(A$11)+1)-(ROW(data)-1),COLUMN())),"",INDEX(data,SMALL(IF(((sa=$A$1)),ROW(sa)),ROW()-ROW(A$11)+1)-(ROW(data)-1),COLUMN()))</f>
        <v/>
      </c>
    </row>
    <row r="813" spans="1:1">
      <c r="A813" s="51" t="str">
        <f t="array" ref="A813">IF(ISERR(INDEX(data,SMALL(IF(((sa=$A$1)),ROW(sa)),ROW()-ROW(A$11)+1)-(ROW(data)-1),COLUMN())),"",INDEX(data,SMALL(IF(((sa=$A$1)),ROW(sa)),ROW()-ROW(A$11)+1)-(ROW(data)-1),COLUMN()))</f>
        <v/>
      </c>
    </row>
    <row r="814" spans="1:1">
      <c r="A814" s="51" t="str">
        <f t="array" ref="A814">IF(ISERR(INDEX(data,SMALL(IF(((sa=$A$1)),ROW(sa)),ROW()-ROW(A$11)+1)-(ROW(data)-1),COLUMN())),"",INDEX(data,SMALL(IF(((sa=$A$1)),ROW(sa)),ROW()-ROW(A$11)+1)-(ROW(data)-1),COLUMN()))</f>
        <v/>
      </c>
    </row>
    <row r="815" spans="1:1">
      <c r="A815" s="51" t="str">
        <f t="array" ref="A815">IF(ISERR(INDEX(data,SMALL(IF(((sa=$A$1)),ROW(sa)),ROW()-ROW(A$11)+1)-(ROW(data)-1),COLUMN())),"",INDEX(data,SMALL(IF(((sa=$A$1)),ROW(sa)),ROW()-ROW(A$11)+1)-(ROW(data)-1),COLUMN()))</f>
        <v/>
      </c>
    </row>
    <row r="816" spans="1:1">
      <c r="A816" s="51" t="str">
        <f t="array" ref="A816">IF(ISERR(INDEX(data,SMALL(IF(((sa=$A$1)),ROW(sa)),ROW()-ROW(A$11)+1)-(ROW(data)-1),COLUMN())),"",INDEX(data,SMALL(IF(((sa=$A$1)),ROW(sa)),ROW()-ROW(A$11)+1)-(ROW(data)-1),COLUMN()))</f>
        <v/>
      </c>
    </row>
    <row r="817" spans="1:1">
      <c r="A817" s="51" t="str">
        <f t="array" ref="A817">IF(ISERR(INDEX(data,SMALL(IF(((sa=$A$1)),ROW(sa)),ROW()-ROW(A$11)+1)-(ROW(data)-1),COLUMN())),"",INDEX(data,SMALL(IF(((sa=$A$1)),ROW(sa)),ROW()-ROW(A$11)+1)-(ROW(data)-1),COLUMN()))</f>
        <v/>
      </c>
    </row>
    <row r="818" spans="1:1">
      <c r="A818" s="51" t="str">
        <f t="array" ref="A818">IF(ISERR(INDEX(data,SMALL(IF(((sa=$A$1)),ROW(sa)),ROW()-ROW(A$11)+1)-(ROW(data)-1),COLUMN())),"",INDEX(data,SMALL(IF(((sa=$A$1)),ROW(sa)),ROW()-ROW(A$11)+1)-(ROW(data)-1),COLUMN()))</f>
        <v/>
      </c>
    </row>
    <row r="819" spans="1:1">
      <c r="A819" s="51" t="str">
        <f t="array" ref="A819">IF(ISERR(INDEX(data,SMALL(IF(((sa=$A$1)),ROW(sa)),ROW()-ROW(A$11)+1)-(ROW(data)-1),COLUMN())),"",INDEX(data,SMALL(IF(((sa=$A$1)),ROW(sa)),ROW()-ROW(A$11)+1)-(ROW(data)-1),COLUMN()))</f>
        <v/>
      </c>
    </row>
    <row r="820" spans="1:1">
      <c r="A820" s="51" t="str">
        <f t="array" ref="A820">IF(ISERR(INDEX(data,SMALL(IF(((sa=$A$1)),ROW(sa)),ROW()-ROW(A$11)+1)-(ROW(data)-1),COLUMN())),"",INDEX(data,SMALL(IF(((sa=$A$1)),ROW(sa)),ROW()-ROW(A$11)+1)-(ROW(data)-1),COLUMN()))</f>
        <v/>
      </c>
    </row>
    <row r="821" spans="1:1">
      <c r="A821" s="51" t="str">
        <f t="array" ref="A821">IF(ISERR(INDEX(data,SMALL(IF(((sa=$A$1)),ROW(sa)),ROW()-ROW(A$11)+1)-(ROW(data)-1),COLUMN())),"",INDEX(data,SMALL(IF(((sa=$A$1)),ROW(sa)),ROW()-ROW(A$11)+1)-(ROW(data)-1),COLUMN()))</f>
        <v/>
      </c>
    </row>
    <row r="822" spans="1:1">
      <c r="A822" s="51" t="str">
        <f t="array" ref="A822">IF(ISERR(INDEX(data,SMALL(IF(((sa=$A$1)),ROW(sa)),ROW()-ROW(A$11)+1)-(ROW(data)-1),COLUMN())),"",INDEX(data,SMALL(IF(((sa=$A$1)),ROW(sa)),ROW()-ROW(A$11)+1)-(ROW(data)-1),COLUMN()))</f>
        <v/>
      </c>
    </row>
    <row r="823" spans="1:1">
      <c r="A823" s="51" t="str">
        <f t="array" ref="A823">IF(ISERR(INDEX(data,SMALL(IF(((sa=$A$1)),ROW(sa)),ROW()-ROW(A$11)+1)-(ROW(data)-1),COLUMN())),"",INDEX(data,SMALL(IF(((sa=$A$1)),ROW(sa)),ROW()-ROW(A$11)+1)-(ROW(data)-1),COLUMN()))</f>
        <v/>
      </c>
    </row>
    <row r="824" spans="1:1">
      <c r="A824" s="51" t="str">
        <f t="array" ref="A824">IF(ISERR(INDEX(data,SMALL(IF(((sa=$A$1)),ROW(sa)),ROW()-ROW(A$11)+1)-(ROW(data)-1),COLUMN())),"",INDEX(data,SMALL(IF(((sa=$A$1)),ROW(sa)),ROW()-ROW(A$11)+1)-(ROW(data)-1),COLUMN()))</f>
        <v/>
      </c>
    </row>
    <row r="825" spans="1:1">
      <c r="A825" s="51" t="str">
        <f t="array" ref="A825">IF(ISERR(INDEX(data,SMALL(IF(((sa=$A$1)),ROW(sa)),ROW()-ROW(A$11)+1)-(ROW(data)-1),COLUMN())),"",INDEX(data,SMALL(IF(((sa=$A$1)),ROW(sa)),ROW()-ROW(A$11)+1)-(ROW(data)-1),COLUMN()))</f>
        <v/>
      </c>
    </row>
    <row r="826" spans="1:1">
      <c r="A826" s="51" t="str">
        <f t="array" ref="A826">IF(ISERR(INDEX(data,SMALL(IF(((sa=$A$1)),ROW(sa)),ROW()-ROW(A$11)+1)-(ROW(data)-1),COLUMN())),"",INDEX(data,SMALL(IF(((sa=$A$1)),ROW(sa)),ROW()-ROW(A$11)+1)-(ROW(data)-1),COLUMN()))</f>
        <v/>
      </c>
    </row>
    <row r="827" spans="1:1">
      <c r="A827" s="51" t="str">
        <f t="array" ref="A827">IF(ISERR(INDEX(data,SMALL(IF(((sa=$A$1)),ROW(sa)),ROW()-ROW(A$11)+1)-(ROW(data)-1),COLUMN())),"",INDEX(data,SMALL(IF(((sa=$A$1)),ROW(sa)),ROW()-ROW(A$11)+1)-(ROW(data)-1),COLUMN()))</f>
        <v/>
      </c>
    </row>
    <row r="828" spans="1:1">
      <c r="A828" s="51" t="str">
        <f t="array" ref="A828">IF(ISERR(INDEX(data,SMALL(IF(((sa=$A$1)),ROW(sa)),ROW()-ROW(A$11)+1)-(ROW(data)-1),COLUMN())),"",INDEX(data,SMALL(IF(((sa=$A$1)),ROW(sa)),ROW()-ROW(A$11)+1)-(ROW(data)-1),COLUMN()))</f>
        <v/>
      </c>
    </row>
    <row r="829" spans="1:1">
      <c r="A829" s="51" t="str">
        <f t="array" ref="A829">IF(ISERR(INDEX(data,SMALL(IF(((sa=$A$1)),ROW(sa)),ROW()-ROW(A$11)+1)-(ROW(data)-1),COLUMN())),"",INDEX(data,SMALL(IF(((sa=$A$1)),ROW(sa)),ROW()-ROW(A$11)+1)-(ROW(data)-1),COLUMN()))</f>
        <v/>
      </c>
    </row>
    <row r="830" spans="1:1">
      <c r="A830" s="51" t="str">
        <f t="array" ref="A830">IF(ISERR(INDEX(data,SMALL(IF(((sa=$A$1)),ROW(sa)),ROW()-ROW(A$11)+1)-(ROW(data)-1),COLUMN())),"",INDEX(data,SMALL(IF(((sa=$A$1)),ROW(sa)),ROW()-ROW(A$11)+1)-(ROW(data)-1),COLUMN()))</f>
        <v/>
      </c>
    </row>
    <row r="831" spans="1:1">
      <c r="A831" s="51" t="str">
        <f t="array" ref="A831">IF(ISERR(INDEX(data,SMALL(IF(((sa=$A$1)),ROW(sa)),ROW()-ROW(A$11)+1)-(ROW(data)-1),COLUMN())),"",INDEX(data,SMALL(IF(((sa=$A$1)),ROW(sa)),ROW()-ROW(A$11)+1)-(ROW(data)-1),COLUMN()))</f>
        <v/>
      </c>
    </row>
    <row r="832" spans="1:1">
      <c r="A832" s="51" t="str">
        <f t="array" ref="A832">IF(ISERR(INDEX(data,SMALL(IF(((sa=$A$1)),ROW(sa)),ROW()-ROW(A$11)+1)-(ROW(data)-1),COLUMN())),"",INDEX(data,SMALL(IF(((sa=$A$1)),ROW(sa)),ROW()-ROW(A$11)+1)-(ROW(data)-1),COLUMN()))</f>
        <v/>
      </c>
    </row>
    <row r="833" spans="1:1">
      <c r="A833" s="51" t="str">
        <f t="array" ref="A833">IF(ISERR(INDEX(data,SMALL(IF(((sa=$A$1)),ROW(sa)),ROW()-ROW(A$11)+1)-(ROW(data)-1),COLUMN())),"",INDEX(data,SMALL(IF(((sa=$A$1)),ROW(sa)),ROW()-ROW(A$11)+1)-(ROW(data)-1),COLUMN()))</f>
        <v/>
      </c>
    </row>
    <row r="834" spans="1:1">
      <c r="A834" s="51" t="str">
        <f t="array" ref="A834">IF(ISERR(INDEX(data,SMALL(IF(((sa=$A$1)),ROW(sa)),ROW()-ROW(A$11)+1)-(ROW(data)-1),COLUMN())),"",INDEX(data,SMALL(IF(((sa=$A$1)),ROW(sa)),ROW()-ROW(A$11)+1)-(ROW(data)-1),COLUMN()))</f>
        <v/>
      </c>
    </row>
    <row r="835" spans="1:1">
      <c r="A835" s="51" t="str">
        <f t="array" ref="A835">IF(ISERR(INDEX(data,SMALL(IF(((sa=$A$1)),ROW(sa)),ROW()-ROW(A$11)+1)-(ROW(data)-1),COLUMN())),"",INDEX(data,SMALL(IF(((sa=$A$1)),ROW(sa)),ROW()-ROW(A$11)+1)-(ROW(data)-1),COLUMN()))</f>
        <v/>
      </c>
    </row>
    <row r="836" spans="1:1">
      <c r="A836" s="51" t="str">
        <f t="array" ref="A836">IF(ISERR(INDEX(data,SMALL(IF(((sa=$A$1)),ROW(sa)),ROW()-ROW(A$11)+1)-(ROW(data)-1),COLUMN())),"",INDEX(data,SMALL(IF(((sa=$A$1)),ROW(sa)),ROW()-ROW(A$11)+1)-(ROW(data)-1),COLUMN()))</f>
        <v/>
      </c>
    </row>
    <row r="837" spans="1:1">
      <c r="A837" s="51" t="str">
        <f t="array" ref="A837">IF(ISERR(INDEX(data,SMALL(IF(((sa=$A$1)),ROW(sa)),ROW()-ROW(A$11)+1)-(ROW(data)-1),COLUMN())),"",INDEX(data,SMALL(IF(((sa=$A$1)),ROW(sa)),ROW()-ROW(A$11)+1)-(ROW(data)-1),COLUMN()))</f>
        <v/>
      </c>
    </row>
    <row r="838" spans="1:1">
      <c r="A838" s="51" t="str">
        <f t="array" ref="A838">IF(ISERR(INDEX(data,SMALL(IF(((sa=$A$1)),ROW(sa)),ROW()-ROW(A$11)+1)-(ROW(data)-1),COLUMN())),"",INDEX(data,SMALL(IF(((sa=$A$1)),ROW(sa)),ROW()-ROW(A$11)+1)-(ROW(data)-1),COLUMN()))</f>
        <v/>
      </c>
    </row>
    <row r="839" spans="1:1">
      <c r="A839" s="51" t="str">
        <f t="array" ref="A839">IF(ISERR(INDEX(data,SMALL(IF(((sa=$A$1)),ROW(sa)),ROW()-ROW(A$11)+1)-(ROW(data)-1),COLUMN())),"",INDEX(data,SMALL(IF(((sa=$A$1)),ROW(sa)),ROW()-ROW(A$11)+1)-(ROW(data)-1),COLUMN()))</f>
        <v/>
      </c>
    </row>
    <row r="840" spans="1:1">
      <c r="A840" s="51" t="str">
        <f t="array" ref="A840">IF(ISERR(INDEX(data,SMALL(IF(((sa=$A$1)),ROW(sa)),ROW()-ROW(A$11)+1)-(ROW(data)-1),COLUMN())),"",INDEX(data,SMALL(IF(((sa=$A$1)),ROW(sa)),ROW()-ROW(A$11)+1)-(ROW(data)-1),COLUMN()))</f>
        <v/>
      </c>
    </row>
    <row r="841" spans="1:1">
      <c r="A841" s="51" t="str">
        <f t="array" ref="A841">IF(ISERR(INDEX(data,SMALL(IF(((sa=$A$1)),ROW(sa)),ROW()-ROW(A$11)+1)-(ROW(data)-1),COLUMN())),"",INDEX(data,SMALL(IF(((sa=$A$1)),ROW(sa)),ROW()-ROW(A$11)+1)-(ROW(data)-1),COLUMN()))</f>
        <v/>
      </c>
    </row>
    <row r="842" spans="1:1">
      <c r="A842" s="51" t="str">
        <f t="array" ref="A842">IF(ISERR(INDEX(data,SMALL(IF(((sa=$A$1)),ROW(sa)),ROW()-ROW(A$11)+1)-(ROW(data)-1),COLUMN())),"",INDEX(data,SMALL(IF(((sa=$A$1)),ROW(sa)),ROW()-ROW(A$11)+1)-(ROW(data)-1),COLUMN()))</f>
        <v/>
      </c>
    </row>
    <row r="843" spans="1:1">
      <c r="A843" s="51" t="str">
        <f t="array" ref="A843">IF(ISERR(INDEX(data,SMALL(IF(((sa=$A$1)),ROW(sa)),ROW()-ROW(A$11)+1)-(ROW(data)-1),COLUMN())),"",INDEX(data,SMALL(IF(((sa=$A$1)),ROW(sa)),ROW()-ROW(A$11)+1)-(ROW(data)-1),COLUMN()))</f>
        <v/>
      </c>
    </row>
    <row r="844" spans="1:1">
      <c r="A844" s="51" t="str">
        <f t="array" ref="A844">IF(ISERR(INDEX(data,SMALL(IF(((sa=$A$1)),ROW(sa)),ROW()-ROW(A$11)+1)-(ROW(data)-1),COLUMN())),"",INDEX(data,SMALL(IF(((sa=$A$1)),ROW(sa)),ROW()-ROW(A$11)+1)-(ROW(data)-1),COLUMN()))</f>
        <v/>
      </c>
    </row>
    <row r="845" spans="1:1">
      <c r="A845" s="51" t="str">
        <f t="array" ref="A845">IF(ISERR(INDEX(data,SMALL(IF(((sa=$A$1)),ROW(sa)),ROW()-ROW(A$11)+1)-(ROW(data)-1),COLUMN())),"",INDEX(data,SMALL(IF(((sa=$A$1)),ROW(sa)),ROW()-ROW(A$11)+1)-(ROW(data)-1),COLUMN()))</f>
        <v/>
      </c>
    </row>
    <row r="846" spans="1:1">
      <c r="A846" s="51" t="str">
        <f t="array" ref="A846">IF(ISERR(INDEX(data,SMALL(IF(((sa=$A$1)),ROW(sa)),ROW()-ROW(A$11)+1)-(ROW(data)-1),COLUMN())),"",INDEX(data,SMALL(IF(((sa=$A$1)),ROW(sa)),ROW()-ROW(A$11)+1)-(ROW(data)-1),COLUMN()))</f>
        <v/>
      </c>
    </row>
    <row r="847" spans="1:1">
      <c r="A847" s="51" t="str">
        <f t="array" ref="A847">IF(ISERR(INDEX(data,SMALL(IF(((sa=$A$1)),ROW(sa)),ROW()-ROW(A$11)+1)-(ROW(data)-1),COLUMN())),"",INDEX(data,SMALL(IF(((sa=$A$1)),ROW(sa)),ROW()-ROW(A$11)+1)-(ROW(data)-1),COLUMN()))</f>
        <v/>
      </c>
    </row>
    <row r="848" spans="1:1">
      <c r="A848" s="51" t="str">
        <f t="array" ref="A848">IF(ISERR(INDEX(data,SMALL(IF(((sa=$A$1)),ROW(sa)),ROW()-ROW(A$11)+1)-(ROW(data)-1),COLUMN())),"",INDEX(data,SMALL(IF(((sa=$A$1)),ROW(sa)),ROW()-ROW(A$11)+1)-(ROW(data)-1),COLUMN()))</f>
        <v/>
      </c>
    </row>
    <row r="849" spans="1:1">
      <c r="A849" s="51" t="str">
        <f t="array" ref="A849">IF(ISERR(INDEX(data,SMALL(IF(((sa=$A$1)),ROW(sa)),ROW()-ROW(A$11)+1)-(ROW(data)-1),COLUMN())),"",INDEX(data,SMALL(IF(((sa=$A$1)),ROW(sa)),ROW()-ROW(A$11)+1)-(ROW(data)-1),COLUMN()))</f>
        <v/>
      </c>
    </row>
    <row r="850" spans="1:1">
      <c r="A850" s="51" t="str">
        <f t="array" ref="A850">IF(ISERR(INDEX(data,SMALL(IF(((sa=$A$1)),ROW(sa)),ROW()-ROW(A$11)+1)-(ROW(data)-1),COLUMN())),"",INDEX(data,SMALL(IF(((sa=$A$1)),ROW(sa)),ROW()-ROW(A$11)+1)-(ROW(data)-1),COLUMN()))</f>
        <v/>
      </c>
    </row>
    <row r="851" spans="1:1">
      <c r="A851" s="51" t="str">
        <f t="array" ref="A851">IF(ISERR(INDEX(data,SMALL(IF(((sa=$A$1)),ROW(sa)),ROW()-ROW(A$11)+1)-(ROW(data)-1),COLUMN())),"",INDEX(data,SMALL(IF(((sa=$A$1)),ROW(sa)),ROW()-ROW(A$11)+1)-(ROW(data)-1),COLUMN()))</f>
        <v/>
      </c>
    </row>
    <row r="852" spans="1:1">
      <c r="A852" s="51" t="str">
        <f t="array" ref="A852">IF(ISERR(INDEX(data,SMALL(IF(((sa=$A$1)),ROW(sa)),ROW()-ROW(A$11)+1)-(ROW(data)-1),COLUMN())),"",INDEX(data,SMALL(IF(((sa=$A$1)),ROW(sa)),ROW()-ROW(A$11)+1)-(ROW(data)-1),COLUMN()))</f>
        <v/>
      </c>
    </row>
    <row r="853" spans="1:1">
      <c r="A853" s="51" t="str">
        <f t="array" ref="A853">IF(ISERR(INDEX(data,SMALL(IF(((sa=$A$1)),ROW(sa)),ROW()-ROW(A$11)+1)-(ROW(data)-1),COLUMN())),"",INDEX(data,SMALL(IF(((sa=$A$1)),ROW(sa)),ROW()-ROW(A$11)+1)-(ROW(data)-1),COLUMN()))</f>
        <v/>
      </c>
    </row>
    <row r="854" spans="1:1">
      <c r="A854" s="51" t="str">
        <f t="array" ref="A854">IF(ISERR(INDEX(data,SMALL(IF(((sa=$A$1)),ROW(sa)),ROW()-ROW(A$11)+1)-(ROW(data)-1),COLUMN())),"",INDEX(data,SMALL(IF(((sa=$A$1)),ROW(sa)),ROW()-ROW(A$11)+1)-(ROW(data)-1),COLUMN()))</f>
        <v/>
      </c>
    </row>
    <row r="855" spans="1:1">
      <c r="A855" s="51" t="str">
        <f t="array" ref="A855">IF(ISERR(INDEX(data,SMALL(IF(((sa=$A$1)),ROW(sa)),ROW()-ROW(A$11)+1)-(ROW(data)-1),COLUMN())),"",INDEX(data,SMALL(IF(((sa=$A$1)),ROW(sa)),ROW()-ROW(A$11)+1)-(ROW(data)-1),COLUMN()))</f>
        <v/>
      </c>
    </row>
    <row r="856" spans="1:1">
      <c r="A856" s="51" t="str">
        <f t="array" ref="A856">IF(ISERR(INDEX(data,SMALL(IF(((sa=$A$1)),ROW(sa)),ROW()-ROW(A$11)+1)-(ROW(data)-1),COLUMN())),"",INDEX(data,SMALL(IF(((sa=$A$1)),ROW(sa)),ROW()-ROW(A$11)+1)-(ROW(data)-1),COLUMN()))</f>
        <v/>
      </c>
    </row>
    <row r="857" spans="1:1">
      <c r="A857" s="51" t="str">
        <f t="array" ref="A857">IF(ISERR(INDEX(data,SMALL(IF(((sa=$A$1)),ROW(sa)),ROW()-ROW(A$11)+1)-(ROW(data)-1),COLUMN())),"",INDEX(data,SMALL(IF(((sa=$A$1)),ROW(sa)),ROW()-ROW(A$11)+1)-(ROW(data)-1),COLUMN()))</f>
        <v/>
      </c>
    </row>
    <row r="858" spans="1:1">
      <c r="A858" s="51" t="str">
        <f t="array" ref="A858">IF(ISERR(INDEX(data,SMALL(IF(((sa=$A$1)),ROW(sa)),ROW()-ROW(A$11)+1)-(ROW(data)-1),COLUMN())),"",INDEX(data,SMALL(IF(((sa=$A$1)),ROW(sa)),ROW()-ROW(A$11)+1)-(ROW(data)-1),COLUMN()))</f>
        <v/>
      </c>
    </row>
    <row r="859" spans="1:1">
      <c r="A859" s="51" t="str">
        <f t="array" ref="A859">IF(ISERR(INDEX(data,SMALL(IF(((sa=$A$1)),ROW(sa)),ROW()-ROW(A$11)+1)-(ROW(data)-1),COLUMN())),"",INDEX(data,SMALL(IF(((sa=$A$1)),ROW(sa)),ROW()-ROW(A$11)+1)-(ROW(data)-1),COLUMN()))</f>
        <v/>
      </c>
    </row>
    <row r="860" spans="1:1">
      <c r="A860" s="51" t="str">
        <f t="array" ref="A860">IF(ISERR(INDEX(data,SMALL(IF(((sa=$A$1)),ROW(sa)),ROW()-ROW(A$11)+1)-(ROW(data)-1),COLUMN())),"",INDEX(data,SMALL(IF(((sa=$A$1)),ROW(sa)),ROW()-ROW(A$11)+1)-(ROW(data)-1),COLUMN()))</f>
        <v/>
      </c>
    </row>
    <row r="861" spans="1:1">
      <c r="A861" s="51" t="str">
        <f t="array" ref="A861">IF(ISERR(INDEX(data,SMALL(IF(((sa=$A$1)),ROW(sa)),ROW()-ROW(A$11)+1)-(ROW(data)-1),COLUMN())),"",INDEX(data,SMALL(IF(((sa=$A$1)),ROW(sa)),ROW()-ROW(A$11)+1)-(ROW(data)-1),COLUMN()))</f>
        <v/>
      </c>
    </row>
    <row r="862" spans="1:1">
      <c r="A862" s="51" t="str">
        <f t="array" ref="A862">IF(ISERR(INDEX(data,SMALL(IF(((sa=$A$1)),ROW(sa)),ROW()-ROW(A$11)+1)-(ROW(data)-1),COLUMN())),"",INDEX(data,SMALL(IF(((sa=$A$1)),ROW(sa)),ROW()-ROW(A$11)+1)-(ROW(data)-1),COLUMN()))</f>
        <v/>
      </c>
    </row>
    <row r="863" spans="1:1">
      <c r="A863" s="51" t="str">
        <f t="array" ref="A863">IF(ISERR(INDEX(data,SMALL(IF(((sa=$A$1)),ROW(sa)),ROW()-ROW(A$11)+1)-(ROW(data)-1),COLUMN())),"",INDEX(data,SMALL(IF(((sa=$A$1)),ROW(sa)),ROW()-ROW(A$11)+1)-(ROW(data)-1),COLUMN()))</f>
        <v/>
      </c>
    </row>
    <row r="864" spans="1:1">
      <c r="A864" s="51" t="str">
        <f t="array" ref="A864">IF(ISERR(INDEX(data,SMALL(IF(((sa=$A$1)),ROW(sa)),ROW()-ROW(A$11)+1)-(ROW(data)-1),COLUMN())),"",INDEX(data,SMALL(IF(((sa=$A$1)),ROW(sa)),ROW()-ROW(A$11)+1)-(ROW(data)-1),COLUMN()))</f>
        <v/>
      </c>
    </row>
    <row r="865" spans="1:1">
      <c r="A865" s="51" t="str">
        <f t="array" ref="A865">IF(ISERR(INDEX(data,SMALL(IF(((sa=$A$1)),ROW(sa)),ROW()-ROW(A$11)+1)-(ROW(data)-1),COLUMN())),"",INDEX(data,SMALL(IF(((sa=$A$1)),ROW(sa)),ROW()-ROW(A$11)+1)-(ROW(data)-1),COLUMN()))</f>
        <v/>
      </c>
    </row>
    <row r="866" spans="1:1">
      <c r="A866" s="51" t="str">
        <f t="array" ref="A866">IF(ISERR(INDEX(data,SMALL(IF(((sa=$A$1)),ROW(sa)),ROW()-ROW(A$11)+1)-(ROW(data)-1),COLUMN())),"",INDEX(data,SMALL(IF(((sa=$A$1)),ROW(sa)),ROW()-ROW(A$11)+1)-(ROW(data)-1),COLUMN()))</f>
        <v/>
      </c>
    </row>
    <row r="867" spans="1:1">
      <c r="A867" s="51" t="str">
        <f t="array" ref="A867">IF(ISERR(INDEX(data,SMALL(IF(((sa=$A$1)),ROW(sa)),ROW()-ROW(A$11)+1)-(ROW(data)-1),COLUMN())),"",INDEX(data,SMALL(IF(((sa=$A$1)),ROW(sa)),ROW()-ROW(A$11)+1)-(ROW(data)-1),COLUMN()))</f>
        <v/>
      </c>
    </row>
    <row r="868" spans="1:1">
      <c r="A868" s="51" t="str">
        <f t="array" ref="A868">IF(ISERR(INDEX(data,SMALL(IF(((sa=$A$1)),ROW(sa)),ROW()-ROW(A$11)+1)-(ROW(data)-1),COLUMN())),"",INDEX(data,SMALL(IF(((sa=$A$1)),ROW(sa)),ROW()-ROW(A$11)+1)-(ROW(data)-1),COLUMN()))</f>
        <v/>
      </c>
    </row>
    <row r="869" spans="1:1">
      <c r="A869" s="51" t="str">
        <f t="array" ref="A869">IF(ISERR(INDEX(data,SMALL(IF(((sa=$A$1)),ROW(sa)),ROW()-ROW(A$11)+1)-(ROW(data)-1),COLUMN())),"",INDEX(data,SMALL(IF(((sa=$A$1)),ROW(sa)),ROW()-ROW(A$11)+1)-(ROW(data)-1),COLUMN()))</f>
        <v/>
      </c>
    </row>
    <row r="870" spans="1:1">
      <c r="A870" s="51" t="str">
        <f t="array" ref="A870">IF(ISERR(INDEX(data,SMALL(IF(((sa=$A$1)),ROW(sa)),ROW()-ROW(A$11)+1)-(ROW(data)-1),COLUMN())),"",INDEX(data,SMALL(IF(((sa=$A$1)),ROW(sa)),ROW()-ROW(A$11)+1)-(ROW(data)-1),COLUMN()))</f>
        <v/>
      </c>
    </row>
    <row r="871" spans="1:1">
      <c r="A871" s="51" t="str">
        <f t="array" ref="A871">IF(ISERR(INDEX(data,SMALL(IF(((sa=$A$1)),ROW(sa)),ROW()-ROW(A$11)+1)-(ROW(data)-1),COLUMN())),"",INDEX(data,SMALL(IF(((sa=$A$1)),ROW(sa)),ROW()-ROW(A$11)+1)-(ROW(data)-1),COLUMN()))</f>
        <v/>
      </c>
    </row>
    <row r="872" spans="1:1">
      <c r="A872" s="51" t="str">
        <f t="array" ref="A872">IF(ISERR(INDEX(data,SMALL(IF(((sa=$A$1)),ROW(sa)),ROW()-ROW(A$11)+1)-(ROW(data)-1),COLUMN())),"",INDEX(data,SMALL(IF(((sa=$A$1)),ROW(sa)),ROW()-ROW(A$11)+1)-(ROW(data)-1),COLUMN()))</f>
        <v/>
      </c>
    </row>
    <row r="873" spans="1:1">
      <c r="A873" s="51" t="str">
        <f t="array" ref="A873">IF(ISERR(INDEX(data,SMALL(IF(((sa=$A$1)),ROW(sa)),ROW()-ROW(A$11)+1)-(ROW(data)-1),COLUMN())),"",INDEX(data,SMALL(IF(((sa=$A$1)),ROW(sa)),ROW()-ROW(A$11)+1)-(ROW(data)-1),COLUMN()))</f>
        <v/>
      </c>
    </row>
    <row r="874" spans="1:1">
      <c r="A874" s="51" t="str">
        <f t="array" ref="A874">IF(ISERR(INDEX(data,SMALL(IF(((sa=$A$1)),ROW(sa)),ROW()-ROW(A$11)+1)-(ROW(data)-1),COLUMN())),"",INDEX(data,SMALL(IF(((sa=$A$1)),ROW(sa)),ROW()-ROW(A$11)+1)-(ROW(data)-1),COLUMN()))</f>
        <v/>
      </c>
    </row>
    <row r="875" spans="1:1">
      <c r="A875" s="51" t="str">
        <f t="array" ref="A875">IF(ISERR(INDEX(data,SMALL(IF(((sa=$A$1)),ROW(sa)),ROW()-ROW(A$11)+1)-(ROW(data)-1),COLUMN())),"",INDEX(data,SMALL(IF(((sa=$A$1)),ROW(sa)),ROW()-ROW(A$11)+1)-(ROW(data)-1),COLUMN()))</f>
        <v/>
      </c>
    </row>
    <row r="876" spans="1:1">
      <c r="A876" s="51" t="str">
        <f t="array" ref="A876">IF(ISERR(INDEX(data,SMALL(IF(((sa=$A$1)),ROW(sa)),ROW()-ROW(A$11)+1)-(ROW(data)-1),COLUMN())),"",INDEX(data,SMALL(IF(((sa=$A$1)),ROW(sa)),ROW()-ROW(A$11)+1)-(ROW(data)-1),COLUMN()))</f>
        <v/>
      </c>
    </row>
    <row r="877" spans="1:1">
      <c r="A877" s="51" t="str">
        <f t="array" ref="A877">IF(ISERR(INDEX(data,SMALL(IF(((sa=$A$1)),ROW(sa)),ROW()-ROW(A$11)+1)-(ROW(data)-1),COLUMN())),"",INDEX(data,SMALL(IF(((sa=$A$1)),ROW(sa)),ROW()-ROW(A$11)+1)-(ROW(data)-1),COLUMN()))</f>
        <v/>
      </c>
    </row>
    <row r="878" spans="1:1">
      <c r="A878" s="51" t="str">
        <f t="array" ref="A878">IF(ISERR(INDEX(data,SMALL(IF(((sa=$A$1)),ROW(sa)),ROW()-ROW(A$11)+1)-(ROW(data)-1),COLUMN())),"",INDEX(data,SMALL(IF(((sa=$A$1)),ROW(sa)),ROW()-ROW(A$11)+1)-(ROW(data)-1),COLUMN()))</f>
        <v/>
      </c>
    </row>
    <row r="879" spans="1:1">
      <c r="A879" s="51" t="str">
        <f t="array" ref="A879">IF(ISERR(INDEX(data,SMALL(IF(((sa=$A$1)),ROW(sa)),ROW()-ROW(A$11)+1)-(ROW(data)-1),COLUMN())),"",INDEX(data,SMALL(IF(((sa=$A$1)),ROW(sa)),ROW()-ROW(A$11)+1)-(ROW(data)-1),COLUMN()))</f>
        <v/>
      </c>
    </row>
    <row r="880" spans="1:1">
      <c r="A880" s="51" t="str">
        <f t="array" ref="A880">IF(ISERR(INDEX(data,SMALL(IF(((sa=$A$1)),ROW(sa)),ROW()-ROW(A$11)+1)-(ROW(data)-1),COLUMN())),"",INDEX(data,SMALL(IF(((sa=$A$1)),ROW(sa)),ROW()-ROW(A$11)+1)-(ROW(data)-1),COLUMN()))</f>
        <v/>
      </c>
    </row>
    <row r="881" spans="1:1">
      <c r="A881" s="51" t="str">
        <f t="array" ref="A881">IF(ISERR(INDEX(data,SMALL(IF(((sa=$A$1)),ROW(sa)),ROW()-ROW(A$11)+1)-(ROW(data)-1),COLUMN())),"",INDEX(data,SMALL(IF(((sa=$A$1)),ROW(sa)),ROW()-ROW(A$11)+1)-(ROW(data)-1),COLUMN()))</f>
        <v/>
      </c>
    </row>
    <row r="882" spans="1:1">
      <c r="A882" s="51" t="str">
        <f t="array" ref="A882">IF(ISERR(INDEX(data,SMALL(IF(((sa=$A$1)),ROW(sa)),ROW()-ROW(A$11)+1)-(ROW(data)-1),COLUMN())),"",INDEX(data,SMALL(IF(((sa=$A$1)),ROW(sa)),ROW()-ROW(A$11)+1)-(ROW(data)-1),COLUMN()))</f>
        <v/>
      </c>
    </row>
    <row r="883" spans="1:1">
      <c r="A883" s="51" t="str">
        <f t="array" ref="A883">IF(ISERR(INDEX(data,SMALL(IF(((sa=$A$1)),ROW(sa)),ROW()-ROW(A$11)+1)-(ROW(data)-1),COLUMN())),"",INDEX(data,SMALL(IF(((sa=$A$1)),ROW(sa)),ROW()-ROW(A$11)+1)-(ROW(data)-1),COLUMN()))</f>
        <v/>
      </c>
    </row>
    <row r="884" spans="1:1">
      <c r="A884" s="51" t="str">
        <f t="array" ref="A884">IF(ISERR(INDEX(data,SMALL(IF(((sa=$A$1)),ROW(sa)),ROW()-ROW(A$11)+1)-(ROW(data)-1),COLUMN())),"",INDEX(data,SMALL(IF(((sa=$A$1)),ROW(sa)),ROW()-ROW(A$11)+1)-(ROW(data)-1),COLUMN()))</f>
        <v/>
      </c>
    </row>
    <row r="885" spans="1:1">
      <c r="A885" s="51" t="str">
        <f t="array" ref="A885">IF(ISERR(INDEX(data,SMALL(IF(((sa=$A$1)),ROW(sa)),ROW()-ROW(A$11)+1)-(ROW(data)-1),COLUMN())),"",INDEX(data,SMALL(IF(((sa=$A$1)),ROW(sa)),ROW()-ROW(A$11)+1)-(ROW(data)-1),COLUMN()))</f>
        <v/>
      </c>
    </row>
    <row r="886" spans="1:1">
      <c r="A886" s="51" t="str">
        <f t="array" ref="A886">IF(ISERR(INDEX(data,SMALL(IF(((sa=$A$1)),ROW(sa)),ROW()-ROW(A$11)+1)-(ROW(data)-1),COLUMN())),"",INDEX(data,SMALL(IF(((sa=$A$1)),ROW(sa)),ROW()-ROW(A$11)+1)-(ROW(data)-1),COLUMN()))</f>
        <v/>
      </c>
    </row>
    <row r="887" spans="1:1">
      <c r="A887" s="51" t="str">
        <f t="array" ref="A887">IF(ISERR(INDEX(data,SMALL(IF(((sa=$A$1)),ROW(sa)),ROW()-ROW(A$11)+1)-(ROW(data)-1),COLUMN())),"",INDEX(data,SMALL(IF(((sa=$A$1)),ROW(sa)),ROW()-ROW(A$11)+1)-(ROW(data)-1),COLUMN()))</f>
        <v/>
      </c>
    </row>
    <row r="888" spans="1:1">
      <c r="A888" s="51" t="str">
        <f t="array" ref="A888">IF(ISERR(INDEX(data,SMALL(IF(((sa=$A$1)),ROW(sa)),ROW()-ROW(A$11)+1)-(ROW(data)-1),COLUMN())),"",INDEX(data,SMALL(IF(((sa=$A$1)),ROW(sa)),ROW()-ROW(A$11)+1)-(ROW(data)-1),COLUMN()))</f>
        <v/>
      </c>
    </row>
    <row r="889" spans="1:1">
      <c r="A889" s="51" t="str">
        <f t="array" ref="A889">IF(ISERR(INDEX(data,SMALL(IF(((sa=$A$1)),ROW(sa)),ROW()-ROW(A$11)+1)-(ROW(data)-1),COLUMN())),"",INDEX(data,SMALL(IF(((sa=$A$1)),ROW(sa)),ROW()-ROW(A$11)+1)-(ROW(data)-1),COLUMN()))</f>
        <v/>
      </c>
    </row>
    <row r="890" spans="1:1">
      <c r="A890" s="51" t="str">
        <f t="array" ref="A890">IF(ISERR(INDEX(data,SMALL(IF(((sa=$A$1)),ROW(sa)),ROW()-ROW(A$11)+1)-(ROW(data)-1),COLUMN())),"",INDEX(data,SMALL(IF(((sa=$A$1)),ROW(sa)),ROW()-ROW(A$11)+1)-(ROW(data)-1),COLUMN()))</f>
        <v/>
      </c>
    </row>
    <row r="891" spans="1:1">
      <c r="A891" s="51" t="str">
        <f t="array" ref="A891">IF(ISERR(INDEX(data,SMALL(IF(((sa=$A$1)),ROW(sa)),ROW()-ROW(A$11)+1)-(ROW(data)-1),COLUMN())),"",INDEX(data,SMALL(IF(((sa=$A$1)),ROW(sa)),ROW()-ROW(A$11)+1)-(ROW(data)-1),COLUMN()))</f>
        <v/>
      </c>
    </row>
    <row r="892" spans="1:1">
      <c r="A892" s="51" t="str">
        <f t="array" ref="A892">IF(ISERR(INDEX(data,SMALL(IF(((sa=$A$1)),ROW(sa)),ROW()-ROW(A$11)+1)-(ROW(data)-1),COLUMN())),"",INDEX(data,SMALL(IF(((sa=$A$1)),ROW(sa)),ROW()-ROW(A$11)+1)-(ROW(data)-1),COLUMN()))</f>
        <v/>
      </c>
    </row>
    <row r="893" spans="1:1">
      <c r="A893" s="51" t="str">
        <f t="array" ref="A893">IF(ISERR(INDEX(data,SMALL(IF(((sa=$A$1)),ROW(sa)),ROW()-ROW(A$11)+1)-(ROW(data)-1),COLUMN())),"",INDEX(data,SMALL(IF(((sa=$A$1)),ROW(sa)),ROW()-ROW(A$11)+1)-(ROW(data)-1),COLUMN()))</f>
        <v/>
      </c>
    </row>
    <row r="894" spans="1:1">
      <c r="A894" s="51" t="str">
        <f t="array" ref="A894">IF(ISERR(INDEX(data,SMALL(IF(((sa=$A$1)),ROW(sa)),ROW()-ROW(A$11)+1)-(ROW(data)-1),COLUMN())),"",INDEX(data,SMALL(IF(((sa=$A$1)),ROW(sa)),ROW()-ROW(A$11)+1)-(ROW(data)-1),COLUMN()))</f>
        <v/>
      </c>
    </row>
    <row r="895" spans="1:1">
      <c r="A895" s="51" t="str">
        <f t="array" ref="A895">IF(ISERR(INDEX(data,SMALL(IF(((sa=$A$1)),ROW(sa)),ROW()-ROW(A$11)+1)-(ROW(data)-1),COLUMN())),"",INDEX(data,SMALL(IF(((sa=$A$1)),ROW(sa)),ROW()-ROW(A$11)+1)-(ROW(data)-1),COLUMN()))</f>
        <v/>
      </c>
    </row>
    <row r="896" spans="1:1">
      <c r="A896" s="51" t="str">
        <f t="array" ref="A896">IF(ISERR(INDEX(data,SMALL(IF(((sa=$A$1)),ROW(sa)),ROW()-ROW(A$11)+1)-(ROW(data)-1),COLUMN())),"",INDEX(data,SMALL(IF(((sa=$A$1)),ROW(sa)),ROW()-ROW(A$11)+1)-(ROW(data)-1),COLUMN()))</f>
        <v/>
      </c>
    </row>
    <row r="897" spans="1:1">
      <c r="A897" s="51" t="str">
        <f t="array" ref="A897">IF(ISERR(INDEX(data,SMALL(IF(((sa=$A$1)),ROW(sa)),ROW()-ROW(A$11)+1)-(ROW(data)-1),COLUMN())),"",INDEX(data,SMALL(IF(((sa=$A$1)),ROW(sa)),ROW()-ROW(A$11)+1)-(ROW(data)-1),COLUMN()))</f>
        <v/>
      </c>
    </row>
  </sheetData>
  <mergeCells count="15">
    <mergeCell ref="K3:N3"/>
    <mergeCell ref="C9:D9"/>
    <mergeCell ref="C40:D40"/>
    <mergeCell ref="I40:J40"/>
    <mergeCell ref="C1:F1"/>
    <mergeCell ref="C3:E3"/>
    <mergeCell ref="C2:E2"/>
    <mergeCell ref="E7:H7"/>
    <mergeCell ref="I9:J9"/>
    <mergeCell ref="C5:N5"/>
    <mergeCell ref="C7:C8"/>
    <mergeCell ref="D7:D8"/>
    <mergeCell ref="I7:I8"/>
    <mergeCell ref="J7:J8"/>
    <mergeCell ref="K7:N7"/>
  </mergeCells>
  <printOptions horizontalCentered="1"/>
  <pageMargins left="0.25" right="0.25" top="0.75" bottom="0.75" header="0.3" footer="0.3"/>
  <pageSetup paperSize="9" scale="95" orientation="portrait" r:id="rId1"/>
  <rowBreaks count="1" manualBreakCount="1">
    <brk id="43" min="2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تجهيز</vt:lpstr>
      <vt:lpstr>الشغل</vt:lpstr>
      <vt:lpstr>data</vt:lpstr>
      <vt:lpstr>الشغل!Print_Area</vt:lpstr>
      <vt:lpstr>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gamal</dc:creator>
  <cp:lastModifiedBy>Ali Mohamed</cp:lastModifiedBy>
  <cp:lastPrinted>2018-08-09T18:22:52Z</cp:lastPrinted>
  <dcterms:created xsi:type="dcterms:W3CDTF">2014-09-14T07:08:10Z</dcterms:created>
  <dcterms:modified xsi:type="dcterms:W3CDTF">2018-08-14T06:22:05Z</dcterms:modified>
</cp:coreProperties>
</file>