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10" windowWidth="14810" windowHeight="8010" activeTab="1"/>
  </bookViews>
  <sheets>
    <sheet name="ورقة1" sheetId="1" r:id="rId1"/>
    <sheet name="ورقة2" sheetId="2" r:id="rId2"/>
    <sheet name="ورقة3" sheetId="3" r:id="rId3"/>
  </sheets>
  <definedNames>
    <definedName name="now">ورقة1!$N$2</definedName>
  </definedNames>
  <calcPr calcId="144525"/>
</workbook>
</file>

<file path=xl/calcChain.xml><?xml version="1.0" encoding="utf-8"?>
<calcChain xmlns="http://schemas.openxmlformats.org/spreadsheetml/2006/main">
  <c r="N2" i="1" l="1"/>
  <c r="J5" i="1" s="1"/>
  <c r="O7" i="1" l="1"/>
  <c r="O8" i="1"/>
  <c r="O6" i="1"/>
  <c r="O5" i="1"/>
  <c r="J7" i="1"/>
  <c r="J8" i="1"/>
  <c r="J6" i="1"/>
  <c r="I7" i="2" s="1" a="1"/>
  <c r="I7" i="2" s="1"/>
  <c r="J12" i="2" l="1" a="1"/>
  <c r="J12" i="2" s="1"/>
  <c r="J17" i="2" a="1"/>
  <c r="J17" i="2" s="1"/>
  <c r="J21" i="2" a="1"/>
  <c r="J21" i="2" s="1"/>
  <c r="J24" i="2" a="1"/>
  <c r="J24" i="2" s="1"/>
  <c r="J28" i="2" a="1"/>
  <c r="J28" i="2" s="1"/>
  <c r="J8" i="2" a="1"/>
  <c r="J8" i="2" s="1"/>
  <c r="J11" i="2" a="1"/>
  <c r="J11" i="2" s="1"/>
  <c r="J14" i="2" a="1"/>
  <c r="J14" i="2" s="1"/>
  <c r="J18" i="2" a="1"/>
  <c r="J18" i="2" s="1"/>
  <c r="J22" i="2" a="1"/>
  <c r="J22" i="2" s="1"/>
  <c r="J27" i="2" a="1"/>
  <c r="J27" i="2" s="1"/>
  <c r="J31" i="2" a="1"/>
  <c r="J31" i="2" s="1"/>
  <c r="J10" i="2" a="1"/>
  <c r="J10" i="2" s="1"/>
  <c r="J15" i="2" a="1"/>
  <c r="J15" i="2" s="1"/>
  <c r="J19" i="2" a="1"/>
  <c r="J19" i="2" s="1"/>
  <c r="J23" i="2" a="1"/>
  <c r="J23" i="2" s="1"/>
  <c r="J26" i="2" a="1"/>
  <c r="J26" i="2" s="1"/>
  <c r="J30" i="2" a="1"/>
  <c r="J30" i="2" s="1"/>
  <c r="J9" i="2" a="1"/>
  <c r="J9" i="2" s="1"/>
  <c r="J13" i="2" a="1"/>
  <c r="J13" i="2" s="1"/>
  <c r="J16" i="2" a="1"/>
  <c r="J16" i="2" s="1"/>
  <c r="J20" i="2" a="1"/>
  <c r="J20" i="2" s="1"/>
  <c r="J25" i="2" a="1"/>
  <c r="J25" i="2" s="1"/>
  <c r="J29" i="2" a="1"/>
  <c r="J29" i="2" s="1"/>
  <c r="J7" i="2" a="1"/>
  <c r="J7" i="2" s="1"/>
  <c r="I12" i="2" a="1"/>
  <c r="I12" i="2" s="1"/>
  <c r="I16" i="2" a="1"/>
  <c r="I16" i="2" s="1"/>
  <c r="I20" i="2" a="1"/>
  <c r="I20" i="2" s="1"/>
  <c r="I24" i="2" a="1"/>
  <c r="I24" i="2" s="1"/>
  <c r="I28" i="2" a="1"/>
  <c r="I28" i="2" s="1"/>
  <c r="I8" i="2" a="1"/>
  <c r="I8" i="2" s="1"/>
  <c r="I11" i="2" a="1"/>
  <c r="I11" i="2" s="1"/>
  <c r="I15" i="2" a="1"/>
  <c r="I15" i="2" s="1"/>
  <c r="I19" i="2" a="1"/>
  <c r="I19" i="2" s="1"/>
  <c r="I23" i="2" a="1"/>
  <c r="I23" i="2" s="1"/>
  <c r="I27" i="2" a="1"/>
  <c r="I27" i="2" s="1"/>
  <c r="I31" i="2" a="1"/>
  <c r="I31" i="2" s="1"/>
  <c r="I9" i="2" a="1"/>
  <c r="I9" i="2" s="1"/>
  <c r="I14" i="2" a="1"/>
  <c r="I14" i="2" s="1"/>
  <c r="I18" i="2" a="1"/>
  <c r="I18" i="2" s="1"/>
  <c r="I22" i="2" a="1"/>
  <c r="I22" i="2" s="1"/>
  <c r="I26" i="2" a="1"/>
  <c r="I26" i="2" s="1"/>
  <c r="I30" i="2" a="1"/>
  <c r="I30" i="2" s="1"/>
  <c r="I10" i="2" a="1"/>
  <c r="I10" i="2" s="1"/>
  <c r="I13" i="2" a="1"/>
  <c r="I13" i="2" s="1"/>
  <c r="I17" i="2" a="1"/>
  <c r="I17" i="2" s="1"/>
  <c r="I21" i="2" a="1"/>
  <c r="I21" i="2" s="1"/>
  <c r="I25" i="2" a="1"/>
  <c r="I25" i="2" s="1"/>
  <c r="I29" i="2" a="1"/>
  <c r="I29" i="2" s="1"/>
  <c r="B8" i="2" a="1"/>
  <c r="B8" i="2" s="1"/>
  <c r="B10" i="2" a="1"/>
  <c r="B10" i="2" s="1"/>
  <c r="B11" i="2" a="1"/>
  <c r="B11" i="2" s="1"/>
  <c r="B12" i="2" a="1"/>
  <c r="B12" i="2" s="1"/>
  <c r="B14" i="2" a="1"/>
  <c r="B14" i="2" s="1"/>
  <c r="B16" i="2" a="1"/>
  <c r="B16" i="2" s="1"/>
  <c r="B17" i="2" a="1"/>
  <c r="B17" i="2" s="1"/>
  <c r="B19" i="2" a="1"/>
  <c r="B19" i="2" s="1"/>
  <c r="B21" i="2" a="1"/>
  <c r="B21" i="2" s="1"/>
  <c r="B23" i="2" a="1"/>
  <c r="B23" i="2" s="1"/>
  <c r="B25" i="2" a="1"/>
  <c r="B25" i="2" s="1"/>
  <c r="B28" i="2" a="1"/>
  <c r="B28" i="2" s="1"/>
  <c r="B30" i="2" a="1"/>
  <c r="B30" i="2" s="1"/>
  <c r="B9" i="2" a="1"/>
  <c r="B9" i="2" s="1"/>
  <c r="B13" i="2" a="1"/>
  <c r="B13" i="2" s="1"/>
  <c r="B15" i="2" a="1"/>
  <c r="B15" i="2" s="1"/>
  <c r="B18" i="2" a="1"/>
  <c r="B18" i="2" s="1"/>
  <c r="B20" i="2" a="1"/>
  <c r="B20" i="2" s="1"/>
  <c r="B22" i="2" a="1"/>
  <c r="B22" i="2" s="1"/>
  <c r="B24" i="2" a="1"/>
  <c r="B24" i="2" s="1"/>
  <c r="B26" i="2" a="1"/>
  <c r="B26" i="2" s="1"/>
  <c r="B27" i="2" a="1"/>
  <c r="B27" i="2" s="1"/>
  <c r="B29" i="2" a="1"/>
  <c r="B29" i="2" s="1"/>
  <c r="B31" i="2" a="1"/>
  <c r="B31" i="2" s="1"/>
  <c r="C8" i="2" a="1"/>
  <c r="C8" i="2" s="1"/>
  <c r="C10" i="2" a="1"/>
  <c r="C10" i="2" s="1"/>
  <c r="C12" i="2" a="1"/>
  <c r="C12" i="2" s="1"/>
  <c r="C14" i="2" a="1"/>
  <c r="C14" i="2" s="1"/>
  <c r="C16" i="2" a="1"/>
  <c r="C16" i="2" s="1"/>
  <c r="C19" i="2" a="1"/>
  <c r="C19" i="2" s="1"/>
  <c r="C21" i="2" a="1"/>
  <c r="C21" i="2" s="1"/>
  <c r="C23" i="2" a="1"/>
  <c r="C23" i="2" s="1"/>
  <c r="C25" i="2" a="1"/>
  <c r="C25" i="2" s="1"/>
  <c r="C27" i="2" a="1"/>
  <c r="C27" i="2" s="1"/>
  <c r="C29" i="2" a="1"/>
  <c r="C29" i="2" s="1"/>
  <c r="C31" i="2" a="1"/>
  <c r="C31" i="2" s="1"/>
  <c r="C9" i="2" a="1"/>
  <c r="C9" i="2" s="1"/>
  <c r="C11" i="2" a="1"/>
  <c r="C11" i="2" s="1"/>
  <c r="C13" i="2" a="1"/>
  <c r="C13" i="2" s="1"/>
  <c r="C15" i="2" a="1"/>
  <c r="C15" i="2" s="1"/>
  <c r="C17" i="2" a="1"/>
  <c r="C17" i="2" s="1"/>
  <c r="C18" i="2" a="1"/>
  <c r="C18" i="2" s="1"/>
  <c r="C20" i="2" a="1"/>
  <c r="C20" i="2" s="1"/>
  <c r="C22" i="2" a="1"/>
  <c r="C22" i="2" s="1"/>
  <c r="C24" i="2" a="1"/>
  <c r="C24" i="2" s="1"/>
  <c r="C26" i="2" a="1"/>
  <c r="C26" i="2" s="1"/>
  <c r="C28" i="2" a="1"/>
  <c r="C28" i="2" s="1"/>
  <c r="C30" i="2" a="1"/>
  <c r="C30" i="2" s="1"/>
  <c r="D7" i="2" a="1"/>
  <c r="D7" i="2" s="1"/>
  <c r="D9" i="2" a="1"/>
  <c r="D9" i="2" s="1"/>
  <c r="D10" i="2" a="1"/>
  <c r="D10" i="2" s="1"/>
  <c r="D11" i="2" a="1"/>
  <c r="D11" i="2" s="1"/>
  <c r="D13" i="2" a="1"/>
  <c r="D13" i="2" s="1"/>
  <c r="D15" i="2" a="1"/>
  <c r="D15" i="2" s="1"/>
  <c r="D17" i="2" a="1"/>
  <c r="D17" i="2" s="1"/>
  <c r="D19" i="2" a="1"/>
  <c r="D19" i="2" s="1"/>
  <c r="D21" i="2" a="1"/>
  <c r="D21" i="2" s="1"/>
  <c r="D23" i="2" a="1"/>
  <c r="D23" i="2" s="1"/>
  <c r="D25" i="2" a="1"/>
  <c r="D25" i="2" s="1"/>
  <c r="D28" i="2" a="1"/>
  <c r="D28" i="2" s="1"/>
  <c r="D30" i="2" a="1"/>
  <c r="D30" i="2" s="1"/>
  <c r="D8" i="2" a="1"/>
  <c r="D8" i="2" s="1"/>
  <c r="D12" i="2" a="1"/>
  <c r="D12" i="2" s="1"/>
  <c r="D14" i="2" a="1"/>
  <c r="D14" i="2" s="1"/>
  <c r="D16" i="2" a="1"/>
  <c r="D16" i="2" s="1"/>
  <c r="D18" i="2" a="1"/>
  <c r="D18" i="2" s="1"/>
  <c r="D20" i="2" a="1"/>
  <c r="D20" i="2" s="1"/>
  <c r="D22" i="2" a="1"/>
  <c r="D22" i="2" s="1"/>
  <c r="D24" i="2" a="1"/>
  <c r="D24" i="2" s="1"/>
  <c r="D26" i="2" a="1"/>
  <c r="D26" i="2" s="1"/>
  <c r="D27" i="2" a="1"/>
  <c r="D27" i="2" s="1"/>
  <c r="D29" i="2" a="1"/>
  <c r="D29" i="2" s="1"/>
  <c r="D31" i="2" a="1"/>
  <c r="D31" i="2" s="1"/>
  <c r="E7" i="2" a="1"/>
  <c r="E7" i="2" s="1"/>
  <c r="E9" i="2" a="1"/>
  <c r="E9" i="2" s="1"/>
  <c r="E10" i="2" a="1"/>
  <c r="E10" i="2" s="1"/>
  <c r="E11" i="2" a="1"/>
  <c r="E11" i="2" s="1"/>
  <c r="E12" i="2" a="1"/>
  <c r="E12" i="2" s="1"/>
  <c r="E14" i="2" a="1"/>
  <c r="E14" i="2" s="1"/>
  <c r="E16" i="2" a="1"/>
  <c r="E16" i="2" s="1"/>
  <c r="E18" i="2" a="1"/>
  <c r="E18" i="2" s="1"/>
  <c r="E20" i="2" a="1"/>
  <c r="E20" i="2" s="1"/>
  <c r="E22" i="2" a="1"/>
  <c r="E22" i="2" s="1"/>
  <c r="E24" i="2" a="1"/>
  <c r="E24" i="2" s="1"/>
  <c r="E26" i="2" a="1"/>
  <c r="E26" i="2" s="1"/>
  <c r="E28" i="2" a="1"/>
  <c r="E28" i="2" s="1"/>
  <c r="E30" i="2" a="1"/>
  <c r="E30" i="2" s="1"/>
  <c r="E8" i="2" a="1"/>
  <c r="E8" i="2" s="1"/>
  <c r="E13" i="2" a="1"/>
  <c r="E13" i="2" s="1"/>
  <c r="E15" i="2" a="1"/>
  <c r="E15" i="2" s="1"/>
  <c r="E17" i="2" a="1"/>
  <c r="E17" i="2" s="1"/>
  <c r="E19" i="2" a="1"/>
  <c r="E19" i="2" s="1"/>
  <c r="E21" i="2" a="1"/>
  <c r="E21" i="2" s="1"/>
  <c r="E23" i="2" a="1"/>
  <c r="E23" i="2" s="1"/>
  <c r="E25" i="2" a="1"/>
  <c r="E25" i="2" s="1"/>
  <c r="E27" i="2" a="1"/>
  <c r="E27" i="2" s="1"/>
  <c r="E29" i="2" a="1"/>
  <c r="E29" i="2" s="1"/>
  <c r="E31" i="2" a="1"/>
  <c r="E31" i="2" s="1"/>
  <c r="H10" i="2" a="1"/>
  <c r="H10" i="2" s="1"/>
  <c r="H12" i="2" a="1"/>
  <c r="H12" i="2" s="1"/>
  <c r="H15" i="2" a="1"/>
  <c r="H15" i="2" s="1"/>
  <c r="H19" i="2" a="1"/>
  <c r="H19" i="2" s="1"/>
  <c r="H24" i="2" a="1"/>
  <c r="H24" i="2" s="1"/>
  <c r="H28" i="2" a="1"/>
  <c r="H28" i="2" s="1"/>
  <c r="H8" i="2" a="1"/>
  <c r="H8" i="2" s="1"/>
  <c r="H16" i="2" a="1"/>
  <c r="H16" i="2" s="1"/>
  <c r="H20" i="2" a="1"/>
  <c r="H20" i="2" s="1"/>
  <c r="H23" i="2" a="1"/>
  <c r="H23" i="2" s="1"/>
  <c r="H27" i="2" a="1"/>
  <c r="H27" i="2" s="1"/>
  <c r="H31" i="2" a="1"/>
  <c r="H31" i="2" s="1"/>
  <c r="H9" i="2" a="1"/>
  <c r="H9" i="2" s="1"/>
  <c r="H11" i="2" a="1"/>
  <c r="H11" i="2" s="1"/>
  <c r="H13" i="2" a="1"/>
  <c r="H13" i="2" s="1"/>
  <c r="H17" i="2" a="1"/>
  <c r="H17" i="2" s="1"/>
  <c r="H21" i="2" a="1"/>
  <c r="H21" i="2" s="1"/>
  <c r="H26" i="2" a="1"/>
  <c r="H26" i="2" s="1"/>
  <c r="H30" i="2" a="1"/>
  <c r="H30" i="2" s="1"/>
  <c r="H14" i="2" a="1"/>
  <c r="H14" i="2" s="1"/>
  <c r="H18" i="2" a="1"/>
  <c r="H18" i="2" s="1"/>
  <c r="H22" i="2" a="1"/>
  <c r="H22" i="2" s="1"/>
  <c r="H25" i="2" a="1"/>
  <c r="H25" i="2" s="1"/>
  <c r="H29" i="2" a="1"/>
  <c r="H29" i="2" s="1"/>
  <c r="H7" i="2" a="1"/>
  <c r="H7" i="2" s="1"/>
  <c r="I6" i="2" a="1"/>
  <c r="I6" i="2" s="1"/>
  <c r="J6" i="2" a="1"/>
  <c r="J6" i="2" s="1"/>
  <c r="H6" i="2" a="1"/>
  <c r="H6" i="2" s="1"/>
  <c r="E6" i="2" a="1"/>
  <c r="E6" i="2" s="1"/>
  <c r="D6" i="2" a="1"/>
  <c r="D6" i="2" s="1"/>
  <c r="C6" i="2" a="1"/>
  <c r="C6" i="2" s="1"/>
  <c r="C7" i="2" a="1"/>
  <c r="C7" i="2" s="1"/>
  <c r="B6" i="2" a="1"/>
  <c r="B6" i="2" s="1"/>
  <c r="B7" i="2" a="1"/>
  <c r="B7" i="2" s="1"/>
  <c r="P5" i="1"/>
  <c r="L7" i="1"/>
  <c r="L6" i="1"/>
  <c r="L8" i="1"/>
  <c r="L5" i="1"/>
  <c r="P8" i="1"/>
  <c r="P7" i="1"/>
  <c r="P6" i="1"/>
  <c r="G7" i="2" l="1" a="1"/>
  <c r="G7" i="2" s="1"/>
  <c r="G10" i="2" a="1"/>
  <c r="G10" i="2" s="1"/>
  <c r="G12" i="2" a="1"/>
  <c r="G12" i="2" s="1"/>
  <c r="G14" i="2" a="1"/>
  <c r="G14" i="2" s="1"/>
  <c r="G16" i="2" a="1"/>
  <c r="G16" i="2" s="1"/>
  <c r="G18" i="2" a="1"/>
  <c r="G18" i="2" s="1"/>
  <c r="G20" i="2" a="1"/>
  <c r="G20" i="2" s="1"/>
  <c r="G22" i="2" a="1"/>
  <c r="G22" i="2" s="1"/>
  <c r="G23" i="2" a="1"/>
  <c r="G23" i="2" s="1"/>
  <c r="G25" i="2" a="1"/>
  <c r="G25" i="2" s="1"/>
  <c r="G27" i="2" a="1"/>
  <c r="G27" i="2" s="1"/>
  <c r="G29" i="2" a="1"/>
  <c r="G29" i="2" s="1"/>
  <c r="G31" i="2" a="1"/>
  <c r="G31" i="2" s="1"/>
  <c r="G8" i="2" a="1"/>
  <c r="G8" i="2" s="1"/>
  <c r="G9" i="2" a="1"/>
  <c r="G9" i="2" s="1"/>
  <c r="G11" i="2" a="1"/>
  <c r="G11" i="2" s="1"/>
  <c r="G13" i="2" a="1"/>
  <c r="G13" i="2" s="1"/>
  <c r="G15" i="2" a="1"/>
  <c r="G15" i="2" s="1"/>
  <c r="G17" i="2" a="1"/>
  <c r="G17" i="2" s="1"/>
  <c r="G19" i="2" a="1"/>
  <c r="G19" i="2" s="1"/>
  <c r="G21" i="2" a="1"/>
  <c r="G21" i="2" s="1"/>
  <c r="G24" i="2" a="1"/>
  <c r="G24" i="2" s="1"/>
  <c r="G26" i="2" a="1"/>
  <c r="G26" i="2" s="1"/>
  <c r="G28" i="2" a="1"/>
  <c r="G28" i="2" s="1"/>
  <c r="G30" i="2" a="1"/>
  <c r="G30" i="2" s="1"/>
  <c r="G6" i="2" a="1"/>
  <c r="G6" i="2" s="1"/>
</calcChain>
</file>

<file path=xl/sharedStrings.xml><?xml version="1.0" encoding="utf-8"?>
<sst xmlns="http://schemas.openxmlformats.org/spreadsheetml/2006/main" count="31" uniqueCount="24">
  <si>
    <t>م</t>
  </si>
  <si>
    <t>الاسم</t>
  </si>
  <si>
    <t>احمد</t>
  </si>
  <si>
    <t>محمد</t>
  </si>
  <si>
    <t>خالد</t>
  </si>
  <si>
    <t>محمود</t>
  </si>
  <si>
    <t>حالة الجواز</t>
  </si>
  <si>
    <t>حالة الاقامة</t>
  </si>
  <si>
    <t>عدد الايام</t>
  </si>
  <si>
    <t>الاقامات المنتهية</t>
  </si>
  <si>
    <t>الجوازات المنتهية</t>
  </si>
  <si>
    <t>البيانات المدرجة هنا كمثال توضيحي</t>
  </si>
  <si>
    <t>تاريخ اليوم</t>
  </si>
  <si>
    <t>الاقامات المقاربة على الانتهاء (بعد 90 يوم)</t>
  </si>
  <si>
    <t>الجوازات المقاربة على الانتهاء بعد 90 يوم</t>
  </si>
  <si>
    <t>رقم الإقامة</t>
  </si>
  <si>
    <t>الجنس</t>
  </si>
  <si>
    <t>الجنسية</t>
  </si>
  <si>
    <t>الوظيفة</t>
  </si>
  <si>
    <t>رقم جواز السفر</t>
  </si>
  <si>
    <t>أيام الجواز</t>
  </si>
  <si>
    <t>تاريخ انتهاء الجواز (ميلادي)</t>
  </si>
  <si>
    <t>تاريخ انتهاء الإقامة (ميلادي)</t>
  </si>
  <si>
    <t>أيام الإقامة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</si>
</sst>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/>
    <xf numFmtId="0" fontId="1" fillId="0" borderId="2" xfId="0" applyFont="1" applyBorder="1" applyAlignment="1">
      <alignment vertical="center"/>
    </xf>
    <xf numFmtId="0" fontId="4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vertical="center"/>
    </xf>
    <xf numFmtId="0" fontId="4" fillId="0" borderId="3" xfId="0" applyFont="1" applyBorder="1"/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2:P54"/>
  <sheetViews>
    <sheetView rightToLeft="1" topLeftCell="B1" workbookViewId="0">
      <selection activeCell="M14" sqref="M14"/>
    </sheetView>
  </sheetViews>
  <sheetFormatPr defaultRowHeight="14.5" x14ac:dyDescent="0.35"/>
  <cols>
    <col min="5" max="7" width="0" hidden="1" customWidth="1"/>
    <col min="8" max="8" width="11.7265625" hidden="1" customWidth="1"/>
    <col min="9" max="9" width="21" hidden="1" customWidth="1"/>
    <col min="10" max="10" width="8.26953125" bestFit="1" customWidth="1"/>
    <col min="11" max="11" width="21.1796875" bestFit="1" customWidth="1"/>
    <col min="12" max="12" width="21.1796875" customWidth="1"/>
    <col min="13" max="13" width="11.08984375" customWidth="1"/>
    <col min="14" max="14" width="21.7265625" bestFit="1" customWidth="1"/>
    <col min="15" max="15" width="8.54296875" bestFit="1" customWidth="1"/>
  </cols>
  <sheetData>
    <row r="2" spans="2:16" x14ac:dyDescent="0.35">
      <c r="M2" s="4" t="s">
        <v>12</v>
      </c>
      <c r="N2" s="18">
        <f ca="1">TODAY()</f>
        <v>43326</v>
      </c>
    </row>
    <row r="4" spans="2:16" x14ac:dyDescent="0.35">
      <c r="B4" t="s">
        <v>15</v>
      </c>
      <c r="C4" t="s">
        <v>0</v>
      </c>
      <c r="D4" t="s">
        <v>1</v>
      </c>
      <c r="E4" t="s">
        <v>16</v>
      </c>
      <c r="F4" t="s">
        <v>17</v>
      </c>
      <c r="G4" t="s">
        <v>18</v>
      </c>
      <c r="H4" t="s">
        <v>19</v>
      </c>
      <c r="J4" t="s">
        <v>20</v>
      </c>
      <c r="K4" t="s">
        <v>21</v>
      </c>
      <c r="L4" t="s">
        <v>6</v>
      </c>
      <c r="N4" t="s">
        <v>22</v>
      </c>
      <c r="O4" t="s">
        <v>23</v>
      </c>
      <c r="P4" t="s">
        <v>7</v>
      </c>
    </row>
    <row r="5" spans="2:16" x14ac:dyDescent="0.35">
      <c r="B5">
        <v>1</v>
      </c>
      <c r="C5">
        <v>1</v>
      </c>
      <c r="D5" t="s">
        <v>2</v>
      </c>
      <c r="J5" s="2">
        <f ca="1">K5-$N$2</f>
        <v>-225</v>
      </c>
      <c r="K5" s="1">
        <v>43101</v>
      </c>
      <c r="L5" s="1" t="str">
        <f ca="1">IF(J5&gt;1,"صالح","منتهي")</f>
        <v>منتهي</v>
      </c>
      <c r="N5" s="1">
        <v>43358</v>
      </c>
      <c r="O5" s="2">
        <f ca="1">N5-$N$2</f>
        <v>32</v>
      </c>
      <c r="P5" t="str">
        <f ca="1">IF(O5&gt;1,"صالحة","منتهية")</f>
        <v>صالحة</v>
      </c>
    </row>
    <row r="6" spans="2:16" x14ac:dyDescent="0.35">
      <c r="B6">
        <v>2</v>
      </c>
      <c r="C6">
        <v>2</v>
      </c>
      <c r="D6" t="s">
        <v>3</v>
      </c>
      <c r="J6" s="2">
        <f t="shared" ref="J6:J8" ca="1" si="0">K6-$N$2</f>
        <v>33</v>
      </c>
      <c r="K6" s="1">
        <v>43359</v>
      </c>
      <c r="L6" s="1" t="str">
        <f t="shared" ref="L6:L8" ca="1" si="1">IF(J6&gt;1,"صالح","منتهي")</f>
        <v>صالح</v>
      </c>
      <c r="N6" s="1">
        <v>43466</v>
      </c>
      <c r="O6" s="2">
        <f t="shared" ref="O6:O8" ca="1" si="2">N6-$N$2</f>
        <v>140</v>
      </c>
      <c r="P6" t="str">
        <f t="shared" ref="P6:P8" ca="1" si="3">IF(O6&gt;1,"صالحة","منتهية")</f>
        <v>صالحة</v>
      </c>
    </row>
    <row r="7" spans="2:16" x14ac:dyDescent="0.35">
      <c r="B7">
        <v>3</v>
      </c>
      <c r="C7">
        <v>3</v>
      </c>
      <c r="D7" t="s">
        <v>4</v>
      </c>
      <c r="J7" s="2">
        <f t="shared" ca="1" si="0"/>
        <v>1236</v>
      </c>
      <c r="K7" s="1">
        <v>44562</v>
      </c>
      <c r="L7" s="1" t="str">
        <f t="shared" ca="1" si="1"/>
        <v>صالح</v>
      </c>
      <c r="N7" s="1">
        <v>43332</v>
      </c>
      <c r="O7" s="2">
        <f t="shared" ca="1" si="2"/>
        <v>6</v>
      </c>
      <c r="P7" t="str">
        <f t="shared" ca="1" si="3"/>
        <v>صالحة</v>
      </c>
    </row>
    <row r="8" spans="2:16" x14ac:dyDescent="0.35">
      <c r="B8">
        <v>4</v>
      </c>
      <c r="C8">
        <v>4</v>
      </c>
      <c r="D8" t="s">
        <v>5</v>
      </c>
      <c r="J8" s="2">
        <f t="shared" ca="1" si="0"/>
        <v>1601</v>
      </c>
      <c r="K8" s="1">
        <v>44927</v>
      </c>
      <c r="L8" s="1" t="str">
        <f t="shared" ca="1" si="1"/>
        <v>صالح</v>
      </c>
      <c r="N8" s="1">
        <v>43322</v>
      </c>
      <c r="O8" s="2">
        <f t="shared" ca="1" si="2"/>
        <v>-4</v>
      </c>
      <c r="P8" t="str">
        <f t="shared" ca="1" si="3"/>
        <v>منتهية</v>
      </c>
    </row>
    <row r="9" spans="2:16" x14ac:dyDescent="0.35">
      <c r="B9">
        <v>5</v>
      </c>
      <c r="C9">
        <v>5</v>
      </c>
      <c r="D9">
        <v>0</v>
      </c>
      <c r="J9" s="2"/>
      <c r="O9" s="2"/>
    </row>
    <row r="10" spans="2:16" x14ac:dyDescent="0.35">
      <c r="B10">
        <v>6</v>
      </c>
      <c r="C10">
        <v>6</v>
      </c>
      <c r="D10">
        <v>0</v>
      </c>
      <c r="J10" s="2"/>
      <c r="O10" s="2"/>
    </row>
    <row r="11" spans="2:16" x14ac:dyDescent="0.35">
      <c r="B11">
        <v>7</v>
      </c>
      <c r="C11">
        <v>7</v>
      </c>
      <c r="D11">
        <v>0</v>
      </c>
      <c r="J11" s="2"/>
      <c r="O11" s="2"/>
    </row>
    <row r="12" spans="2:16" x14ac:dyDescent="0.35">
      <c r="B12">
        <v>8</v>
      </c>
      <c r="C12">
        <v>8</v>
      </c>
      <c r="D12">
        <v>0</v>
      </c>
      <c r="J12" s="2"/>
      <c r="O12" s="2"/>
    </row>
    <row r="13" spans="2:16" x14ac:dyDescent="0.35">
      <c r="B13">
        <v>9</v>
      </c>
      <c r="C13">
        <v>9</v>
      </c>
      <c r="D13">
        <v>0</v>
      </c>
      <c r="J13" s="2"/>
      <c r="O13" s="2"/>
    </row>
    <row r="14" spans="2:16" x14ac:dyDescent="0.35">
      <c r="B14">
        <v>10</v>
      </c>
      <c r="C14">
        <v>10</v>
      </c>
      <c r="D14">
        <v>0</v>
      </c>
      <c r="J14" s="2"/>
      <c r="O14" s="2"/>
    </row>
    <row r="15" spans="2:16" x14ac:dyDescent="0.35">
      <c r="B15">
        <v>11</v>
      </c>
      <c r="C15">
        <v>11</v>
      </c>
      <c r="D15">
        <v>0</v>
      </c>
      <c r="J15" s="2"/>
      <c r="O15" s="2"/>
    </row>
    <row r="16" spans="2:16" x14ac:dyDescent="0.35">
      <c r="B16">
        <v>12</v>
      </c>
      <c r="C16">
        <v>12</v>
      </c>
      <c r="D16">
        <v>0</v>
      </c>
      <c r="J16" s="2"/>
      <c r="O16" s="2"/>
    </row>
    <row r="17" spans="2:15" x14ac:dyDescent="0.35">
      <c r="B17">
        <v>13</v>
      </c>
      <c r="C17">
        <v>13</v>
      </c>
      <c r="D17">
        <v>0</v>
      </c>
      <c r="J17" s="2"/>
      <c r="O17" s="2"/>
    </row>
    <row r="18" spans="2:15" x14ac:dyDescent="0.35">
      <c r="B18">
        <v>14</v>
      </c>
      <c r="C18">
        <v>14</v>
      </c>
      <c r="D18">
        <v>0</v>
      </c>
      <c r="J18" s="2"/>
      <c r="O18" s="2"/>
    </row>
    <row r="19" spans="2:15" x14ac:dyDescent="0.35">
      <c r="B19">
        <v>15</v>
      </c>
      <c r="C19">
        <v>15</v>
      </c>
      <c r="D19">
        <v>0</v>
      </c>
      <c r="J19" s="2"/>
      <c r="O19" s="2"/>
    </row>
    <row r="20" spans="2:15" x14ac:dyDescent="0.35">
      <c r="B20">
        <v>16</v>
      </c>
      <c r="C20">
        <v>16</v>
      </c>
      <c r="D20">
        <v>0</v>
      </c>
      <c r="J20" s="2"/>
      <c r="O20" s="2"/>
    </row>
    <row r="21" spans="2:15" x14ac:dyDescent="0.35">
      <c r="B21">
        <v>17</v>
      </c>
      <c r="C21">
        <v>17</v>
      </c>
      <c r="D21">
        <v>0</v>
      </c>
      <c r="J21" s="2"/>
      <c r="O21" s="2"/>
    </row>
    <row r="22" spans="2:15" x14ac:dyDescent="0.35">
      <c r="B22">
        <v>18</v>
      </c>
      <c r="C22">
        <v>18</v>
      </c>
      <c r="D22">
        <v>0</v>
      </c>
      <c r="J22" s="2"/>
      <c r="O22" s="2"/>
    </row>
    <row r="23" spans="2:15" x14ac:dyDescent="0.35">
      <c r="B23">
        <v>19</v>
      </c>
      <c r="C23">
        <v>19</v>
      </c>
      <c r="D23">
        <v>0</v>
      </c>
      <c r="J23" s="2"/>
      <c r="O23" s="2"/>
    </row>
    <row r="24" spans="2:15" x14ac:dyDescent="0.35">
      <c r="B24">
        <v>20</v>
      </c>
      <c r="C24">
        <v>20</v>
      </c>
      <c r="D24">
        <v>0</v>
      </c>
      <c r="J24" s="2"/>
      <c r="O24" s="2"/>
    </row>
    <row r="25" spans="2:15" x14ac:dyDescent="0.35">
      <c r="B25">
        <v>21</v>
      </c>
      <c r="C25">
        <v>21</v>
      </c>
      <c r="D25">
        <v>0</v>
      </c>
      <c r="J25" s="2"/>
      <c r="O25" s="2"/>
    </row>
    <row r="26" spans="2:15" x14ac:dyDescent="0.35">
      <c r="B26">
        <v>22</v>
      </c>
      <c r="C26">
        <v>22</v>
      </c>
      <c r="D26">
        <v>0</v>
      </c>
      <c r="J26" s="2"/>
      <c r="O26" s="2"/>
    </row>
    <row r="27" spans="2:15" x14ac:dyDescent="0.35">
      <c r="B27">
        <v>23</v>
      </c>
      <c r="C27">
        <v>23</v>
      </c>
      <c r="D27">
        <v>0</v>
      </c>
      <c r="J27" s="2"/>
      <c r="O27" s="2"/>
    </row>
    <row r="28" spans="2:15" x14ac:dyDescent="0.35">
      <c r="B28">
        <v>24</v>
      </c>
      <c r="C28">
        <v>24</v>
      </c>
      <c r="D28">
        <v>0</v>
      </c>
      <c r="J28" s="2"/>
      <c r="O28" s="2"/>
    </row>
    <row r="29" spans="2:15" x14ac:dyDescent="0.35">
      <c r="B29">
        <v>25</v>
      </c>
      <c r="C29">
        <v>25</v>
      </c>
      <c r="D29">
        <v>0</v>
      </c>
      <c r="J29" s="2"/>
      <c r="O29" s="2"/>
    </row>
    <row r="30" spans="2:15" x14ac:dyDescent="0.35">
      <c r="B30">
        <v>26</v>
      </c>
      <c r="C30">
        <v>26</v>
      </c>
      <c r="D30">
        <v>0</v>
      </c>
      <c r="J30" s="2"/>
      <c r="O30" s="2"/>
    </row>
    <row r="31" spans="2:15" x14ac:dyDescent="0.35">
      <c r="B31">
        <v>27</v>
      </c>
      <c r="C31">
        <v>27</v>
      </c>
      <c r="D31">
        <v>0</v>
      </c>
      <c r="J31" s="2"/>
      <c r="O31" s="2"/>
    </row>
    <row r="32" spans="2:15" x14ac:dyDescent="0.35">
      <c r="B32">
        <v>28</v>
      </c>
      <c r="C32">
        <v>28</v>
      </c>
      <c r="D32">
        <v>0</v>
      </c>
      <c r="J32" s="2"/>
      <c r="O32" s="2"/>
    </row>
    <row r="33" spans="2:15" x14ac:dyDescent="0.35">
      <c r="B33">
        <v>29</v>
      </c>
      <c r="C33">
        <v>29</v>
      </c>
      <c r="D33">
        <v>0</v>
      </c>
      <c r="J33" s="2"/>
      <c r="O33" s="2"/>
    </row>
    <row r="34" spans="2:15" x14ac:dyDescent="0.35">
      <c r="B34">
        <v>30</v>
      </c>
      <c r="C34">
        <v>30</v>
      </c>
      <c r="D34">
        <v>0</v>
      </c>
      <c r="J34" s="2"/>
      <c r="O34" s="2"/>
    </row>
    <row r="35" spans="2:15" x14ac:dyDescent="0.35">
      <c r="B35">
        <v>31</v>
      </c>
      <c r="C35">
        <v>31</v>
      </c>
      <c r="D35">
        <v>0</v>
      </c>
      <c r="J35" s="2"/>
      <c r="O35" s="2"/>
    </row>
    <row r="36" spans="2:15" x14ac:dyDescent="0.35">
      <c r="B36">
        <v>32</v>
      </c>
      <c r="C36">
        <v>32</v>
      </c>
      <c r="D36">
        <v>0</v>
      </c>
      <c r="J36" s="2"/>
      <c r="O36" s="2"/>
    </row>
    <row r="37" spans="2:15" x14ac:dyDescent="0.35">
      <c r="B37">
        <v>33</v>
      </c>
      <c r="C37">
        <v>33</v>
      </c>
      <c r="D37">
        <v>0</v>
      </c>
      <c r="J37" s="2"/>
      <c r="O37" s="2"/>
    </row>
    <row r="38" spans="2:15" x14ac:dyDescent="0.35">
      <c r="B38">
        <v>34</v>
      </c>
      <c r="C38">
        <v>34</v>
      </c>
      <c r="D38">
        <v>0</v>
      </c>
      <c r="J38" s="2"/>
      <c r="O38" s="2"/>
    </row>
    <row r="39" spans="2:15" x14ac:dyDescent="0.35">
      <c r="B39">
        <v>35</v>
      </c>
      <c r="C39">
        <v>35</v>
      </c>
      <c r="D39">
        <v>0</v>
      </c>
      <c r="J39" s="2"/>
      <c r="O39" s="2"/>
    </row>
    <row r="40" spans="2:15" x14ac:dyDescent="0.35">
      <c r="B40">
        <v>36</v>
      </c>
      <c r="C40">
        <v>36</v>
      </c>
      <c r="D40">
        <v>0</v>
      </c>
      <c r="J40" s="2"/>
      <c r="O40" s="2"/>
    </row>
    <row r="41" spans="2:15" x14ac:dyDescent="0.35">
      <c r="B41">
        <v>37</v>
      </c>
      <c r="C41">
        <v>37</v>
      </c>
      <c r="D41">
        <v>0</v>
      </c>
      <c r="J41" s="2"/>
      <c r="O41" s="2"/>
    </row>
    <row r="42" spans="2:15" x14ac:dyDescent="0.35">
      <c r="B42">
        <v>38</v>
      </c>
      <c r="C42">
        <v>38</v>
      </c>
      <c r="D42">
        <v>0</v>
      </c>
      <c r="J42" s="2"/>
      <c r="O42" s="2"/>
    </row>
    <row r="43" spans="2:15" x14ac:dyDescent="0.35">
      <c r="B43">
        <v>39</v>
      </c>
      <c r="C43">
        <v>39</v>
      </c>
      <c r="D43">
        <v>0</v>
      </c>
      <c r="J43" s="2"/>
      <c r="O43" s="2"/>
    </row>
    <row r="44" spans="2:15" x14ac:dyDescent="0.35">
      <c r="B44">
        <v>40</v>
      </c>
      <c r="C44">
        <v>40</v>
      </c>
      <c r="D44">
        <v>0</v>
      </c>
      <c r="J44" s="2"/>
      <c r="O44" s="2"/>
    </row>
    <row r="45" spans="2:15" x14ac:dyDescent="0.35">
      <c r="B45">
        <v>41</v>
      </c>
      <c r="C45">
        <v>41</v>
      </c>
      <c r="D45">
        <v>0</v>
      </c>
      <c r="J45" s="2"/>
      <c r="O45" s="2"/>
    </row>
    <row r="46" spans="2:15" x14ac:dyDescent="0.35">
      <c r="B46">
        <v>42</v>
      </c>
      <c r="C46">
        <v>42</v>
      </c>
      <c r="D46">
        <v>0</v>
      </c>
      <c r="J46" s="2"/>
      <c r="O46" s="2"/>
    </row>
    <row r="47" spans="2:15" x14ac:dyDescent="0.35">
      <c r="B47">
        <v>43</v>
      </c>
      <c r="C47">
        <v>43</v>
      </c>
      <c r="D47">
        <v>0</v>
      </c>
      <c r="J47" s="2"/>
      <c r="O47" s="2"/>
    </row>
    <row r="48" spans="2:15" x14ac:dyDescent="0.35">
      <c r="B48">
        <v>44</v>
      </c>
      <c r="C48">
        <v>44</v>
      </c>
      <c r="D48">
        <v>0</v>
      </c>
      <c r="J48" s="2"/>
      <c r="O48" s="2"/>
    </row>
    <row r="49" spans="2:15" x14ac:dyDescent="0.35">
      <c r="B49">
        <v>45</v>
      </c>
      <c r="C49">
        <v>45</v>
      </c>
      <c r="D49">
        <v>0</v>
      </c>
      <c r="J49" s="2"/>
      <c r="O49" s="2"/>
    </row>
    <row r="50" spans="2:15" x14ac:dyDescent="0.35">
      <c r="B50">
        <v>46</v>
      </c>
      <c r="C50">
        <v>46</v>
      </c>
      <c r="D50">
        <v>0</v>
      </c>
      <c r="J50" s="2"/>
      <c r="O50" s="2"/>
    </row>
    <row r="51" spans="2:15" x14ac:dyDescent="0.35">
      <c r="B51">
        <v>47</v>
      </c>
      <c r="C51">
        <v>47</v>
      </c>
      <c r="D51">
        <v>0</v>
      </c>
      <c r="J51" s="2"/>
      <c r="O51" s="2"/>
    </row>
    <row r="52" spans="2:15" x14ac:dyDescent="0.35">
      <c r="B52">
        <v>48</v>
      </c>
      <c r="C52">
        <v>48</v>
      </c>
      <c r="D52">
        <v>0</v>
      </c>
      <c r="J52" s="2"/>
      <c r="O52" s="2"/>
    </row>
    <row r="53" spans="2:15" x14ac:dyDescent="0.35">
      <c r="B53">
        <v>49</v>
      </c>
      <c r="C53">
        <v>49</v>
      </c>
      <c r="D53">
        <v>0</v>
      </c>
      <c r="J53" s="2"/>
      <c r="O53" s="2"/>
    </row>
    <row r="54" spans="2:15" x14ac:dyDescent="0.35">
      <c r="B54">
        <v>50</v>
      </c>
      <c r="C54">
        <v>50</v>
      </c>
      <c r="D54">
        <v>0</v>
      </c>
      <c r="J54" s="2"/>
      <c r="O5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2:J31"/>
  <sheetViews>
    <sheetView rightToLeft="1" tabSelected="1" topLeftCell="C1" workbookViewId="0">
      <selection activeCell="B2" sqref="B2:E2"/>
    </sheetView>
  </sheetViews>
  <sheetFormatPr defaultRowHeight="14.5" x14ac:dyDescent="0.35"/>
  <cols>
    <col min="2" max="2" width="18.1796875" customWidth="1"/>
    <col min="3" max="3" width="26.90625" customWidth="1"/>
    <col min="4" max="5" width="13.26953125" customWidth="1"/>
    <col min="7" max="7" width="17" customWidth="1"/>
    <col min="8" max="8" width="10.26953125" customWidth="1"/>
    <col min="9" max="9" width="19.1796875" customWidth="1"/>
    <col min="10" max="10" width="21" customWidth="1"/>
  </cols>
  <sheetData>
    <row r="2" spans="2:10" ht="18.5" x14ac:dyDescent="0.45">
      <c r="B2" s="16" t="s">
        <v>11</v>
      </c>
      <c r="C2" s="16"/>
      <c r="D2" s="16"/>
      <c r="E2" s="16"/>
    </row>
    <row r="4" spans="2:10" ht="18.5" x14ac:dyDescent="0.35">
      <c r="B4" s="12" t="s">
        <v>13</v>
      </c>
      <c r="C4" s="13"/>
      <c r="D4" s="14" t="s">
        <v>9</v>
      </c>
      <c r="E4" s="15"/>
      <c r="F4" s="11"/>
      <c r="G4" s="12" t="s">
        <v>10</v>
      </c>
      <c r="H4" s="13"/>
      <c r="I4" s="17" t="s">
        <v>14</v>
      </c>
      <c r="J4" s="12"/>
    </row>
    <row r="5" spans="2:10" ht="18" x14ac:dyDescent="0.35">
      <c r="B5" s="3" t="s">
        <v>1</v>
      </c>
      <c r="C5" s="9" t="s">
        <v>8</v>
      </c>
      <c r="D5" s="6" t="s">
        <v>1</v>
      </c>
      <c r="E5" s="9" t="s">
        <v>8</v>
      </c>
      <c r="F5" s="6"/>
      <c r="G5" s="3" t="s">
        <v>1</v>
      </c>
      <c r="H5" s="9" t="s">
        <v>8</v>
      </c>
      <c r="I5" s="6" t="s">
        <v>1</v>
      </c>
      <c r="J5" s="3" t="s">
        <v>8</v>
      </c>
    </row>
    <row r="6" spans="2:10" ht="18.5" x14ac:dyDescent="0.45">
      <c r="B6" s="5" t="str">
        <f t="array" aca="1" ref="B6" ca="1">IF(ROWS($B$6:B6)&gt;COUNTIF(ورقة1!$O$5:$O$100,"&lt;="&amp;90)-COUNTIF(ورقة1!$O$5:$O$100,"&lt;="&amp;0),"",INDEX(ورقة1!$D$5:$D$100,SMALL(IF(ورقة1!$D$5:$D$100&lt;&gt;"",IF(ورقة1!$O$5:$O$100&lt;=90,IF(ورقة1!$O$5:$O$100&gt;0,ROW($B$5:$B$100)-ROW($B$5)+1))),ROWS($B$6:B6))))</f>
        <v>احمد</v>
      </c>
      <c r="C6" s="10">
        <f t="array" aca="1" ref="C6" ca="1">IF(ROWS($B$6:B6)&gt;COUNTIF(ورقة1!$O$5:$O$100,"&lt;="&amp;90)-COUNTIF(ورقة1!$O$5:$O$100,"&lt;="&amp;0),"",INDEX(ورقة1!$O$5:$O$100,SMALL(IF(ورقة1!$D$5:$D$100&lt;&gt;"",IF(ورقة1!$O$5:$O$100&lt;=90,IF(ورقة1!$O$5:$O$100&gt;0,ROW($B$5:$B$100)-ROW($B$5)+1))),ROWS($B$6:B6))))</f>
        <v>32</v>
      </c>
      <c r="D6" s="7" t="str">
        <f t="array" aca="1" ref="D6" ca="1">IF(ROWS($B$6:B6)&gt;COUNT(ورقة1!$O$5:$O$100)-COUNTIF(ورقة1!$O$5:$O$100,"&gt;"&amp;0),"",INDEX(ورقة1!$D$5:$D$100,SMALL(IF(ورقة1!$D$5:$D$100&lt;&gt;"",IF(ورقة1!$O$5:$O$100&lt;=0,ROW($B$5:$B$100)-ROW($B$5)+1)),ROWS($B$6:B6))))</f>
        <v>محمود</v>
      </c>
      <c r="E6" s="10">
        <f t="array" aca="1" ref="E6" ca="1">IF(ROWS($B$6:B6)&gt;COUNT(ورقة1!$O$5:$O$100)-COUNTIF(ورقة1!$O$5:$O$100,"&gt;"&amp;0),"",INDEX(ورقة1!$O$5:$O$100,SMALL(IF(ورقة1!$D$5:$D$100&lt;&gt;"",IF(ورقة1!$O$5:$O$100&lt;=0,ROW($B$5:$B$100)-ROW($B$5)+1)),ROWS($B$6:B6))))</f>
        <v>-4</v>
      </c>
      <c r="F6" s="7"/>
      <c r="G6" s="5" t="str">
        <f t="array" aca="1" ref="G6" ca="1">IF(ROWS($B$6:B6)&gt;COUNTIF(ورقة1!$L$5:$L$100,"منتهي"),"",INDEX(ورقة1!$D$5:$D$100,SMALL(IF(ورقة1!$D$5:$D$100&lt;&gt;"",IF(ورقة1!$L$5:$L$100="منتهي",ROW($B$5:$B$100)-ROW($B$5)+1)),ROWS($B$6:B6))))</f>
        <v>احمد</v>
      </c>
      <c r="H6" s="10">
        <f t="array" aca="1" ref="H6" ca="1">IF(ROWS($B$6:B6)&gt;COUNT(ورقة1!$J$5:$J$100)-COUNTIF(ورقة1!$J$5:$J$100,"&gt;"&amp;0),"",INDEX(ورقة1!$J$5:$J$100,SMALL(IF(ورقة1!$D$5:$D$100&lt;&gt;"",IF(ورقة1!$J$5:$J$100&lt;=0,ROW($B$5:$B$100)-ROW($B$5)+1)),ROWS($B$6:B6))))</f>
        <v>-225</v>
      </c>
      <c r="I6" s="7" t="str">
        <f t="array" aca="1" ref="I6" ca="1">IF(ROWS($B$6:B6)&gt;COUNTIF(ورقة1!$J$5:$J$100,"&lt;="&amp;80)-COUNTIF(ورقة1!$J$5:$J$100,"&lt;="&amp;0),"",INDEX(ورقة1!$D$5:$D$100,SMALL(IF(ورقة1!$D$5:$D$100&lt;&gt;"",IF(ورقة1!$J$5:$J$100&lt;=80,IF(ورقة1!$J$5:$J$100&gt;0,ROW($B$5:$B$100)-ROW($B$5)+1))),ROWS($B$6:B6))))</f>
        <v>محمد</v>
      </c>
      <c r="J6" s="5">
        <f t="array" aca="1" ref="J6" ca="1">IF(ROWS($B$6:B6)&gt;COUNTIF(ورقة1!$J$5:$J$100,"&lt;="&amp;80)-COUNTIF(ورقة1!$J$5:$J$100,"&lt;="&amp;0),"",INDEX(ورقة1!$J$5:$J$100,SMALL(IF(ورقة1!$D$5:$D$100&lt;&gt;"",IF(ورقة1!$J$5:$J$100&lt;=90,IF(ورقة1!$J$5:$J$100&gt;0,ROW($B$5:$B$100)-ROW($B$5)+1))),ROWS($B$6:B6))))</f>
        <v>33</v>
      </c>
    </row>
    <row r="7" spans="2:10" ht="18.5" x14ac:dyDescent="0.45">
      <c r="B7" s="5" t="str">
        <f t="array" aca="1" ref="B7" ca="1">IF(ROWS($B$6:B7)&gt;COUNTIF(ورقة1!$O$5:$O$100,"&lt;="&amp;90)-COUNTIF(ورقة1!$O$5:$O$100,"&lt;="&amp;0),"",INDEX(ورقة1!$D$5:$D$100,SMALL(IF(ورقة1!$D$5:$D$100&lt;&gt;"",IF(ورقة1!$O$5:$O$100&lt;=90,IF(ورقة1!$O$5:$O$100&gt;0,ROW($B$5:$B$100)-ROW($B$5)+1))),ROWS($B$6:B7))))</f>
        <v>خالد</v>
      </c>
      <c r="C7" s="10">
        <f t="array" aca="1" ref="C7" ca="1">IF(ROWS($B$6:B7)&gt;COUNTIF(ورقة1!$O$5:$O$100,"&lt;="&amp;90)-COUNTIF(ورقة1!$O$5:$O$100,"&lt;="&amp;0),"",INDEX(ورقة1!$O$5:$O$100,SMALL(IF(ورقة1!$D$5:$D$100&lt;&gt;"",IF(ورقة1!$O$5:$O$100&lt;=90,IF(ورقة1!$O$5:$O$100&gt;0,ROW($B$5:$B$100)-ROW($B$5)+1))),ROWS($B$6:B7))))</f>
        <v>6</v>
      </c>
      <c r="D7" s="7" t="str">
        <f t="array" aca="1" ref="D7" ca="1">IF(ROWS($B$6:B7)&gt;COUNT(ورقة1!$O$5:$O$100)-COUNTIF(ورقة1!$O$5:$O$100,"&gt;"&amp;0),"",INDEX(ورقة1!$D$5:$D$100,SMALL(IF(ورقة1!$D$5:$D$100&lt;&gt;"",IF(ورقة1!$O$5:$O$100&lt;=0,ROW($B$5:$B$100)-ROW($B$5)+1)),ROWS($B$6:B7))))</f>
        <v/>
      </c>
      <c r="E7" s="10" t="str">
        <f t="array" aca="1" ref="E7" ca="1">IF(ROWS($B$6:B7)&gt;COUNT(ورقة1!$O$5:$O$100)-COUNTIF(ورقة1!$O$5:$O$100,"&gt;"&amp;0),"",INDEX(ورقة1!$O$5:$O$100,SMALL(IF(ورقة1!$D$5:$D$100&lt;&gt;"",IF(ورقة1!$O$5:$O$100&lt;=0,ROW($B$5:$B$100)-ROW($B$5)+1)),ROWS($B$6:B7))))</f>
        <v/>
      </c>
      <c r="F7" s="7"/>
      <c r="G7" s="5" t="str">
        <f t="array" aca="1" ref="G7" ca="1">IF(ROWS($B$6:B7)&gt;COUNTIF(ورقة1!$L$5:$L$100,"منتهي"),"",INDEX(ورقة1!$D$5:$D$100,SMALL(IF(ورقة1!$D$5:$D$100&lt;&gt;"",IF(ورقة1!$L$5:$L$100="منتهي",ROW($B$5:$B$100)-ROW($B$5)+1)),ROWS($B$6:B7))))</f>
        <v/>
      </c>
      <c r="H7" s="10" t="str">
        <f t="array" aca="1" ref="H7" ca="1">IF(ROWS($B$6:B7)&gt;COUNT(ورقة1!$J$5:$J$100)-COUNTIF(ورقة1!$J$5:$J$100,"&gt;"&amp;0),"",INDEX(ورقة1!$J$5:$J$100,SMALL(IF(ورقة1!$D$5:$D$100&lt;&gt;"",IF(ورقة1!$J$5:$J$100&lt;=0,ROW($B$5:$B$100)-ROW($B$5)+1)),ROWS($B$6:B7))))</f>
        <v/>
      </c>
      <c r="I7" s="7" t="str">
        <f t="array" aca="1" ref="I7" ca="1">IF(ROWS($B$6:B7)&gt;COUNTIF(ورقة1!$J$5:$J$100,"&lt;="&amp;80)-COUNTIF(ورقة1!$J$5:$J$100,"&lt;="&amp;0),"",INDEX(ورقة1!$D$5:$D$100,SMALL(IF(ورقة1!$D$5:$D$100&lt;&gt;"",IF(ورقة1!$J$5:$J$100&lt;=80,IF(ورقة1!$J$5:$J$100&gt;0,ROW($B$5:$B$100)-ROW($B$5)+1))),ROWS($B$6:B7))))</f>
        <v/>
      </c>
      <c r="J7" s="5" t="str">
        <f t="array" aca="1" ref="J7" ca="1">IF(ROWS($B$6:B7)&gt;COUNTIF(ورقة1!$J$5:$J$100,"&lt;="&amp;80)-COUNTIF(ورقة1!$J$5:$J$100,"&lt;="&amp;0),"",INDEX(ورقة1!$J$5:$J$100,SMALL(IF(ورقة1!$D$5:$D$100&lt;&gt;"",IF(ورقة1!$J$5:$J$100&lt;=90,IF(ورقة1!$J$5:$J$100&gt;0,ROW($B$5:$B$100)-ROW($B$5)+1))),ROWS($B$6:B7))))</f>
        <v/>
      </c>
    </row>
    <row r="8" spans="2:10" ht="18.5" x14ac:dyDescent="0.45">
      <c r="B8" s="5" t="str">
        <f t="array" aca="1" ref="B8" ca="1">IF(ROWS($B$6:B8)&gt;COUNTIF(ورقة1!$O$5:$O$100,"&lt;="&amp;90)-COUNTIF(ورقة1!$O$5:$O$100,"&lt;="&amp;0),"",INDEX(ورقة1!$D$5:$D$100,SMALL(IF(ورقة1!$D$5:$D$100&lt;&gt;"",IF(ورقة1!$O$5:$O$100&lt;=90,IF(ورقة1!$O$5:$O$100&gt;0,ROW($B$5:$B$100)-ROW($B$5)+1))),ROWS($B$6:B8))))</f>
        <v/>
      </c>
      <c r="C8" s="10" t="str">
        <f t="array" aca="1" ref="C8" ca="1">IF(ROWS($B$6:B8)&gt;COUNTIF(ورقة1!$O$5:$O$100,"&lt;="&amp;90)-COUNTIF(ورقة1!$O$5:$O$100,"&lt;="&amp;0),"",INDEX(ورقة1!$O$5:$O$100,SMALL(IF(ورقة1!$D$5:$D$100&lt;&gt;"",IF(ورقة1!$O$5:$O$100&lt;=90,IF(ورقة1!$O$5:$O$100&gt;0,ROW($B$5:$B$100)-ROW($B$5)+1))),ROWS($B$6:B8))))</f>
        <v/>
      </c>
      <c r="D8" s="7" t="str">
        <f t="array" aca="1" ref="D8" ca="1">IF(ROWS($B$6:B8)&gt;COUNT(ورقة1!$O$5:$O$100)-COUNTIF(ورقة1!$O$5:$O$100,"&gt;"&amp;0),"",INDEX(ورقة1!$D$5:$D$100,SMALL(IF(ورقة1!$D$5:$D$100&lt;&gt;"",IF(ورقة1!$O$5:$O$100&lt;=0,ROW($B$5:$B$100)-ROW($B$5)+1)),ROWS($B$6:B8))))</f>
        <v/>
      </c>
      <c r="E8" s="10" t="str">
        <f t="array" aca="1" ref="E8" ca="1">IF(ROWS($B$6:B8)&gt;COUNT(ورقة1!$O$5:$O$100)-COUNTIF(ورقة1!$O$5:$O$100,"&gt;"&amp;0),"",INDEX(ورقة1!$O$5:$O$100,SMALL(IF(ورقة1!$D$5:$D$100&lt;&gt;"",IF(ورقة1!$O$5:$O$100&lt;=0,ROW($B$5:$B$100)-ROW($B$5)+1)),ROWS($B$6:B8))))</f>
        <v/>
      </c>
      <c r="F8" s="7"/>
      <c r="G8" s="5" t="str">
        <f t="array" aca="1" ref="G8" ca="1">IF(ROWS($B$6:B8)&gt;COUNTIF(ورقة1!$L$5:$L$100,"منتهي"),"",INDEX(ورقة1!$D$5:$D$100,SMALL(IF(ورقة1!$D$5:$D$100&lt;&gt;"",IF(ورقة1!$L$5:$L$100="منتهي",ROW($B$5:$B$100)-ROW($B$5)+1)),ROWS($B$6:B8))))</f>
        <v/>
      </c>
      <c r="H8" s="10" t="str">
        <f t="array" aca="1" ref="H8" ca="1">IF(ROWS($B$6:B8)&gt;COUNT(ورقة1!$J$5:$J$100)-COUNTIF(ورقة1!$J$5:$J$100,"&gt;"&amp;0),"",INDEX(ورقة1!$J$5:$J$100,SMALL(IF(ورقة1!$D$5:$D$100&lt;&gt;"",IF(ورقة1!$J$5:$J$100&lt;=0,ROW($B$5:$B$100)-ROW($B$5)+1)),ROWS($B$6:B8))))</f>
        <v/>
      </c>
      <c r="I8" s="7" t="str">
        <f t="array" aca="1" ref="I8" ca="1">IF(ROWS($B$6:B8)&gt;COUNTIF(ورقة1!$J$5:$J$100,"&lt;="&amp;80)-COUNTIF(ورقة1!$J$5:$J$100,"&lt;="&amp;0),"",INDEX(ورقة1!$D$5:$D$100,SMALL(IF(ورقة1!$D$5:$D$100&lt;&gt;"",IF(ورقة1!$J$5:$J$100&lt;=80,IF(ورقة1!$J$5:$J$100&gt;0,ROW($B$5:$B$100)-ROW($B$5)+1))),ROWS($B$6:B8))))</f>
        <v/>
      </c>
      <c r="J8" s="5" t="str">
        <f t="array" aca="1" ref="J8" ca="1">IF(ROWS($B$6:B8)&gt;COUNTIF(ورقة1!$J$5:$J$100,"&lt;="&amp;80)-COUNTIF(ورقة1!$J$5:$J$100,"&lt;="&amp;0),"",INDEX(ورقة1!$J$5:$J$100,SMALL(IF(ورقة1!$D$5:$D$100&lt;&gt;"",IF(ورقة1!$J$5:$J$100&lt;=90,IF(ورقة1!$J$5:$J$100&gt;0,ROW($B$5:$B$100)-ROW($B$5)+1))),ROWS($B$6:B8))))</f>
        <v/>
      </c>
    </row>
    <row r="9" spans="2:10" ht="18.5" x14ac:dyDescent="0.45">
      <c r="B9" s="5" t="str">
        <f t="array" aca="1" ref="B9" ca="1">IF(ROWS($B$6:B9)&gt;COUNTIF(ورقة1!$O$5:$O$100,"&lt;="&amp;90)-COUNTIF(ورقة1!$O$5:$O$100,"&lt;="&amp;0),"",INDEX(ورقة1!$D$5:$D$100,SMALL(IF(ورقة1!$D$5:$D$100&lt;&gt;"",IF(ورقة1!$O$5:$O$100&lt;=90,IF(ورقة1!$O$5:$O$100&gt;0,ROW($B$5:$B$100)-ROW($B$5)+1))),ROWS($B$6:B9))))</f>
        <v/>
      </c>
      <c r="C9" s="10" t="str">
        <f t="array" aca="1" ref="C9" ca="1">IF(ROWS($B$6:B9)&gt;COUNTIF(ورقة1!$O$5:$O$100,"&lt;="&amp;90)-COUNTIF(ورقة1!$O$5:$O$100,"&lt;="&amp;0),"",INDEX(ورقة1!$O$5:$O$100,SMALL(IF(ورقة1!$D$5:$D$100&lt;&gt;"",IF(ورقة1!$O$5:$O$100&lt;=90,IF(ورقة1!$O$5:$O$100&gt;0,ROW($B$5:$B$100)-ROW($B$5)+1))),ROWS($B$6:B9))))</f>
        <v/>
      </c>
      <c r="D9" s="7" t="str">
        <f t="array" aca="1" ref="D9" ca="1">IF(ROWS($B$6:B9)&gt;COUNT(ورقة1!$O$5:$O$100)-COUNTIF(ورقة1!$O$5:$O$100,"&gt;"&amp;0),"",INDEX(ورقة1!$D$5:$D$100,SMALL(IF(ورقة1!$D$5:$D$100&lt;&gt;"",IF(ورقة1!$O$5:$O$100&lt;=0,ROW($B$5:$B$100)-ROW($B$5)+1)),ROWS($B$6:B9))))</f>
        <v/>
      </c>
      <c r="E9" s="10" t="str">
        <f t="array" aca="1" ref="E9" ca="1">IF(ROWS($B$6:B9)&gt;COUNT(ورقة1!$O$5:$O$100)-COUNTIF(ورقة1!$O$5:$O$100,"&gt;"&amp;0),"",INDEX(ورقة1!$O$5:$O$100,SMALL(IF(ورقة1!$D$5:$D$100&lt;&gt;"",IF(ورقة1!$O$5:$O$100&lt;=0,ROW($B$5:$B$100)-ROW($B$5)+1)),ROWS($B$6:B9))))</f>
        <v/>
      </c>
      <c r="F9" s="8"/>
      <c r="G9" s="5" t="str">
        <f t="array" aca="1" ref="G9" ca="1">IF(ROWS($B$6:B9)&gt;COUNTIF(ورقة1!$L$5:$L$100,"منتهي"),"",INDEX(ورقة1!$D$5:$D$100,SMALL(IF(ورقة1!$D$5:$D$100&lt;&gt;"",IF(ورقة1!$L$5:$L$100="منتهي",ROW($B$5:$B$100)-ROW($B$5)+1)),ROWS($B$6:B9))))</f>
        <v/>
      </c>
      <c r="H9" s="10" t="str">
        <f t="array" aca="1" ref="H9" ca="1">IF(ROWS($B$6:B9)&gt;COUNT(ورقة1!$J$5:$J$100)-COUNTIF(ورقة1!$J$5:$J$100,"&gt;"&amp;0),"",INDEX(ورقة1!$J$5:$J$100,SMALL(IF(ورقة1!$D$5:$D$100&lt;&gt;"",IF(ورقة1!$J$5:$J$100&lt;=0,ROW($B$5:$B$100)-ROW($B$5)+1)),ROWS($B$6:B9))))</f>
        <v/>
      </c>
      <c r="I9" s="7" t="str">
        <f t="array" aca="1" ref="I9" ca="1">IF(ROWS($B$6:B9)&gt;COUNTIF(ورقة1!$J$5:$J$100,"&lt;="&amp;80)-COUNTIF(ورقة1!$J$5:$J$100,"&lt;="&amp;0),"",INDEX(ورقة1!$D$5:$D$100,SMALL(IF(ورقة1!$D$5:$D$100&lt;&gt;"",IF(ورقة1!$J$5:$J$100&lt;=80,IF(ورقة1!$J$5:$J$100&gt;0,ROW($B$5:$B$100)-ROW($B$5)+1))),ROWS($B$6:B9))))</f>
        <v/>
      </c>
      <c r="J9" s="5" t="str">
        <f t="array" aca="1" ref="J9" ca="1">IF(ROWS($B$6:B9)&gt;COUNTIF(ورقة1!$J$5:$J$100,"&lt;="&amp;80)-COUNTIF(ورقة1!$J$5:$J$100,"&lt;="&amp;0),"",INDEX(ورقة1!$J$5:$J$100,SMALL(IF(ورقة1!$D$5:$D$100&lt;&gt;"",IF(ورقة1!$J$5:$J$100&lt;=90,IF(ورقة1!$J$5:$J$100&gt;0,ROW($B$5:$B$100)-ROW($B$5)+1))),ROWS($B$6:B9))))</f>
        <v/>
      </c>
    </row>
    <row r="10" spans="2:10" ht="18.5" x14ac:dyDescent="0.45">
      <c r="B10" s="5" t="str">
        <f t="array" aca="1" ref="B10" ca="1">IF(ROWS($B$6:B10)&gt;COUNTIF(ورقة1!$O$5:$O$100,"&lt;="&amp;90)-COUNTIF(ورقة1!$O$5:$O$100,"&lt;="&amp;0),"",INDEX(ورقة1!$D$5:$D$100,SMALL(IF(ورقة1!$D$5:$D$100&lt;&gt;"",IF(ورقة1!$O$5:$O$100&lt;=90,IF(ورقة1!$O$5:$O$100&gt;0,ROW($B$5:$B$100)-ROW($B$5)+1))),ROWS($B$6:B10))))</f>
        <v/>
      </c>
      <c r="C10" s="10" t="str">
        <f t="array" aca="1" ref="C10" ca="1">IF(ROWS($B$6:B10)&gt;COUNTIF(ورقة1!$O$5:$O$100,"&lt;="&amp;90)-COUNTIF(ورقة1!$O$5:$O$100,"&lt;="&amp;0),"",INDEX(ورقة1!$O$5:$O$100,SMALL(IF(ورقة1!$D$5:$D$100&lt;&gt;"",IF(ورقة1!$O$5:$O$100&lt;=90,IF(ورقة1!$O$5:$O$100&gt;0,ROW($B$5:$B$100)-ROW($B$5)+1))),ROWS($B$6:B10))))</f>
        <v/>
      </c>
      <c r="D10" s="7" t="str">
        <f t="array" aca="1" ref="D10" ca="1">IF(ROWS($B$6:B10)&gt;COUNT(ورقة1!$O$5:$O$100)-COUNTIF(ورقة1!$O$5:$O$100,"&gt;"&amp;0),"",INDEX(ورقة1!$D$5:$D$100,SMALL(IF(ورقة1!$D$5:$D$100&lt;&gt;"",IF(ورقة1!$O$5:$O$100&lt;=0,ROW($B$5:$B$100)-ROW($B$5)+1)),ROWS($B$6:B10))))</f>
        <v/>
      </c>
      <c r="E10" s="10" t="str">
        <f t="array" aca="1" ref="E10" ca="1">IF(ROWS($B$6:B10)&gt;COUNT(ورقة1!$O$5:$O$100)-COUNTIF(ورقة1!$O$5:$O$100,"&gt;"&amp;0),"",INDEX(ورقة1!$O$5:$O$100,SMALL(IF(ورقة1!$D$5:$D$100&lt;&gt;"",IF(ورقة1!$O$5:$O$100&lt;=0,ROW($B$5:$B$100)-ROW($B$5)+1)),ROWS($B$6:B10))))</f>
        <v/>
      </c>
      <c r="F10" s="8"/>
      <c r="G10" s="5" t="str">
        <f t="array" aca="1" ref="G10" ca="1">IF(ROWS($B$6:B10)&gt;COUNTIF(ورقة1!$L$5:$L$100,"منتهي"),"",INDEX(ورقة1!$D$5:$D$100,SMALL(IF(ورقة1!$D$5:$D$100&lt;&gt;"",IF(ورقة1!$L$5:$L$100="منتهي",ROW($B$5:$B$100)-ROW($B$5)+1)),ROWS($B$6:B10))))</f>
        <v/>
      </c>
      <c r="H10" s="10" t="str">
        <f t="array" aca="1" ref="H10" ca="1">IF(ROWS($B$6:B10)&gt;COUNT(ورقة1!$J$5:$J$100)-COUNTIF(ورقة1!$J$5:$J$100,"&gt;"&amp;0),"",INDEX(ورقة1!$J$5:$J$100,SMALL(IF(ورقة1!$D$5:$D$100&lt;&gt;"",IF(ورقة1!$J$5:$J$100&lt;=0,ROW($B$5:$B$100)-ROW($B$5)+1)),ROWS($B$6:B10))))</f>
        <v/>
      </c>
      <c r="I10" s="7" t="str">
        <f t="array" aca="1" ref="I10" ca="1">IF(ROWS($B$6:B10)&gt;COUNTIF(ورقة1!$J$5:$J$100,"&lt;="&amp;80)-COUNTIF(ورقة1!$J$5:$J$100,"&lt;="&amp;0),"",INDEX(ورقة1!$D$5:$D$100,SMALL(IF(ورقة1!$D$5:$D$100&lt;&gt;"",IF(ورقة1!$J$5:$J$100&lt;=80,IF(ورقة1!$J$5:$J$100&gt;0,ROW($B$5:$B$100)-ROW($B$5)+1))),ROWS($B$6:B10))))</f>
        <v/>
      </c>
      <c r="J10" s="5" t="str">
        <f t="array" aca="1" ref="J10" ca="1">IF(ROWS($B$6:B10)&gt;COUNTIF(ورقة1!$J$5:$J$100,"&lt;="&amp;80)-COUNTIF(ورقة1!$J$5:$J$100,"&lt;="&amp;0),"",INDEX(ورقة1!$J$5:$J$100,SMALL(IF(ورقة1!$D$5:$D$100&lt;&gt;"",IF(ورقة1!$J$5:$J$100&lt;=90,IF(ورقة1!$J$5:$J$100&gt;0,ROW($B$5:$B$100)-ROW($B$5)+1))),ROWS($B$6:B10))))</f>
        <v/>
      </c>
    </row>
    <row r="11" spans="2:10" ht="18.5" x14ac:dyDescent="0.45">
      <c r="B11" s="5" t="str">
        <f t="array" aca="1" ref="B11" ca="1">IF(ROWS($B$6:B11)&gt;COUNTIF(ورقة1!$O$5:$O$100,"&lt;="&amp;90)-COUNTIF(ورقة1!$O$5:$O$100,"&lt;="&amp;0),"",INDEX(ورقة1!$D$5:$D$100,SMALL(IF(ورقة1!$D$5:$D$100&lt;&gt;"",IF(ورقة1!$O$5:$O$100&lt;=90,IF(ورقة1!$O$5:$O$100&gt;0,ROW($B$5:$B$100)-ROW($B$5)+1))),ROWS($B$6:B11))))</f>
        <v/>
      </c>
      <c r="C11" s="10" t="str">
        <f t="array" aca="1" ref="C11" ca="1">IF(ROWS($B$6:B11)&gt;COUNTIF(ورقة1!$O$5:$O$100,"&lt;="&amp;90)-COUNTIF(ورقة1!$O$5:$O$100,"&lt;="&amp;0),"",INDEX(ورقة1!$O$5:$O$100,SMALL(IF(ورقة1!$D$5:$D$100&lt;&gt;"",IF(ورقة1!$O$5:$O$100&lt;=90,IF(ورقة1!$O$5:$O$100&gt;0,ROW($B$5:$B$100)-ROW($B$5)+1))),ROWS($B$6:B11))))</f>
        <v/>
      </c>
      <c r="D11" s="7" t="str">
        <f t="array" aca="1" ref="D11" ca="1">IF(ROWS($B$6:B11)&gt;COUNT(ورقة1!$O$5:$O$100)-COUNTIF(ورقة1!$O$5:$O$100,"&gt;"&amp;0),"",INDEX(ورقة1!$D$5:$D$100,SMALL(IF(ورقة1!$D$5:$D$100&lt;&gt;"",IF(ورقة1!$O$5:$O$100&lt;=0,ROW($B$5:$B$100)-ROW($B$5)+1)),ROWS($B$6:B11))))</f>
        <v/>
      </c>
      <c r="E11" s="10" t="str">
        <f t="array" aca="1" ref="E11" ca="1">IF(ROWS($B$6:B11)&gt;COUNT(ورقة1!$O$5:$O$100)-COUNTIF(ورقة1!$O$5:$O$100,"&gt;"&amp;0),"",INDEX(ورقة1!$O$5:$O$100,SMALL(IF(ورقة1!$D$5:$D$100&lt;&gt;"",IF(ورقة1!$O$5:$O$100&lt;=0,ROW($B$5:$B$100)-ROW($B$5)+1)),ROWS($B$6:B11))))</f>
        <v/>
      </c>
      <c r="F11" s="8"/>
      <c r="G11" s="5" t="str">
        <f t="array" aca="1" ref="G11" ca="1">IF(ROWS($B$6:B11)&gt;COUNTIF(ورقة1!$L$5:$L$100,"منتهي"),"",INDEX(ورقة1!$D$5:$D$100,SMALL(IF(ورقة1!$D$5:$D$100&lt;&gt;"",IF(ورقة1!$L$5:$L$100="منتهي",ROW($B$5:$B$100)-ROW($B$5)+1)),ROWS($B$6:B11))))</f>
        <v/>
      </c>
      <c r="H11" s="10" t="str">
        <f t="array" aca="1" ref="H11" ca="1">IF(ROWS($B$6:B11)&gt;COUNT(ورقة1!$J$5:$J$100)-COUNTIF(ورقة1!$J$5:$J$100,"&gt;"&amp;0),"",INDEX(ورقة1!$J$5:$J$100,SMALL(IF(ورقة1!$D$5:$D$100&lt;&gt;"",IF(ورقة1!$J$5:$J$100&lt;=0,ROW($B$5:$B$100)-ROW($B$5)+1)),ROWS($B$6:B11))))</f>
        <v/>
      </c>
      <c r="I11" s="7" t="str">
        <f t="array" aca="1" ref="I11" ca="1">IF(ROWS($B$6:B11)&gt;COUNTIF(ورقة1!$J$5:$J$100,"&lt;="&amp;80)-COUNTIF(ورقة1!$J$5:$J$100,"&lt;="&amp;0),"",INDEX(ورقة1!$D$5:$D$100,SMALL(IF(ورقة1!$D$5:$D$100&lt;&gt;"",IF(ورقة1!$J$5:$J$100&lt;=80,IF(ورقة1!$J$5:$J$100&gt;0,ROW($B$5:$B$100)-ROW($B$5)+1))),ROWS($B$6:B11))))</f>
        <v/>
      </c>
      <c r="J11" s="5" t="str">
        <f t="array" aca="1" ref="J11" ca="1">IF(ROWS($B$6:B11)&gt;COUNTIF(ورقة1!$J$5:$J$100,"&lt;="&amp;80)-COUNTIF(ورقة1!$J$5:$J$100,"&lt;="&amp;0),"",INDEX(ورقة1!$J$5:$J$100,SMALL(IF(ورقة1!$D$5:$D$100&lt;&gt;"",IF(ورقة1!$J$5:$J$100&lt;=90,IF(ورقة1!$J$5:$J$100&gt;0,ROW($B$5:$B$100)-ROW($B$5)+1))),ROWS($B$6:B11))))</f>
        <v/>
      </c>
    </row>
    <row r="12" spans="2:10" ht="18.5" x14ac:dyDescent="0.45">
      <c r="B12" s="5" t="str">
        <f t="array" aca="1" ref="B12" ca="1">IF(ROWS($B$6:B12)&gt;COUNTIF(ورقة1!$O$5:$O$100,"&lt;="&amp;90)-COUNTIF(ورقة1!$O$5:$O$100,"&lt;="&amp;0),"",INDEX(ورقة1!$D$5:$D$100,SMALL(IF(ورقة1!$D$5:$D$100&lt;&gt;"",IF(ورقة1!$O$5:$O$100&lt;=90,IF(ورقة1!$O$5:$O$100&gt;0,ROW($B$5:$B$100)-ROW($B$5)+1))),ROWS($B$6:B12))))</f>
        <v/>
      </c>
      <c r="C12" s="10" t="str">
        <f t="array" aca="1" ref="C12" ca="1">IF(ROWS($B$6:B12)&gt;COUNTIF(ورقة1!$O$5:$O$100,"&lt;="&amp;90)-COUNTIF(ورقة1!$O$5:$O$100,"&lt;="&amp;0),"",INDEX(ورقة1!$O$5:$O$100,SMALL(IF(ورقة1!$D$5:$D$100&lt;&gt;"",IF(ورقة1!$O$5:$O$100&lt;=90,IF(ورقة1!$O$5:$O$100&gt;0,ROW($B$5:$B$100)-ROW($B$5)+1))),ROWS($B$6:B12))))</f>
        <v/>
      </c>
      <c r="D12" s="7" t="str">
        <f t="array" aca="1" ref="D12" ca="1">IF(ROWS($B$6:B12)&gt;COUNT(ورقة1!$O$5:$O$100)-COUNTIF(ورقة1!$O$5:$O$100,"&gt;"&amp;0),"",INDEX(ورقة1!$D$5:$D$100,SMALL(IF(ورقة1!$D$5:$D$100&lt;&gt;"",IF(ورقة1!$O$5:$O$100&lt;=0,ROW($B$5:$B$100)-ROW($B$5)+1)),ROWS($B$6:B12))))</f>
        <v/>
      </c>
      <c r="E12" s="10" t="str">
        <f t="array" aca="1" ref="E12" ca="1">IF(ROWS($B$6:B12)&gt;COUNT(ورقة1!$O$5:$O$100)-COUNTIF(ورقة1!$O$5:$O$100,"&gt;"&amp;0),"",INDEX(ورقة1!$O$5:$O$100,SMALL(IF(ورقة1!$D$5:$D$100&lt;&gt;"",IF(ورقة1!$O$5:$O$100&lt;=0,ROW($B$5:$B$100)-ROW($B$5)+1)),ROWS($B$6:B12))))</f>
        <v/>
      </c>
      <c r="F12" s="8"/>
      <c r="G12" s="5" t="str">
        <f t="array" aca="1" ref="G12" ca="1">IF(ROWS($B$6:B12)&gt;COUNTIF(ورقة1!$L$5:$L$100,"منتهي"),"",INDEX(ورقة1!$D$5:$D$100,SMALL(IF(ورقة1!$D$5:$D$100&lt;&gt;"",IF(ورقة1!$L$5:$L$100="منتهي",ROW($B$5:$B$100)-ROW($B$5)+1)),ROWS($B$6:B12))))</f>
        <v/>
      </c>
      <c r="H12" s="10" t="str">
        <f t="array" aca="1" ref="H12" ca="1">IF(ROWS($B$6:B12)&gt;COUNT(ورقة1!$J$5:$J$100)-COUNTIF(ورقة1!$J$5:$J$100,"&gt;"&amp;0),"",INDEX(ورقة1!$J$5:$J$100,SMALL(IF(ورقة1!$D$5:$D$100&lt;&gt;"",IF(ورقة1!$J$5:$J$100&lt;=0,ROW($B$5:$B$100)-ROW($B$5)+1)),ROWS($B$6:B12))))</f>
        <v/>
      </c>
      <c r="I12" s="7" t="str">
        <f t="array" aca="1" ref="I12" ca="1">IF(ROWS($B$6:B12)&gt;COUNTIF(ورقة1!$J$5:$J$100,"&lt;="&amp;80)-COUNTIF(ورقة1!$J$5:$J$100,"&lt;="&amp;0),"",INDEX(ورقة1!$D$5:$D$100,SMALL(IF(ورقة1!$D$5:$D$100&lt;&gt;"",IF(ورقة1!$J$5:$J$100&lt;=80,IF(ورقة1!$J$5:$J$100&gt;0,ROW($B$5:$B$100)-ROW($B$5)+1))),ROWS($B$6:B12))))</f>
        <v/>
      </c>
      <c r="J12" s="5" t="str">
        <f t="array" aca="1" ref="J12" ca="1">IF(ROWS($B$6:B12)&gt;COUNTIF(ورقة1!$J$5:$J$100,"&lt;="&amp;80)-COUNTIF(ورقة1!$J$5:$J$100,"&lt;="&amp;0),"",INDEX(ورقة1!$J$5:$J$100,SMALL(IF(ورقة1!$D$5:$D$100&lt;&gt;"",IF(ورقة1!$J$5:$J$100&lt;=90,IF(ورقة1!$J$5:$J$100&gt;0,ROW($B$5:$B$100)-ROW($B$5)+1))),ROWS($B$6:B12))))</f>
        <v/>
      </c>
    </row>
    <row r="13" spans="2:10" ht="18.5" x14ac:dyDescent="0.45">
      <c r="B13" s="5" t="str">
        <f t="array" aca="1" ref="B13" ca="1">IF(ROWS($B$6:B13)&gt;COUNTIF(ورقة1!$O$5:$O$100,"&lt;="&amp;90)-COUNTIF(ورقة1!$O$5:$O$100,"&lt;="&amp;0),"",INDEX(ورقة1!$D$5:$D$100,SMALL(IF(ورقة1!$D$5:$D$100&lt;&gt;"",IF(ورقة1!$O$5:$O$100&lt;=90,IF(ورقة1!$O$5:$O$100&gt;0,ROW($B$5:$B$100)-ROW($B$5)+1))),ROWS($B$6:B13))))</f>
        <v/>
      </c>
      <c r="C13" s="10" t="str">
        <f t="array" aca="1" ref="C13" ca="1">IF(ROWS($B$6:B13)&gt;COUNTIF(ورقة1!$O$5:$O$100,"&lt;="&amp;90)-COUNTIF(ورقة1!$O$5:$O$100,"&lt;="&amp;0),"",INDEX(ورقة1!$O$5:$O$100,SMALL(IF(ورقة1!$D$5:$D$100&lt;&gt;"",IF(ورقة1!$O$5:$O$100&lt;=90,IF(ورقة1!$O$5:$O$100&gt;0,ROW($B$5:$B$100)-ROW($B$5)+1))),ROWS($B$6:B13))))</f>
        <v/>
      </c>
      <c r="D13" s="7" t="str">
        <f t="array" aca="1" ref="D13" ca="1">IF(ROWS($B$6:B13)&gt;COUNT(ورقة1!$O$5:$O$100)-COUNTIF(ورقة1!$O$5:$O$100,"&gt;"&amp;0),"",INDEX(ورقة1!$D$5:$D$100,SMALL(IF(ورقة1!$D$5:$D$100&lt;&gt;"",IF(ورقة1!$O$5:$O$100&lt;=0,ROW($B$5:$B$100)-ROW($B$5)+1)),ROWS($B$6:B13))))</f>
        <v/>
      </c>
      <c r="E13" s="10" t="str">
        <f t="array" aca="1" ref="E13" ca="1">IF(ROWS($B$6:B13)&gt;COUNT(ورقة1!$O$5:$O$100)-COUNTIF(ورقة1!$O$5:$O$100,"&gt;"&amp;0),"",INDEX(ورقة1!$O$5:$O$100,SMALL(IF(ورقة1!$D$5:$D$100&lt;&gt;"",IF(ورقة1!$O$5:$O$100&lt;=0,ROW($B$5:$B$100)-ROW($B$5)+1)),ROWS($B$6:B13))))</f>
        <v/>
      </c>
      <c r="F13" s="8"/>
      <c r="G13" s="5" t="str">
        <f t="array" aca="1" ref="G13" ca="1">IF(ROWS($B$6:B13)&gt;COUNTIF(ورقة1!$L$5:$L$100,"منتهي"),"",INDEX(ورقة1!$D$5:$D$100,SMALL(IF(ورقة1!$D$5:$D$100&lt;&gt;"",IF(ورقة1!$L$5:$L$100="منتهي",ROW($B$5:$B$100)-ROW($B$5)+1)),ROWS($B$6:B13))))</f>
        <v/>
      </c>
      <c r="H13" s="10" t="str">
        <f t="array" aca="1" ref="H13" ca="1">IF(ROWS($B$6:B13)&gt;COUNT(ورقة1!$J$5:$J$100)-COUNTIF(ورقة1!$J$5:$J$100,"&gt;"&amp;0),"",INDEX(ورقة1!$J$5:$J$100,SMALL(IF(ورقة1!$D$5:$D$100&lt;&gt;"",IF(ورقة1!$J$5:$J$100&lt;=0,ROW($B$5:$B$100)-ROW($B$5)+1)),ROWS($B$6:B13))))</f>
        <v/>
      </c>
      <c r="I13" s="7" t="str">
        <f t="array" aca="1" ref="I13" ca="1">IF(ROWS($B$6:B13)&gt;COUNTIF(ورقة1!$J$5:$J$100,"&lt;="&amp;80)-COUNTIF(ورقة1!$J$5:$J$100,"&lt;="&amp;0),"",INDEX(ورقة1!$D$5:$D$100,SMALL(IF(ورقة1!$D$5:$D$100&lt;&gt;"",IF(ورقة1!$J$5:$J$100&lt;=80,IF(ورقة1!$J$5:$J$100&gt;0,ROW($B$5:$B$100)-ROW($B$5)+1))),ROWS($B$6:B13))))</f>
        <v/>
      </c>
      <c r="J13" s="5" t="str">
        <f t="array" aca="1" ref="J13" ca="1">IF(ROWS($B$6:B13)&gt;COUNTIF(ورقة1!$J$5:$J$100,"&lt;="&amp;80)-COUNTIF(ورقة1!$J$5:$J$100,"&lt;="&amp;0),"",INDEX(ورقة1!$J$5:$J$100,SMALL(IF(ورقة1!$D$5:$D$100&lt;&gt;"",IF(ورقة1!$J$5:$J$100&lt;=90,IF(ورقة1!$J$5:$J$100&gt;0,ROW($B$5:$B$100)-ROW($B$5)+1))),ROWS($B$6:B13))))</f>
        <v/>
      </c>
    </row>
    <row r="14" spans="2:10" ht="18.5" x14ac:dyDescent="0.45">
      <c r="B14" s="5" t="str">
        <f t="array" aca="1" ref="B14" ca="1">IF(ROWS($B$6:B14)&gt;COUNTIF(ورقة1!$O$5:$O$100,"&lt;="&amp;90)-COUNTIF(ورقة1!$O$5:$O$100,"&lt;="&amp;0),"",INDEX(ورقة1!$D$5:$D$100,SMALL(IF(ورقة1!$D$5:$D$100&lt;&gt;"",IF(ورقة1!$O$5:$O$100&lt;=90,IF(ورقة1!$O$5:$O$100&gt;0,ROW($B$5:$B$100)-ROW($B$5)+1))),ROWS($B$6:B14))))</f>
        <v/>
      </c>
      <c r="C14" s="10" t="str">
        <f t="array" aca="1" ref="C14" ca="1">IF(ROWS($B$6:B14)&gt;COUNTIF(ورقة1!$O$5:$O$100,"&lt;="&amp;90)-COUNTIF(ورقة1!$O$5:$O$100,"&lt;="&amp;0),"",INDEX(ورقة1!$O$5:$O$100,SMALL(IF(ورقة1!$D$5:$D$100&lt;&gt;"",IF(ورقة1!$O$5:$O$100&lt;=90,IF(ورقة1!$O$5:$O$100&gt;0,ROW($B$5:$B$100)-ROW($B$5)+1))),ROWS($B$6:B14))))</f>
        <v/>
      </c>
      <c r="D14" s="7" t="str">
        <f t="array" aca="1" ref="D14" ca="1">IF(ROWS($B$6:B14)&gt;COUNT(ورقة1!$O$5:$O$100)-COUNTIF(ورقة1!$O$5:$O$100,"&gt;"&amp;0),"",INDEX(ورقة1!$D$5:$D$100,SMALL(IF(ورقة1!$D$5:$D$100&lt;&gt;"",IF(ورقة1!$O$5:$O$100&lt;=0,ROW($B$5:$B$100)-ROW($B$5)+1)),ROWS($B$6:B14))))</f>
        <v/>
      </c>
      <c r="E14" s="10" t="str">
        <f t="array" aca="1" ref="E14" ca="1">IF(ROWS($B$6:B14)&gt;COUNT(ورقة1!$O$5:$O$100)-COUNTIF(ورقة1!$O$5:$O$100,"&gt;"&amp;0),"",INDEX(ورقة1!$O$5:$O$100,SMALL(IF(ورقة1!$D$5:$D$100&lt;&gt;"",IF(ورقة1!$O$5:$O$100&lt;=0,ROW($B$5:$B$100)-ROW($B$5)+1)),ROWS($B$6:B14))))</f>
        <v/>
      </c>
      <c r="F14" s="8"/>
      <c r="G14" s="5" t="str">
        <f t="array" aca="1" ref="G14" ca="1">IF(ROWS($B$6:B14)&gt;COUNTIF(ورقة1!$L$5:$L$100,"منتهي"),"",INDEX(ورقة1!$D$5:$D$100,SMALL(IF(ورقة1!$D$5:$D$100&lt;&gt;"",IF(ورقة1!$L$5:$L$100="منتهي",ROW($B$5:$B$100)-ROW($B$5)+1)),ROWS($B$6:B14))))</f>
        <v/>
      </c>
      <c r="H14" s="10" t="str">
        <f t="array" aca="1" ref="H14" ca="1">IF(ROWS($B$6:B14)&gt;COUNT(ورقة1!$J$5:$J$100)-COUNTIF(ورقة1!$J$5:$J$100,"&gt;"&amp;0),"",INDEX(ورقة1!$J$5:$J$100,SMALL(IF(ورقة1!$D$5:$D$100&lt;&gt;"",IF(ورقة1!$J$5:$J$100&lt;=0,ROW($B$5:$B$100)-ROW($B$5)+1)),ROWS($B$6:B14))))</f>
        <v/>
      </c>
      <c r="I14" s="7" t="str">
        <f t="array" aca="1" ref="I14" ca="1">IF(ROWS($B$6:B14)&gt;COUNTIF(ورقة1!$J$5:$J$100,"&lt;="&amp;80)-COUNTIF(ورقة1!$J$5:$J$100,"&lt;="&amp;0),"",INDEX(ورقة1!$D$5:$D$100,SMALL(IF(ورقة1!$D$5:$D$100&lt;&gt;"",IF(ورقة1!$J$5:$J$100&lt;=80,IF(ورقة1!$J$5:$J$100&gt;0,ROW($B$5:$B$100)-ROW($B$5)+1))),ROWS($B$6:B14))))</f>
        <v/>
      </c>
      <c r="J14" s="5" t="str">
        <f t="array" aca="1" ref="J14" ca="1">IF(ROWS($B$6:B14)&gt;COUNTIF(ورقة1!$J$5:$J$100,"&lt;="&amp;80)-COUNTIF(ورقة1!$J$5:$J$100,"&lt;="&amp;0),"",INDEX(ورقة1!$J$5:$J$100,SMALL(IF(ورقة1!$D$5:$D$100&lt;&gt;"",IF(ورقة1!$J$5:$J$100&lt;=90,IF(ورقة1!$J$5:$J$100&gt;0,ROW($B$5:$B$100)-ROW($B$5)+1))),ROWS($B$6:B14))))</f>
        <v/>
      </c>
    </row>
    <row r="15" spans="2:10" ht="18.5" x14ac:dyDescent="0.45">
      <c r="B15" s="5" t="str">
        <f t="array" aca="1" ref="B15" ca="1">IF(ROWS($B$6:B15)&gt;COUNTIF(ورقة1!$O$5:$O$100,"&lt;="&amp;90)-COUNTIF(ورقة1!$O$5:$O$100,"&lt;="&amp;0),"",INDEX(ورقة1!$D$5:$D$100,SMALL(IF(ورقة1!$D$5:$D$100&lt;&gt;"",IF(ورقة1!$O$5:$O$100&lt;=90,IF(ورقة1!$O$5:$O$100&gt;0,ROW($B$5:$B$100)-ROW($B$5)+1))),ROWS($B$6:B15))))</f>
        <v/>
      </c>
      <c r="C15" s="10" t="str">
        <f t="array" aca="1" ref="C15" ca="1">IF(ROWS($B$6:B15)&gt;COUNTIF(ورقة1!$O$5:$O$100,"&lt;="&amp;90)-COUNTIF(ورقة1!$O$5:$O$100,"&lt;="&amp;0),"",INDEX(ورقة1!$O$5:$O$100,SMALL(IF(ورقة1!$D$5:$D$100&lt;&gt;"",IF(ورقة1!$O$5:$O$100&lt;=90,IF(ورقة1!$O$5:$O$100&gt;0,ROW($B$5:$B$100)-ROW($B$5)+1))),ROWS($B$6:B15))))</f>
        <v/>
      </c>
      <c r="D15" s="7" t="str">
        <f t="array" aca="1" ref="D15" ca="1">IF(ROWS($B$6:B15)&gt;COUNT(ورقة1!$O$5:$O$100)-COUNTIF(ورقة1!$O$5:$O$100,"&gt;"&amp;0),"",INDEX(ورقة1!$D$5:$D$100,SMALL(IF(ورقة1!$D$5:$D$100&lt;&gt;"",IF(ورقة1!$O$5:$O$100&lt;=0,ROW($B$5:$B$100)-ROW($B$5)+1)),ROWS($B$6:B15))))</f>
        <v/>
      </c>
      <c r="E15" s="10" t="str">
        <f t="array" aca="1" ref="E15" ca="1">IF(ROWS($B$6:B15)&gt;COUNT(ورقة1!$O$5:$O$100)-COUNTIF(ورقة1!$O$5:$O$100,"&gt;"&amp;0),"",INDEX(ورقة1!$O$5:$O$100,SMALL(IF(ورقة1!$D$5:$D$100&lt;&gt;"",IF(ورقة1!$O$5:$O$100&lt;=0,ROW($B$5:$B$100)-ROW($B$5)+1)),ROWS($B$6:B15))))</f>
        <v/>
      </c>
      <c r="F15" s="8"/>
      <c r="G15" s="5" t="str">
        <f t="array" aca="1" ref="G15" ca="1">IF(ROWS($B$6:B15)&gt;COUNTIF(ورقة1!$L$5:$L$100,"منتهي"),"",INDEX(ورقة1!$D$5:$D$100,SMALL(IF(ورقة1!$D$5:$D$100&lt;&gt;"",IF(ورقة1!$L$5:$L$100="منتهي",ROW($B$5:$B$100)-ROW($B$5)+1)),ROWS($B$6:B15))))</f>
        <v/>
      </c>
      <c r="H15" s="10" t="str">
        <f t="array" aca="1" ref="H15" ca="1">IF(ROWS($B$6:B15)&gt;COUNT(ورقة1!$J$5:$J$100)-COUNTIF(ورقة1!$J$5:$J$100,"&gt;"&amp;0),"",INDEX(ورقة1!$J$5:$J$100,SMALL(IF(ورقة1!$D$5:$D$100&lt;&gt;"",IF(ورقة1!$J$5:$J$100&lt;=0,ROW($B$5:$B$100)-ROW($B$5)+1)),ROWS($B$6:B15))))</f>
        <v/>
      </c>
      <c r="I15" s="7" t="str">
        <f t="array" aca="1" ref="I15" ca="1">IF(ROWS($B$6:B15)&gt;COUNTIF(ورقة1!$J$5:$J$100,"&lt;="&amp;80)-COUNTIF(ورقة1!$J$5:$J$100,"&lt;="&amp;0),"",INDEX(ورقة1!$D$5:$D$100,SMALL(IF(ورقة1!$D$5:$D$100&lt;&gt;"",IF(ورقة1!$J$5:$J$100&lt;=80,IF(ورقة1!$J$5:$J$100&gt;0,ROW($B$5:$B$100)-ROW($B$5)+1))),ROWS($B$6:B15))))</f>
        <v/>
      </c>
      <c r="J15" s="5" t="str">
        <f t="array" aca="1" ref="J15" ca="1">IF(ROWS($B$6:B15)&gt;COUNTIF(ورقة1!$J$5:$J$100,"&lt;="&amp;80)-COUNTIF(ورقة1!$J$5:$J$100,"&lt;="&amp;0),"",INDEX(ورقة1!$J$5:$J$100,SMALL(IF(ورقة1!$D$5:$D$100&lt;&gt;"",IF(ورقة1!$J$5:$J$100&lt;=90,IF(ورقة1!$J$5:$J$100&gt;0,ROW($B$5:$B$100)-ROW($B$5)+1))),ROWS($B$6:B15))))</f>
        <v/>
      </c>
    </row>
    <row r="16" spans="2:10" ht="18.5" x14ac:dyDescent="0.45">
      <c r="B16" s="5" t="str">
        <f t="array" aca="1" ref="B16" ca="1">IF(ROWS($B$6:B16)&gt;COUNTIF(ورقة1!$O$5:$O$100,"&lt;="&amp;90)-COUNTIF(ورقة1!$O$5:$O$100,"&lt;="&amp;0),"",INDEX(ورقة1!$D$5:$D$100,SMALL(IF(ورقة1!$D$5:$D$100&lt;&gt;"",IF(ورقة1!$O$5:$O$100&lt;=90,IF(ورقة1!$O$5:$O$100&gt;0,ROW($B$5:$B$100)-ROW($B$5)+1))),ROWS($B$6:B16))))</f>
        <v/>
      </c>
      <c r="C16" s="10" t="str">
        <f t="array" aca="1" ref="C16" ca="1">IF(ROWS($B$6:B16)&gt;COUNTIF(ورقة1!$O$5:$O$100,"&lt;="&amp;90)-COUNTIF(ورقة1!$O$5:$O$100,"&lt;="&amp;0),"",INDEX(ورقة1!$O$5:$O$100,SMALL(IF(ورقة1!$D$5:$D$100&lt;&gt;"",IF(ورقة1!$O$5:$O$100&lt;=90,IF(ورقة1!$O$5:$O$100&gt;0,ROW($B$5:$B$100)-ROW($B$5)+1))),ROWS($B$6:B16))))</f>
        <v/>
      </c>
      <c r="D16" s="7" t="str">
        <f t="array" aca="1" ref="D16" ca="1">IF(ROWS($B$6:B16)&gt;COUNT(ورقة1!$O$5:$O$100)-COUNTIF(ورقة1!$O$5:$O$100,"&gt;"&amp;0),"",INDEX(ورقة1!$D$5:$D$100,SMALL(IF(ورقة1!$D$5:$D$100&lt;&gt;"",IF(ورقة1!$O$5:$O$100&lt;=0,ROW($B$5:$B$100)-ROW($B$5)+1)),ROWS($B$6:B16))))</f>
        <v/>
      </c>
      <c r="E16" s="10" t="str">
        <f t="array" aca="1" ref="E16" ca="1">IF(ROWS($B$6:B16)&gt;COUNT(ورقة1!$O$5:$O$100)-COUNTIF(ورقة1!$O$5:$O$100,"&gt;"&amp;0),"",INDEX(ورقة1!$O$5:$O$100,SMALL(IF(ورقة1!$D$5:$D$100&lt;&gt;"",IF(ورقة1!$O$5:$O$100&lt;=0,ROW($B$5:$B$100)-ROW($B$5)+1)),ROWS($B$6:B16))))</f>
        <v/>
      </c>
      <c r="F16" s="8"/>
      <c r="G16" s="5" t="str">
        <f t="array" aca="1" ref="G16" ca="1">IF(ROWS($B$6:B16)&gt;COUNTIF(ورقة1!$L$5:$L$100,"منتهي"),"",INDEX(ورقة1!$D$5:$D$100,SMALL(IF(ورقة1!$D$5:$D$100&lt;&gt;"",IF(ورقة1!$L$5:$L$100="منتهي",ROW($B$5:$B$100)-ROW($B$5)+1)),ROWS($B$6:B16))))</f>
        <v/>
      </c>
      <c r="H16" s="10" t="str">
        <f t="array" aca="1" ref="H16" ca="1">IF(ROWS($B$6:B16)&gt;COUNT(ورقة1!$J$5:$J$100)-COUNTIF(ورقة1!$J$5:$J$100,"&gt;"&amp;0),"",INDEX(ورقة1!$J$5:$J$100,SMALL(IF(ورقة1!$D$5:$D$100&lt;&gt;"",IF(ورقة1!$J$5:$J$100&lt;=0,ROW($B$5:$B$100)-ROW($B$5)+1)),ROWS($B$6:B16))))</f>
        <v/>
      </c>
      <c r="I16" s="7" t="str">
        <f t="array" aca="1" ref="I16" ca="1">IF(ROWS($B$6:B16)&gt;COUNTIF(ورقة1!$J$5:$J$100,"&lt;="&amp;80)-COUNTIF(ورقة1!$J$5:$J$100,"&lt;="&amp;0),"",INDEX(ورقة1!$D$5:$D$100,SMALL(IF(ورقة1!$D$5:$D$100&lt;&gt;"",IF(ورقة1!$J$5:$J$100&lt;=80,IF(ورقة1!$J$5:$J$100&gt;0,ROW($B$5:$B$100)-ROW($B$5)+1))),ROWS($B$6:B16))))</f>
        <v/>
      </c>
      <c r="J16" s="5" t="str">
        <f t="array" aca="1" ref="J16" ca="1">IF(ROWS($B$6:B16)&gt;COUNTIF(ورقة1!$J$5:$J$100,"&lt;="&amp;80)-COUNTIF(ورقة1!$J$5:$J$100,"&lt;="&amp;0),"",INDEX(ورقة1!$J$5:$J$100,SMALL(IF(ورقة1!$D$5:$D$100&lt;&gt;"",IF(ورقة1!$J$5:$J$100&lt;=90,IF(ورقة1!$J$5:$J$100&gt;0,ROW($B$5:$B$100)-ROW($B$5)+1))),ROWS($B$6:B16))))</f>
        <v/>
      </c>
    </row>
    <row r="17" spans="2:10" ht="18.5" x14ac:dyDescent="0.45">
      <c r="B17" s="5" t="str">
        <f t="array" aca="1" ref="B17" ca="1">IF(ROWS($B$6:B17)&gt;COUNTIF(ورقة1!$O$5:$O$100,"&lt;="&amp;90)-COUNTIF(ورقة1!$O$5:$O$100,"&lt;="&amp;0),"",INDEX(ورقة1!$D$5:$D$100,SMALL(IF(ورقة1!$D$5:$D$100&lt;&gt;"",IF(ورقة1!$O$5:$O$100&lt;=90,IF(ورقة1!$O$5:$O$100&gt;0,ROW($B$5:$B$100)-ROW($B$5)+1))),ROWS($B$6:B17))))</f>
        <v/>
      </c>
      <c r="C17" s="10" t="str">
        <f t="array" aca="1" ref="C17" ca="1">IF(ROWS($B$6:B17)&gt;COUNTIF(ورقة1!$O$5:$O$100,"&lt;="&amp;90)-COUNTIF(ورقة1!$O$5:$O$100,"&lt;="&amp;0),"",INDEX(ورقة1!$O$5:$O$100,SMALL(IF(ورقة1!$D$5:$D$100&lt;&gt;"",IF(ورقة1!$O$5:$O$100&lt;=90,IF(ورقة1!$O$5:$O$100&gt;0,ROW($B$5:$B$100)-ROW($B$5)+1))),ROWS($B$6:B17))))</f>
        <v/>
      </c>
      <c r="D17" s="7" t="str">
        <f t="array" aca="1" ref="D17" ca="1">IF(ROWS($B$6:B17)&gt;COUNT(ورقة1!$O$5:$O$100)-COUNTIF(ورقة1!$O$5:$O$100,"&gt;"&amp;0),"",INDEX(ورقة1!$D$5:$D$100,SMALL(IF(ورقة1!$D$5:$D$100&lt;&gt;"",IF(ورقة1!$O$5:$O$100&lt;=0,ROW($B$5:$B$100)-ROW($B$5)+1)),ROWS($B$6:B17))))</f>
        <v/>
      </c>
      <c r="E17" s="10" t="str">
        <f t="array" aca="1" ref="E17" ca="1">IF(ROWS($B$6:B17)&gt;COUNT(ورقة1!$O$5:$O$100)-COUNTIF(ورقة1!$O$5:$O$100,"&gt;"&amp;0),"",INDEX(ورقة1!$O$5:$O$100,SMALL(IF(ورقة1!$D$5:$D$100&lt;&gt;"",IF(ورقة1!$O$5:$O$100&lt;=0,ROW($B$5:$B$100)-ROW($B$5)+1)),ROWS($B$6:B17))))</f>
        <v/>
      </c>
      <c r="F17" s="8"/>
      <c r="G17" s="5" t="str">
        <f t="array" aca="1" ref="G17" ca="1">IF(ROWS($B$6:B17)&gt;COUNTIF(ورقة1!$L$5:$L$100,"منتهي"),"",INDEX(ورقة1!$D$5:$D$100,SMALL(IF(ورقة1!$D$5:$D$100&lt;&gt;"",IF(ورقة1!$L$5:$L$100="منتهي",ROW($B$5:$B$100)-ROW($B$5)+1)),ROWS($B$6:B17))))</f>
        <v/>
      </c>
      <c r="H17" s="10" t="str">
        <f t="array" aca="1" ref="H17" ca="1">IF(ROWS($B$6:B17)&gt;COUNT(ورقة1!$J$5:$J$100)-COUNTIF(ورقة1!$J$5:$J$100,"&gt;"&amp;0),"",INDEX(ورقة1!$J$5:$J$100,SMALL(IF(ورقة1!$D$5:$D$100&lt;&gt;"",IF(ورقة1!$J$5:$J$100&lt;=0,ROW($B$5:$B$100)-ROW($B$5)+1)),ROWS($B$6:B17))))</f>
        <v/>
      </c>
      <c r="I17" s="7" t="str">
        <f t="array" aca="1" ref="I17" ca="1">IF(ROWS($B$6:B17)&gt;COUNTIF(ورقة1!$J$5:$J$100,"&lt;="&amp;80)-COUNTIF(ورقة1!$J$5:$J$100,"&lt;="&amp;0),"",INDEX(ورقة1!$D$5:$D$100,SMALL(IF(ورقة1!$D$5:$D$100&lt;&gt;"",IF(ورقة1!$J$5:$J$100&lt;=80,IF(ورقة1!$J$5:$J$100&gt;0,ROW($B$5:$B$100)-ROW($B$5)+1))),ROWS($B$6:B17))))</f>
        <v/>
      </c>
      <c r="J17" s="5" t="str">
        <f t="array" aca="1" ref="J17" ca="1">IF(ROWS($B$6:B17)&gt;COUNTIF(ورقة1!$J$5:$J$100,"&lt;="&amp;80)-COUNTIF(ورقة1!$J$5:$J$100,"&lt;="&amp;0),"",INDEX(ورقة1!$J$5:$J$100,SMALL(IF(ورقة1!$D$5:$D$100&lt;&gt;"",IF(ورقة1!$J$5:$J$100&lt;=90,IF(ورقة1!$J$5:$J$100&gt;0,ROW($B$5:$B$100)-ROW($B$5)+1))),ROWS($B$6:B17))))</f>
        <v/>
      </c>
    </row>
    <row r="18" spans="2:10" ht="18.5" x14ac:dyDescent="0.45">
      <c r="B18" s="5" t="str">
        <f t="array" aca="1" ref="B18" ca="1">IF(ROWS($B$6:B18)&gt;COUNTIF(ورقة1!$O$5:$O$100,"&lt;="&amp;90)-COUNTIF(ورقة1!$O$5:$O$100,"&lt;="&amp;0),"",INDEX(ورقة1!$D$5:$D$100,SMALL(IF(ورقة1!$D$5:$D$100&lt;&gt;"",IF(ورقة1!$O$5:$O$100&lt;=90,IF(ورقة1!$O$5:$O$100&gt;0,ROW($B$5:$B$100)-ROW($B$5)+1))),ROWS($B$6:B18))))</f>
        <v/>
      </c>
      <c r="C18" s="10" t="str">
        <f t="array" aca="1" ref="C18" ca="1">IF(ROWS($B$6:B18)&gt;COUNTIF(ورقة1!$O$5:$O$100,"&lt;="&amp;90)-COUNTIF(ورقة1!$O$5:$O$100,"&lt;="&amp;0),"",INDEX(ورقة1!$O$5:$O$100,SMALL(IF(ورقة1!$D$5:$D$100&lt;&gt;"",IF(ورقة1!$O$5:$O$100&lt;=90,IF(ورقة1!$O$5:$O$100&gt;0,ROW($B$5:$B$100)-ROW($B$5)+1))),ROWS($B$6:B18))))</f>
        <v/>
      </c>
      <c r="D18" s="7" t="str">
        <f t="array" aca="1" ref="D18" ca="1">IF(ROWS($B$6:B18)&gt;COUNT(ورقة1!$O$5:$O$100)-COUNTIF(ورقة1!$O$5:$O$100,"&gt;"&amp;0),"",INDEX(ورقة1!$D$5:$D$100,SMALL(IF(ورقة1!$D$5:$D$100&lt;&gt;"",IF(ورقة1!$O$5:$O$100&lt;=0,ROW($B$5:$B$100)-ROW($B$5)+1)),ROWS($B$6:B18))))</f>
        <v/>
      </c>
      <c r="E18" s="10" t="str">
        <f t="array" aca="1" ref="E18" ca="1">IF(ROWS($B$6:B18)&gt;COUNT(ورقة1!$O$5:$O$100)-COUNTIF(ورقة1!$O$5:$O$100,"&gt;"&amp;0),"",INDEX(ورقة1!$O$5:$O$100,SMALL(IF(ورقة1!$D$5:$D$100&lt;&gt;"",IF(ورقة1!$O$5:$O$100&lt;=0,ROW($B$5:$B$100)-ROW($B$5)+1)),ROWS($B$6:B18))))</f>
        <v/>
      </c>
      <c r="F18" s="8"/>
      <c r="G18" s="5" t="str">
        <f t="array" aca="1" ref="G18" ca="1">IF(ROWS($B$6:B18)&gt;COUNTIF(ورقة1!$L$5:$L$100,"منتهي"),"",INDEX(ورقة1!$D$5:$D$100,SMALL(IF(ورقة1!$D$5:$D$100&lt;&gt;"",IF(ورقة1!$L$5:$L$100="منتهي",ROW($B$5:$B$100)-ROW($B$5)+1)),ROWS($B$6:B18))))</f>
        <v/>
      </c>
      <c r="H18" s="10" t="str">
        <f t="array" aca="1" ref="H18" ca="1">IF(ROWS($B$6:B18)&gt;COUNT(ورقة1!$J$5:$J$100)-COUNTIF(ورقة1!$J$5:$J$100,"&gt;"&amp;0),"",INDEX(ورقة1!$J$5:$J$100,SMALL(IF(ورقة1!$D$5:$D$100&lt;&gt;"",IF(ورقة1!$J$5:$J$100&lt;=0,ROW($B$5:$B$100)-ROW($B$5)+1)),ROWS($B$6:B18))))</f>
        <v/>
      </c>
      <c r="I18" s="7" t="str">
        <f t="array" aca="1" ref="I18" ca="1">IF(ROWS($B$6:B18)&gt;COUNTIF(ورقة1!$J$5:$J$100,"&lt;="&amp;80)-COUNTIF(ورقة1!$J$5:$J$100,"&lt;="&amp;0),"",INDEX(ورقة1!$D$5:$D$100,SMALL(IF(ورقة1!$D$5:$D$100&lt;&gt;"",IF(ورقة1!$J$5:$J$100&lt;=80,IF(ورقة1!$J$5:$J$100&gt;0,ROW($B$5:$B$100)-ROW($B$5)+1))),ROWS($B$6:B18))))</f>
        <v/>
      </c>
      <c r="J18" s="5" t="str">
        <f t="array" aca="1" ref="J18" ca="1">IF(ROWS($B$6:B18)&gt;COUNTIF(ورقة1!$J$5:$J$100,"&lt;="&amp;80)-COUNTIF(ورقة1!$J$5:$J$100,"&lt;="&amp;0),"",INDEX(ورقة1!$J$5:$J$100,SMALL(IF(ورقة1!$D$5:$D$100&lt;&gt;"",IF(ورقة1!$J$5:$J$100&lt;=90,IF(ورقة1!$J$5:$J$100&gt;0,ROW($B$5:$B$100)-ROW($B$5)+1))),ROWS($B$6:B18))))</f>
        <v/>
      </c>
    </row>
    <row r="19" spans="2:10" ht="18.5" x14ac:dyDescent="0.45">
      <c r="B19" s="5" t="str">
        <f t="array" aca="1" ref="B19" ca="1">IF(ROWS($B$6:B19)&gt;COUNTIF(ورقة1!$O$5:$O$100,"&lt;="&amp;90)-COUNTIF(ورقة1!$O$5:$O$100,"&lt;="&amp;0),"",INDEX(ورقة1!$D$5:$D$100,SMALL(IF(ورقة1!$D$5:$D$100&lt;&gt;"",IF(ورقة1!$O$5:$O$100&lt;=90,IF(ورقة1!$O$5:$O$100&gt;0,ROW($B$5:$B$100)-ROW($B$5)+1))),ROWS($B$6:B19))))</f>
        <v/>
      </c>
      <c r="C19" s="10" t="str">
        <f t="array" aca="1" ref="C19" ca="1">IF(ROWS($B$6:B19)&gt;COUNTIF(ورقة1!$O$5:$O$100,"&lt;="&amp;90)-COUNTIF(ورقة1!$O$5:$O$100,"&lt;="&amp;0),"",INDEX(ورقة1!$O$5:$O$100,SMALL(IF(ورقة1!$D$5:$D$100&lt;&gt;"",IF(ورقة1!$O$5:$O$100&lt;=90,IF(ورقة1!$O$5:$O$100&gt;0,ROW($B$5:$B$100)-ROW($B$5)+1))),ROWS($B$6:B19))))</f>
        <v/>
      </c>
      <c r="D19" s="7" t="str">
        <f t="array" aca="1" ref="D19" ca="1">IF(ROWS($B$6:B19)&gt;COUNT(ورقة1!$O$5:$O$100)-COUNTIF(ورقة1!$O$5:$O$100,"&gt;"&amp;0),"",INDEX(ورقة1!$D$5:$D$100,SMALL(IF(ورقة1!$D$5:$D$100&lt;&gt;"",IF(ورقة1!$O$5:$O$100&lt;=0,ROW($B$5:$B$100)-ROW($B$5)+1)),ROWS($B$6:B19))))</f>
        <v/>
      </c>
      <c r="E19" s="10" t="str">
        <f t="array" aca="1" ref="E19" ca="1">IF(ROWS($B$6:B19)&gt;COUNT(ورقة1!$O$5:$O$100)-COUNTIF(ورقة1!$O$5:$O$100,"&gt;"&amp;0),"",INDEX(ورقة1!$O$5:$O$100,SMALL(IF(ورقة1!$D$5:$D$100&lt;&gt;"",IF(ورقة1!$O$5:$O$100&lt;=0,ROW($B$5:$B$100)-ROW($B$5)+1)),ROWS($B$6:B19))))</f>
        <v/>
      </c>
      <c r="F19" s="8"/>
      <c r="G19" s="5" t="str">
        <f t="array" aca="1" ref="G19" ca="1">IF(ROWS($B$6:B19)&gt;COUNTIF(ورقة1!$L$5:$L$100,"منتهي"),"",INDEX(ورقة1!$D$5:$D$100,SMALL(IF(ورقة1!$D$5:$D$100&lt;&gt;"",IF(ورقة1!$L$5:$L$100="منتهي",ROW($B$5:$B$100)-ROW($B$5)+1)),ROWS($B$6:B19))))</f>
        <v/>
      </c>
      <c r="H19" s="10" t="str">
        <f t="array" aca="1" ref="H19" ca="1">IF(ROWS($B$6:B19)&gt;COUNT(ورقة1!$J$5:$J$100)-COUNTIF(ورقة1!$J$5:$J$100,"&gt;"&amp;0),"",INDEX(ورقة1!$J$5:$J$100,SMALL(IF(ورقة1!$D$5:$D$100&lt;&gt;"",IF(ورقة1!$J$5:$J$100&lt;=0,ROW($B$5:$B$100)-ROW($B$5)+1)),ROWS($B$6:B19))))</f>
        <v/>
      </c>
      <c r="I19" s="7" t="str">
        <f t="array" aca="1" ref="I19" ca="1">IF(ROWS($B$6:B19)&gt;COUNTIF(ورقة1!$J$5:$J$100,"&lt;="&amp;80)-COUNTIF(ورقة1!$J$5:$J$100,"&lt;="&amp;0),"",INDEX(ورقة1!$D$5:$D$100,SMALL(IF(ورقة1!$D$5:$D$100&lt;&gt;"",IF(ورقة1!$J$5:$J$100&lt;=80,IF(ورقة1!$J$5:$J$100&gt;0,ROW($B$5:$B$100)-ROW($B$5)+1))),ROWS($B$6:B19))))</f>
        <v/>
      </c>
      <c r="J19" s="5" t="str">
        <f t="array" aca="1" ref="J19" ca="1">IF(ROWS($B$6:B19)&gt;COUNTIF(ورقة1!$J$5:$J$100,"&lt;="&amp;80)-COUNTIF(ورقة1!$J$5:$J$100,"&lt;="&amp;0),"",INDEX(ورقة1!$J$5:$J$100,SMALL(IF(ورقة1!$D$5:$D$100&lt;&gt;"",IF(ورقة1!$J$5:$J$100&lt;=90,IF(ورقة1!$J$5:$J$100&gt;0,ROW($B$5:$B$100)-ROW($B$5)+1))),ROWS($B$6:B19))))</f>
        <v/>
      </c>
    </row>
    <row r="20" spans="2:10" ht="18.5" x14ac:dyDescent="0.45">
      <c r="B20" s="5" t="str">
        <f t="array" aca="1" ref="B20" ca="1">IF(ROWS($B$6:B20)&gt;COUNTIF(ورقة1!$O$5:$O$100,"&lt;="&amp;90)-COUNTIF(ورقة1!$O$5:$O$100,"&lt;="&amp;0),"",INDEX(ورقة1!$D$5:$D$100,SMALL(IF(ورقة1!$D$5:$D$100&lt;&gt;"",IF(ورقة1!$O$5:$O$100&lt;=90,IF(ورقة1!$O$5:$O$100&gt;0,ROW($B$5:$B$100)-ROW($B$5)+1))),ROWS($B$6:B20))))</f>
        <v/>
      </c>
      <c r="C20" s="10" t="str">
        <f t="array" aca="1" ref="C20" ca="1">IF(ROWS($B$6:B20)&gt;COUNTIF(ورقة1!$O$5:$O$100,"&lt;="&amp;90)-COUNTIF(ورقة1!$O$5:$O$100,"&lt;="&amp;0),"",INDEX(ورقة1!$O$5:$O$100,SMALL(IF(ورقة1!$D$5:$D$100&lt;&gt;"",IF(ورقة1!$O$5:$O$100&lt;=90,IF(ورقة1!$O$5:$O$100&gt;0,ROW($B$5:$B$100)-ROW($B$5)+1))),ROWS($B$6:B20))))</f>
        <v/>
      </c>
      <c r="D20" s="7" t="str">
        <f t="array" aca="1" ref="D20" ca="1">IF(ROWS($B$6:B20)&gt;COUNT(ورقة1!$O$5:$O$100)-COUNTIF(ورقة1!$O$5:$O$100,"&gt;"&amp;0),"",INDEX(ورقة1!$D$5:$D$100,SMALL(IF(ورقة1!$D$5:$D$100&lt;&gt;"",IF(ورقة1!$O$5:$O$100&lt;=0,ROW($B$5:$B$100)-ROW($B$5)+1)),ROWS($B$6:B20))))</f>
        <v/>
      </c>
      <c r="E20" s="10" t="str">
        <f t="array" aca="1" ref="E20" ca="1">IF(ROWS($B$6:B20)&gt;COUNT(ورقة1!$O$5:$O$100)-COUNTIF(ورقة1!$O$5:$O$100,"&gt;"&amp;0),"",INDEX(ورقة1!$O$5:$O$100,SMALL(IF(ورقة1!$D$5:$D$100&lt;&gt;"",IF(ورقة1!$O$5:$O$100&lt;=0,ROW($B$5:$B$100)-ROW($B$5)+1)),ROWS($B$6:B20))))</f>
        <v/>
      </c>
      <c r="F20" s="8"/>
      <c r="G20" s="5" t="str">
        <f t="array" aca="1" ref="G20" ca="1">IF(ROWS($B$6:B20)&gt;COUNTIF(ورقة1!$L$5:$L$100,"منتهي"),"",INDEX(ورقة1!$D$5:$D$100,SMALL(IF(ورقة1!$D$5:$D$100&lt;&gt;"",IF(ورقة1!$L$5:$L$100="منتهي",ROW($B$5:$B$100)-ROW($B$5)+1)),ROWS($B$6:B20))))</f>
        <v/>
      </c>
      <c r="H20" s="10" t="str">
        <f t="array" aca="1" ref="H20" ca="1">IF(ROWS($B$6:B20)&gt;COUNT(ورقة1!$J$5:$J$100)-COUNTIF(ورقة1!$J$5:$J$100,"&gt;"&amp;0),"",INDEX(ورقة1!$J$5:$J$100,SMALL(IF(ورقة1!$D$5:$D$100&lt;&gt;"",IF(ورقة1!$J$5:$J$100&lt;=0,ROW($B$5:$B$100)-ROW($B$5)+1)),ROWS($B$6:B20))))</f>
        <v/>
      </c>
      <c r="I20" s="7" t="str">
        <f t="array" aca="1" ref="I20" ca="1">IF(ROWS($B$6:B20)&gt;COUNTIF(ورقة1!$J$5:$J$100,"&lt;="&amp;80)-COUNTIF(ورقة1!$J$5:$J$100,"&lt;="&amp;0),"",INDEX(ورقة1!$D$5:$D$100,SMALL(IF(ورقة1!$D$5:$D$100&lt;&gt;"",IF(ورقة1!$J$5:$J$100&lt;=80,IF(ورقة1!$J$5:$J$100&gt;0,ROW($B$5:$B$100)-ROW($B$5)+1))),ROWS($B$6:B20))))</f>
        <v/>
      </c>
      <c r="J20" s="5" t="str">
        <f t="array" aca="1" ref="J20" ca="1">IF(ROWS($B$6:B20)&gt;COUNTIF(ورقة1!$J$5:$J$100,"&lt;="&amp;80)-COUNTIF(ورقة1!$J$5:$J$100,"&lt;="&amp;0),"",INDEX(ورقة1!$J$5:$J$100,SMALL(IF(ورقة1!$D$5:$D$100&lt;&gt;"",IF(ورقة1!$J$5:$J$100&lt;=90,IF(ورقة1!$J$5:$J$100&gt;0,ROW($B$5:$B$100)-ROW($B$5)+1))),ROWS($B$6:B20))))</f>
        <v/>
      </c>
    </row>
    <row r="21" spans="2:10" ht="18.5" x14ac:dyDescent="0.45">
      <c r="B21" s="5" t="str">
        <f t="array" aca="1" ref="B21" ca="1">IF(ROWS($B$6:B21)&gt;COUNTIF(ورقة1!$O$5:$O$100,"&lt;="&amp;90)-COUNTIF(ورقة1!$O$5:$O$100,"&lt;="&amp;0),"",INDEX(ورقة1!$D$5:$D$100,SMALL(IF(ورقة1!$D$5:$D$100&lt;&gt;"",IF(ورقة1!$O$5:$O$100&lt;=90,IF(ورقة1!$O$5:$O$100&gt;0,ROW($B$5:$B$100)-ROW($B$5)+1))),ROWS($B$6:B21))))</f>
        <v/>
      </c>
      <c r="C21" s="10" t="str">
        <f t="array" aca="1" ref="C21" ca="1">IF(ROWS($B$6:B21)&gt;COUNTIF(ورقة1!$O$5:$O$100,"&lt;="&amp;90)-COUNTIF(ورقة1!$O$5:$O$100,"&lt;="&amp;0),"",INDEX(ورقة1!$O$5:$O$100,SMALL(IF(ورقة1!$D$5:$D$100&lt;&gt;"",IF(ورقة1!$O$5:$O$100&lt;=90,IF(ورقة1!$O$5:$O$100&gt;0,ROW($B$5:$B$100)-ROW($B$5)+1))),ROWS($B$6:B21))))</f>
        <v/>
      </c>
      <c r="D21" s="7" t="str">
        <f t="array" aca="1" ref="D21" ca="1">IF(ROWS($B$6:B21)&gt;COUNT(ورقة1!$O$5:$O$100)-COUNTIF(ورقة1!$O$5:$O$100,"&gt;"&amp;0),"",INDEX(ورقة1!$D$5:$D$100,SMALL(IF(ورقة1!$D$5:$D$100&lt;&gt;"",IF(ورقة1!$O$5:$O$100&lt;=0,ROW($B$5:$B$100)-ROW($B$5)+1)),ROWS($B$6:B21))))</f>
        <v/>
      </c>
      <c r="E21" s="10" t="str">
        <f t="array" aca="1" ref="E21" ca="1">IF(ROWS($B$6:B21)&gt;COUNT(ورقة1!$O$5:$O$100)-COUNTIF(ورقة1!$O$5:$O$100,"&gt;"&amp;0),"",INDEX(ورقة1!$O$5:$O$100,SMALL(IF(ورقة1!$D$5:$D$100&lt;&gt;"",IF(ورقة1!$O$5:$O$100&lt;=0,ROW($B$5:$B$100)-ROW($B$5)+1)),ROWS($B$6:B21))))</f>
        <v/>
      </c>
      <c r="F21" s="8"/>
      <c r="G21" s="5" t="str">
        <f t="array" aca="1" ref="G21" ca="1">IF(ROWS($B$6:B21)&gt;COUNTIF(ورقة1!$L$5:$L$100,"منتهي"),"",INDEX(ورقة1!$D$5:$D$100,SMALL(IF(ورقة1!$D$5:$D$100&lt;&gt;"",IF(ورقة1!$L$5:$L$100="منتهي",ROW($B$5:$B$100)-ROW($B$5)+1)),ROWS($B$6:B21))))</f>
        <v/>
      </c>
      <c r="H21" s="10" t="str">
        <f t="array" aca="1" ref="H21" ca="1">IF(ROWS($B$6:B21)&gt;COUNT(ورقة1!$J$5:$J$100)-COUNTIF(ورقة1!$J$5:$J$100,"&gt;"&amp;0),"",INDEX(ورقة1!$J$5:$J$100,SMALL(IF(ورقة1!$D$5:$D$100&lt;&gt;"",IF(ورقة1!$J$5:$J$100&lt;=0,ROW($B$5:$B$100)-ROW($B$5)+1)),ROWS($B$6:B21))))</f>
        <v/>
      </c>
      <c r="I21" s="7" t="str">
        <f t="array" aca="1" ref="I21" ca="1">IF(ROWS($B$6:B21)&gt;COUNTIF(ورقة1!$J$5:$J$100,"&lt;="&amp;80)-COUNTIF(ورقة1!$J$5:$J$100,"&lt;="&amp;0),"",INDEX(ورقة1!$D$5:$D$100,SMALL(IF(ورقة1!$D$5:$D$100&lt;&gt;"",IF(ورقة1!$J$5:$J$100&lt;=80,IF(ورقة1!$J$5:$J$100&gt;0,ROW($B$5:$B$100)-ROW($B$5)+1))),ROWS($B$6:B21))))</f>
        <v/>
      </c>
      <c r="J21" s="5" t="str">
        <f t="array" aca="1" ref="J21" ca="1">IF(ROWS($B$6:B21)&gt;COUNTIF(ورقة1!$J$5:$J$100,"&lt;="&amp;80)-COUNTIF(ورقة1!$J$5:$J$100,"&lt;="&amp;0),"",INDEX(ورقة1!$J$5:$J$100,SMALL(IF(ورقة1!$D$5:$D$100&lt;&gt;"",IF(ورقة1!$J$5:$J$100&lt;=90,IF(ورقة1!$J$5:$J$100&gt;0,ROW($B$5:$B$100)-ROW($B$5)+1))),ROWS($B$6:B21))))</f>
        <v/>
      </c>
    </row>
    <row r="22" spans="2:10" ht="18.5" x14ac:dyDescent="0.45">
      <c r="B22" s="5" t="str">
        <f t="array" aca="1" ref="B22" ca="1">IF(ROWS($B$6:B22)&gt;COUNTIF(ورقة1!$O$5:$O$100,"&lt;="&amp;90)-COUNTIF(ورقة1!$O$5:$O$100,"&lt;="&amp;0),"",INDEX(ورقة1!$D$5:$D$100,SMALL(IF(ورقة1!$D$5:$D$100&lt;&gt;"",IF(ورقة1!$O$5:$O$100&lt;=90,IF(ورقة1!$O$5:$O$100&gt;0,ROW($B$5:$B$100)-ROW($B$5)+1))),ROWS($B$6:B22))))</f>
        <v/>
      </c>
      <c r="C22" s="10" t="str">
        <f t="array" aca="1" ref="C22" ca="1">IF(ROWS($B$6:B22)&gt;COUNTIF(ورقة1!$O$5:$O$100,"&lt;="&amp;90)-COUNTIF(ورقة1!$O$5:$O$100,"&lt;="&amp;0),"",INDEX(ورقة1!$O$5:$O$100,SMALL(IF(ورقة1!$D$5:$D$100&lt;&gt;"",IF(ورقة1!$O$5:$O$100&lt;=90,IF(ورقة1!$O$5:$O$100&gt;0,ROW($B$5:$B$100)-ROW($B$5)+1))),ROWS($B$6:B22))))</f>
        <v/>
      </c>
      <c r="D22" s="7" t="str">
        <f t="array" aca="1" ref="D22" ca="1">IF(ROWS($B$6:B22)&gt;COUNT(ورقة1!$O$5:$O$100)-COUNTIF(ورقة1!$O$5:$O$100,"&gt;"&amp;0),"",INDEX(ورقة1!$D$5:$D$100,SMALL(IF(ورقة1!$D$5:$D$100&lt;&gt;"",IF(ورقة1!$O$5:$O$100&lt;=0,ROW($B$5:$B$100)-ROW($B$5)+1)),ROWS($B$6:B22))))</f>
        <v/>
      </c>
      <c r="E22" s="10" t="str">
        <f t="array" aca="1" ref="E22" ca="1">IF(ROWS($B$6:B22)&gt;COUNT(ورقة1!$O$5:$O$100)-COUNTIF(ورقة1!$O$5:$O$100,"&gt;"&amp;0),"",INDEX(ورقة1!$O$5:$O$100,SMALL(IF(ورقة1!$D$5:$D$100&lt;&gt;"",IF(ورقة1!$O$5:$O$100&lt;=0,ROW($B$5:$B$100)-ROW($B$5)+1)),ROWS($B$6:B22))))</f>
        <v/>
      </c>
      <c r="F22" s="8"/>
      <c r="G22" s="5" t="str">
        <f t="array" aca="1" ref="G22" ca="1">IF(ROWS($B$6:B22)&gt;COUNTIF(ورقة1!$L$5:$L$100,"منتهي"),"",INDEX(ورقة1!$D$5:$D$100,SMALL(IF(ورقة1!$D$5:$D$100&lt;&gt;"",IF(ورقة1!$L$5:$L$100="منتهي",ROW($B$5:$B$100)-ROW($B$5)+1)),ROWS($B$6:B22))))</f>
        <v/>
      </c>
      <c r="H22" s="10" t="str">
        <f t="array" aca="1" ref="H22" ca="1">IF(ROWS($B$6:B22)&gt;COUNT(ورقة1!$J$5:$J$100)-COUNTIF(ورقة1!$J$5:$J$100,"&gt;"&amp;0),"",INDEX(ورقة1!$J$5:$J$100,SMALL(IF(ورقة1!$D$5:$D$100&lt;&gt;"",IF(ورقة1!$J$5:$J$100&lt;=0,ROW($B$5:$B$100)-ROW($B$5)+1)),ROWS($B$6:B22))))</f>
        <v/>
      </c>
      <c r="I22" s="7" t="str">
        <f t="array" aca="1" ref="I22" ca="1">IF(ROWS($B$6:B22)&gt;COUNTIF(ورقة1!$J$5:$J$100,"&lt;="&amp;80)-COUNTIF(ورقة1!$J$5:$J$100,"&lt;="&amp;0),"",INDEX(ورقة1!$D$5:$D$100,SMALL(IF(ورقة1!$D$5:$D$100&lt;&gt;"",IF(ورقة1!$J$5:$J$100&lt;=80,IF(ورقة1!$J$5:$J$100&gt;0,ROW($B$5:$B$100)-ROW($B$5)+1))),ROWS($B$6:B22))))</f>
        <v/>
      </c>
      <c r="J22" s="5" t="str">
        <f t="array" aca="1" ref="J22" ca="1">IF(ROWS($B$6:B22)&gt;COUNTIF(ورقة1!$J$5:$J$100,"&lt;="&amp;80)-COUNTIF(ورقة1!$J$5:$J$100,"&lt;="&amp;0),"",INDEX(ورقة1!$J$5:$J$100,SMALL(IF(ورقة1!$D$5:$D$100&lt;&gt;"",IF(ورقة1!$J$5:$J$100&lt;=90,IF(ورقة1!$J$5:$J$100&gt;0,ROW($B$5:$B$100)-ROW($B$5)+1))),ROWS($B$6:B22))))</f>
        <v/>
      </c>
    </row>
    <row r="23" spans="2:10" ht="18.5" x14ac:dyDescent="0.45">
      <c r="B23" s="5" t="str">
        <f t="array" aca="1" ref="B23" ca="1">IF(ROWS($B$6:B23)&gt;COUNTIF(ورقة1!$O$5:$O$100,"&lt;="&amp;90)-COUNTIF(ورقة1!$O$5:$O$100,"&lt;="&amp;0),"",INDEX(ورقة1!$D$5:$D$100,SMALL(IF(ورقة1!$D$5:$D$100&lt;&gt;"",IF(ورقة1!$O$5:$O$100&lt;=90,IF(ورقة1!$O$5:$O$100&gt;0,ROW($B$5:$B$100)-ROW($B$5)+1))),ROWS($B$6:B23))))</f>
        <v/>
      </c>
      <c r="C23" s="10" t="str">
        <f t="array" aca="1" ref="C23" ca="1">IF(ROWS($B$6:B23)&gt;COUNTIF(ورقة1!$O$5:$O$100,"&lt;="&amp;90)-COUNTIF(ورقة1!$O$5:$O$100,"&lt;="&amp;0),"",INDEX(ورقة1!$O$5:$O$100,SMALL(IF(ورقة1!$D$5:$D$100&lt;&gt;"",IF(ورقة1!$O$5:$O$100&lt;=90,IF(ورقة1!$O$5:$O$100&gt;0,ROW($B$5:$B$100)-ROW($B$5)+1))),ROWS($B$6:B23))))</f>
        <v/>
      </c>
      <c r="D23" s="7" t="str">
        <f t="array" aca="1" ref="D23" ca="1">IF(ROWS($B$6:B23)&gt;COUNT(ورقة1!$O$5:$O$100)-COUNTIF(ورقة1!$O$5:$O$100,"&gt;"&amp;0),"",INDEX(ورقة1!$D$5:$D$100,SMALL(IF(ورقة1!$D$5:$D$100&lt;&gt;"",IF(ورقة1!$O$5:$O$100&lt;=0,ROW($B$5:$B$100)-ROW($B$5)+1)),ROWS($B$6:B23))))</f>
        <v/>
      </c>
      <c r="E23" s="10" t="str">
        <f t="array" aca="1" ref="E23" ca="1">IF(ROWS($B$6:B23)&gt;COUNT(ورقة1!$O$5:$O$100)-COUNTIF(ورقة1!$O$5:$O$100,"&gt;"&amp;0),"",INDEX(ورقة1!$O$5:$O$100,SMALL(IF(ورقة1!$D$5:$D$100&lt;&gt;"",IF(ورقة1!$O$5:$O$100&lt;=0,ROW($B$5:$B$100)-ROW($B$5)+1)),ROWS($B$6:B23))))</f>
        <v/>
      </c>
      <c r="F23" s="4"/>
      <c r="G23" s="5" t="str">
        <f t="array" aca="1" ref="G23" ca="1">IF(ROWS($B$6:B23)&gt;COUNTIF(ورقة1!$L$5:$L$100,"منتهي"),"",INDEX(ورقة1!$D$5:$D$100,SMALL(IF(ورقة1!$D$5:$D$100&lt;&gt;"",IF(ورقة1!$L$5:$L$100="منتهي",ROW($B$5:$B$100)-ROW($B$5)+1)),ROWS($B$6:B23))))</f>
        <v/>
      </c>
      <c r="H23" s="10" t="str">
        <f t="array" aca="1" ref="H23" ca="1">IF(ROWS($B$6:B23)&gt;COUNT(ورقة1!$J$5:$J$100)-COUNTIF(ورقة1!$J$5:$J$100,"&gt;"&amp;0),"",INDEX(ورقة1!$J$5:$J$100,SMALL(IF(ورقة1!$D$5:$D$100&lt;&gt;"",IF(ورقة1!$J$5:$J$100&lt;=0,ROW($B$5:$B$100)-ROW($B$5)+1)),ROWS($B$6:B23))))</f>
        <v/>
      </c>
      <c r="I23" s="7" t="str">
        <f t="array" aca="1" ref="I23" ca="1">IF(ROWS($B$6:B23)&gt;COUNTIF(ورقة1!$J$5:$J$100,"&lt;="&amp;80)-COUNTIF(ورقة1!$J$5:$J$100,"&lt;="&amp;0),"",INDEX(ورقة1!$D$5:$D$100,SMALL(IF(ورقة1!$D$5:$D$100&lt;&gt;"",IF(ورقة1!$J$5:$J$100&lt;=80,IF(ورقة1!$J$5:$J$100&gt;0,ROW($B$5:$B$100)-ROW($B$5)+1))),ROWS($B$6:B23))))</f>
        <v/>
      </c>
      <c r="J23" s="5" t="str">
        <f t="array" aca="1" ref="J23" ca="1">IF(ROWS($B$6:B23)&gt;COUNTIF(ورقة1!$J$5:$J$100,"&lt;="&amp;80)-COUNTIF(ورقة1!$J$5:$J$100,"&lt;="&amp;0),"",INDEX(ورقة1!$J$5:$J$100,SMALL(IF(ورقة1!$D$5:$D$100&lt;&gt;"",IF(ورقة1!$J$5:$J$100&lt;=90,IF(ورقة1!$J$5:$J$100&gt;0,ROW($B$5:$B$100)-ROW($B$5)+1))),ROWS($B$6:B23))))</f>
        <v/>
      </c>
    </row>
    <row r="24" spans="2:10" ht="18.5" x14ac:dyDescent="0.45">
      <c r="B24" s="5" t="str">
        <f t="array" aca="1" ref="B24" ca="1">IF(ROWS($B$6:B24)&gt;COUNTIF(ورقة1!$O$5:$O$100,"&lt;="&amp;90)-COUNTIF(ورقة1!$O$5:$O$100,"&lt;="&amp;0),"",INDEX(ورقة1!$D$5:$D$100,SMALL(IF(ورقة1!$D$5:$D$100&lt;&gt;"",IF(ورقة1!$O$5:$O$100&lt;=90,IF(ورقة1!$O$5:$O$100&gt;0,ROW($B$5:$B$100)-ROW($B$5)+1))),ROWS($B$6:B24))))</f>
        <v/>
      </c>
      <c r="C24" s="10" t="str">
        <f t="array" aca="1" ref="C24" ca="1">IF(ROWS($B$6:B24)&gt;COUNTIF(ورقة1!$O$5:$O$100,"&lt;="&amp;90)-COUNTIF(ورقة1!$O$5:$O$100,"&lt;="&amp;0),"",INDEX(ورقة1!$O$5:$O$100,SMALL(IF(ورقة1!$D$5:$D$100&lt;&gt;"",IF(ورقة1!$O$5:$O$100&lt;=90,IF(ورقة1!$O$5:$O$100&gt;0,ROW($B$5:$B$100)-ROW($B$5)+1))),ROWS($B$6:B24))))</f>
        <v/>
      </c>
      <c r="D24" s="7" t="str">
        <f t="array" aca="1" ref="D24" ca="1">IF(ROWS($B$6:B24)&gt;COUNT(ورقة1!$O$5:$O$100)-COUNTIF(ورقة1!$O$5:$O$100,"&gt;"&amp;0),"",INDEX(ورقة1!$D$5:$D$100,SMALL(IF(ورقة1!$D$5:$D$100&lt;&gt;"",IF(ورقة1!$O$5:$O$100&lt;=0,ROW($B$5:$B$100)-ROW($B$5)+1)),ROWS($B$6:B24))))</f>
        <v/>
      </c>
      <c r="E24" s="10" t="str">
        <f t="array" aca="1" ref="E24" ca="1">IF(ROWS($B$6:B24)&gt;COUNT(ورقة1!$O$5:$O$100)-COUNTIF(ورقة1!$O$5:$O$100,"&gt;"&amp;0),"",INDEX(ورقة1!$O$5:$O$100,SMALL(IF(ورقة1!$D$5:$D$100&lt;&gt;"",IF(ورقة1!$O$5:$O$100&lt;=0,ROW($B$5:$B$100)-ROW($B$5)+1)),ROWS($B$6:B24))))</f>
        <v/>
      </c>
      <c r="F24" s="4"/>
      <c r="G24" s="5" t="str">
        <f t="array" aca="1" ref="G24" ca="1">IF(ROWS($B$6:B24)&gt;COUNTIF(ورقة1!$L$5:$L$100,"منتهي"),"",INDEX(ورقة1!$D$5:$D$100,SMALL(IF(ورقة1!$D$5:$D$100&lt;&gt;"",IF(ورقة1!$L$5:$L$100="منتهي",ROW($B$5:$B$100)-ROW($B$5)+1)),ROWS($B$6:B24))))</f>
        <v/>
      </c>
      <c r="H24" s="10" t="str">
        <f t="array" aca="1" ref="H24" ca="1">IF(ROWS($B$6:B24)&gt;COUNT(ورقة1!$J$5:$J$100)-COUNTIF(ورقة1!$J$5:$J$100,"&gt;"&amp;0),"",INDEX(ورقة1!$J$5:$J$100,SMALL(IF(ورقة1!$D$5:$D$100&lt;&gt;"",IF(ورقة1!$J$5:$J$100&lt;=0,ROW($B$5:$B$100)-ROW($B$5)+1)),ROWS($B$6:B24))))</f>
        <v/>
      </c>
      <c r="I24" s="7" t="str">
        <f t="array" aca="1" ref="I24" ca="1">IF(ROWS($B$6:B24)&gt;COUNTIF(ورقة1!$J$5:$J$100,"&lt;="&amp;80)-COUNTIF(ورقة1!$J$5:$J$100,"&lt;="&amp;0),"",INDEX(ورقة1!$D$5:$D$100,SMALL(IF(ورقة1!$D$5:$D$100&lt;&gt;"",IF(ورقة1!$J$5:$J$100&lt;=80,IF(ورقة1!$J$5:$J$100&gt;0,ROW($B$5:$B$100)-ROW($B$5)+1))),ROWS($B$6:B24))))</f>
        <v/>
      </c>
      <c r="J24" s="5" t="str">
        <f t="array" aca="1" ref="J24" ca="1">IF(ROWS($B$6:B24)&gt;COUNTIF(ورقة1!$J$5:$J$100,"&lt;="&amp;80)-COUNTIF(ورقة1!$J$5:$J$100,"&lt;="&amp;0),"",INDEX(ورقة1!$J$5:$J$100,SMALL(IF(ورقة1!$D$5:$D$100&lt;&gt;"",IF(ورقة1!$J$5:$J$100&lt;=90,IF(ورقة1!$J$5:$J$100&gt;0,ROW($B$5:$B$100)-ROW($B$5)+1))),ROWS($B$6:B24))))</f>
        <v/>
      </c>
    </row>
    <row r="25" spans="2:10" ht="18.5" x14ac:dyDescent="0.45">
      <c r="B25" s="5" t="str">
        <f t="array" aca="1" ref="B25" ca="1">IF(ROWS($B$6:B25)&gt;COUNTIF(ورقة1!$O$5:$O$100,"&lt;="&amp;90)-COUNTIF(ورقة1!$O$5:$O$100,"&lt;="&amp;0),"",INDEX(ورقة1!$D$5:$D$100,SMALL(IF(ورقة1!$D$5:$D$100&lt;&gt;"",IF(ورقة1!$O$5:$O$100&lt;=90,IF(ورقة1!$O$5:$O$100&gt;0,ROW($B$5:$B$100)-ROW($B$5)+1))),ROWS($B$6:B25))))</f>
        <v/>
      </c>
      <c r="C25" s="10" t="str">
        <f t="array" aca="1" ref="C25" ca="1">IF(ROWS($B$6:B25)&gt;COUNTIF(ورقة1!$O$5:$O$100,"&lt;="&amp;90)-COUNTIF(ورقة1!$O$5:$O$100,"&lt;="&amp;0),"",INDEX(ورقة1!$O$5:$O$100,SMALL(IF(ورقة1!$D$5:$D$100&lt;&gt;"",IF(ورقة1!$O$5:$O$100&lt;=90,IF(ورقة1!$O$5:$O$100&gt;0,ROW($B$5:$B$100)-ROW($B$5)+1))),ROWS($B$6:B25))))</f>
        <v/>
      </c>
      <c r="D25" s="7" t="str">
        <f t="array" aca="1" ref="D25" ca="1">IF(ROWS($B$6:B25)&gt;COUNT(ورقة1!$O$5:$O$100)-COUNTIF(ورقة1!$O$5:$O$100,"&gt;"&amp;0),"",INDEX(ورقة1!$D$5:$D$100,SMALL(IF(ورقة1!$D$5:$D$100&lt;&gt;"",IF(ورقة1!$O$5:$O$100&lt;=0,ROW($B$5:$B$100)-ROW($B$5)+1)),ROWS($B$6:B25))))</f>
        <v/>
      </c>
      <c r="E25" s="10" t="str">
        <f t="array" aca="1" ref="E25" ca="1">IF(ROWS($B$6:B25)&gt;COUNT(ورقة1!$O$5:$O$100)-COUNTIF(ورقة1!$O$5:$O$100,"&gt;"&amp;0),"",INDEX(ورقة1!$O$5:$O$100,SMALL(IF(ورقة1!$D$5:$D$100&lt;&gt;"",IF(ورقة1!$O$5:$O$100&lt;=0,ROW($B$5:$B$100)-ROW($B$5)+1)),ROWS($B$6:B25))))</f>
        <v/>
      </c>
      <c r="F25" s="4"/>
      <c r="G25" s="5" t="str">
        <f t="array" aca="1" ref="G25" ca="1">IF(ROWS($B$6:B25)&gt;COUNTIF(ورقة1!$L$5:$L$100,"منتهي"),"",INDEX(ورقة1!$D$5:$D$100,SMALL(IF(ورقة1!$D$5:$D$100&lt;&gt;"",IF(ورقة1!$L$5:$L$100="منتهي",ROW($B$5:$B$100)-ROW($B$5)+1)),ROWS($B$6:B25))))</f>
        <v/>
      </c>
      <c r="H25" s="10" t="str">
        <f t="array" aca="1" ref="H25" ca="1">IF(ROWS($B$6:B25)&gt;COUNT(ورقة1!$J$5:$J$100)-COUNTIF(ورقة1!$J$5:$J$100,"&gt;"&amp;0),"",INDEX(ورقة1!$J$5:$J$100,SMALL(IF(ورقة1!$D$5:$D$100&lt;&gt;"",IF(ورقة1!$J$5:$J$100&lt;=0,ROW($B$5:$B$100)-ROW($B$5)+1)),ROWS($B$6:B25))))</f>
        <v/>
      </c>
      <c r="I25" s="7" t="str">
        <f t="array" aca="1" ref="I25" ca="1">IF(ROWS($B$6:B25)&gt;COUNTIF(ورقة1!$J$5:$J$100,"&lt;="&amp;80)-COUNTIF(ورقة1!$J$5:$J$100,"&lt;="&amp;0),"",INDEX(ورقة1!$D$5:$D$100,SMALL(IF(ورقة1!$D$5:$D$100&lt;&gt;"",IF(ورقة1!$J$5:$J$100&lt;=80,IF(ورقة1!$J$5:$J$100&gt;0,ROW($B$5:$B$100)-ROW($B$5)+1))),ROWS($B$6:B25))))</f>
        <v/>
      </c>
      <c r="J25" s="5" t="str">
        <f t="array" aca="1" ref="J25" ca="1">IF(ROWS($B$6:B25)&gt;COUNTIF(ورقة1!$J$5:$J$100,"&lt;="&amp;80)-COUNTIF(ورقة1!$J$5:$J$100,"&lt;="&amp;0),"",INDEX(ورقة1!$J$5:$J$100,SMALL(IF(ورقة1!$D$5:$D$100&lt;&gt;"",IF(ورقة1!$J$5:$J$100&lt;=90,IF(ورقة1!$J$5:$J$100&gt;0,ROW($B$5:$B$100)-ROW($B$5)+1))),ROWS($B$6:B25))))</f>
        <v/>
      </c>
    </row>
    <row r="26" spans="2:10" ht="18.5" x14ac:dyDescent="0.45">
      <c r="B26" s="5" t="str">
        <f t="array" aca="1" ref="B26" ca="1">IF(ROWS($B$6:B26)&gt;COUNTIF(ورقة1!$O$5:$O$100,"&lt;="&amp;90)-COUNTIF(ورقة1!$O$5:$O$100,"&lt;="&amp;0),"",INDEX(ورقة1!$D$5:$D$100,SMALL(IF(ورقة1!$D$5:$D$100&lt;&gt;"",IF(ورقة1!$O$5:$O$100&lt;=90,IF(ورقة1!$O$5:$O$100&gt;0,ROW($B$5:$B$100)-ROW($B$5)+1))),ROWS($B$6:B26))))</f>
        <v/>
      </c>
      <c r="C26" s="10" t="str">
        <f t="array" aca="1" ref="C26" ca="1">IF(ROWS($B$6:B26)&gt;COUNTIF(ورقة1!$O$5:$O$100,"&lt;="&amp;90)-COUNTIF(ورقة1!$O$5:$O$100,"&lt;="&amp;0),"",INDEX(ورقة1!$O$5:$O$100,SMALL(IF(ورقة1!$D$5:$D$100&lt;&gt;"",IF(ورقة1!$O$5:$O$100&lt;=90,IF(ورقة1!$O$5:$O$100&gt;0,ROW($B$5:$B$100)-ROW($B$5)+1))),ROWS($B$6:B26))))</f>
        <v/>
      </c>
      <c r="D26" s="7" t="str">
        <f t="array" aca="1" ref="D26" ca="1">IF(ROWS($B$6:B26)&gt;COUNT(ورقة1!$O$5:$O$100)-COUNTIF(ورقة1!$O$5:$O$100,"&gt;"&amp;0),"",INDEX(ورقة1!$D$5:$D$100,SMALL(IF(ورقة1!$D$5:$D$100&lt;&gt;"",IF(ورقة1!$O$5:$O$100&lt;=0,ROW($B$5:$B$100)-ROW($B$5)+1)),ROWS($B$6:B26))))</f>
        <v/>
      </c>
      <c r="E26" s="10" t="str">
        <f t="array" aca="1" ref="E26" ca="1">IF(ROWS($B$6:B26)&gt;COUNT(ورقة1!$O$5:$O$100)-COUNTIF(ورقة1!$O$5:$O$100,"&gt;"&amp;0),"",INDEX(ورقة1!$O$5:$O$100,SMALL(IF(ورقة1!$D$5:$D$100&lt;&gt;"",IF(ورقة1!$O$5:$O$100&lt;=0,ROW($B$5:$B$100)-ROW($B$5)+1)),ROWS($B$6:B26))))</f>
        <v/>
      </c>
      <c r="F26" s="4"/>
      <c r="G26" s="5" t="str">
        <f t="array" aca="1" ref="G26" ca="1">IF(ROWS($B$6:B26)&gt;COUNTIF(ورقة1!$L$5:$L$100,"منتهي"),"",INDEX(ورقة1!$D$5:$D$100,SMALL(IF(ورقة1!$D$5:$D$100&lt;&gt;"",IF(ورقة1!$L$5:$L$100="منتهي",ROW($B$5:$B$100)-ROW($B$5)+1)),ROWS($B$6:B26))))</f>
        <v/>
      </c>
      <c r="H26" s="10" t="str">
        <f t="array" aca="1" ref="H26" ca="1">IF(ROWS($B$6:B26)&gt;COUNT(ورقة1!$J$5:$J$100)-COUNTIF(ورقة1!$J$5:$J$100,"&gt;"&amp;0),"",INDEX(ورقة1!$J$5:$J$100,SMALL(IF(ورقة1!$D$5:$D$100&lt;&gt;"",IF(ورقة1!$J$5:$J$100&lt;=0,ROW($B$5:$B$100)-ROW($B$5)+1)),ROWS($B$6:B26))))</f>
        <v/>
      </c>
      <c r="I26" s="7" t="str">
        <f t="array" aca="1" ref="I26" ca="1">IF(ROWS($B$6:B26)&gt;COUNTIF(ورقة1!$J$5:$J$100,"&lt;="&amp;80)-COUNTIF(ورقة1!$J$5:$J$100,"&lt;="&amp;0),"",INDEX(ورقة1!$D$5:$D$100,SMALL(IF(ورقة1!$D$5:$D$100&lt;&gt;"",IF(ورقة1!$J$5:$J$100&lt;=80,IF(ورقة1!$J$5:$J$100&gt;0,ROW($B$5:$B$100)-ROW($B$5)+1))),ROWS($B$6:B26))))</f>
        <v/>
      </c>
      <c r="J26" s="5" t="str">
        <f t="array" aca="1" ref="J26" ca="1">IF(ROWS($B$6:B26)&gt;COUNTIF(ورقة1!$J$5:$J$100,"&lt;="&amp;80)-COUNTIF(ورقة1!$J$5:$J$100,"&lt;="&amp;0),"",INDEX(ورقة1!$J$5:$J$100,SMALL(IF(ورقة1!$D$5:$D$100&lt;&gt;"",IF(ورقة1!$J$5:$J$100&lt;=90,IF(ورقة1!$J$5:$J$100&gt;0,ROW($B$5:$B$100)-ROW($B$5)+1))),ROWS($B$6:B26))))</f>
        <v/>
      </c>
    </row>
    <row r="27" spans="2:10" ht="18.5" x14ac:dyDescent="0.45">
      <c r="B27" s="5" t="str">
        <f t="array" aca="1" ref="B27" ca="1">IF(ROWS($B$6:B27)&gt;COUNTIF(ورقة1!$O$5:$O$100,"&lt;="&amp;90)-COUNTIF(ورقة1!$O$5:$O$100,"&lt;="&amp;0),"",INDEX(ورقة1!$D$5:$D$100,SMALL(IF(ورقة1!$D$5:$D$100&lt;&gt;"",IF(ورقة1!$O$5:$O$100&lt;=90,IF(ورقة1!$O$5:$O$100&gt;0,ROW($B$5:$B$100)-ROW($B$5)+1))),ROWS($B$6:B27))))</f>
        <v/>
      </c>
      <c r="C27" s="10" t="str">
        <f t="array" aca="1" ref="C27" ca="1">IF(ROWS($B$6:B27)&gt;COUNTIF(ورقة1!$O$5:$O$100,"&lt;="&amp;90)-COUNTIF(ورقة1!$O$5:$O$100,"&lt;="&amp;0),"",INDEX(ورقة1!$O$5:$O$100,SMALL(IF(ورقة1!$D$5:$D$100&lt;&gt;"",IF(ورقة1!$O$5:$O$100&lt;=90,IF(ورقة1!$O$5:$O$100&gt;0,ROW($B$5:$B$100)-ROW($B$5)+1))),ROWS($B$6:B27))))</f>
        <v/>
      </c>
      <c r="D27" s="7" t="str">
        <f t="array" aca="1" ref="D27" ca="1">IF(ROWS($B$6:B27)&gt;COUNT(ورقة1!$O$5:$O$100)-COUNTIF(ورقة1!$O$5:$O$100,"&gt;"&amp;0),"",INDEX(ورقة1!$D$5:$D$100,SMALL(IF(ورقة1!$D$5:$D$100&lt;&gt;"",IF(ورقة1!$O$5:$O$100&lt;=0,ROW($B$5:$B$100)-ROW($B$5)+1)),ROWS($B$6:B27))))</f>
        <v/>
      </c>
      <c r="E27" s="10" t="str">
        <f t="array" aca="1" ref="E27" ca="1">IF(ROWS($B$6:B27)&gt;COUNT(ورقة1!$O$5:$O$100)-COUNTIF(ورقة1!$O$5:$O$100,"&gt;"&amp;0),"",INDEX(ورقة1!$O$5:$O$100,SMALL(IF(ورقة1!$D$5:$D$100&lt;&gt;"",IF(ورقة1!$O$5:$O$100&lt;=0,ROW($B$5:$B$100)-ROW($B$5)+1)),ROWS($B$6:B27))))</f>
        <v/>
      </c>
      <c r="F27" s="4"/>
      <c r="G27" s="5" t="str">
        <f t="array" aca="1" ref="G27" ca="1">IF(ROWS($B$6:B27)&gt;COUNTIF(ورقة1!$L$5:$L$100,"منتهي"),"",INDEX(ورقة1!$D$5:$D$100,SMALL(IF(ورقة1!$D$5:$D$100&lt;&gt;"",IF(ورقة1!$L$5:$L$100="منتهي",ROW($B$5:$B$100)-ROW($B$5)+1)),ROWS($B$6:B27))))</f>
        <v/>
      </c>
      <c r="H27" s="10" t="str">
        <f t="array" aca="1" ref="H27" ca="1">IF(ROWS($B$6:B27)&gt;COUNT(ورقة1!$J$5:$J$100)-COUNTIF(ورقة1!$J$5:$J$100,"&gt;"&amp;0),"",INDEX(ورقة1!$J$5:$J$100,SMALL(IF(ورقة1!$D$5:$D$100&lt;&gt;"",IF(ورقة1!$J$5:$J$100&lt;=0,ROW($B$5:$B$100)-ROW($B$5)+1)),ROWS($B$6:B27))))</f>
        <v/>
      </c>
      <c r="I27" s="7" t="str">
        <f t="array" aca="1" ref="I27" ca="1">IF(ROWS($B$6:B27)&gt;COUNTIF(ورقة1!$J$5:$J$100,"&lt;="&amp;80)-COUNTIF(ورقة1!$J$5:$J$100,"&lt;="&amp;0),"",INDEX(ورقة1!$D$5:$D$100,SMALL(IF(ورقة1!$D$5:$D$100&lt;&gt;"",IF(ورقة1!$J$5:$J$100&lt;=80,IF(ورقة1!$J$5:$J$100&gt;0,ROW($B$5:$B$100)-ROW($B$5)+1))),ROWS($B$6:B27))))</f>
        <v/>
      </c>
      <c r="J27" s="5" t="str">
        <f t="array" aca="1" ref="J27" ca="1">IF(ROWS($B$6:B27)&gt;COUNTIF(ورقة1!$J$5:$J$100,"&lt;="&amp;80)-COUNTIF(ورقة1!$J$5:$J$100,"&lt;="&amp;0),"",INDEX(ورقة1!$J$5:$J$100,SMALL(IF(ورقة1!$D$5:$D$100&lt;&gt;"",IF(ورقة1!$J$5:$J$100&lt;=90,IF(ورقة1!$J$5:$J$100&gt;0,ROW($B$5:$B$100)-ROW($B$5)+1))),ROWS($B$6:B27))))</f>
        <v/>
      </c>
    </row>
    <row r="28" spans="2:10" ht="18.5" x14ac:dyDescent="0.45">
      <c r="B28" s="5" t="str">
        <f t="array" aca="1" ref="B28" ca="1">IF(ROWS($B$6:B28)&gt;COUNTIF(ورقة1!$O$5:$O$100,"&lt;="&amp;90)-COUNTIF(ورقة1!$O$5:$O$100,"&lt;="&amp;0),"",INDEX(ورقة1!$D$5:$D$100,SMALL(IF(ورقة1!$D$5:$D$100&lt;&gt;"",IF(ورقة1!$O$5:$O$100&lt;=90,IF(ورقة1!$O$5:$O$100&gt;0,ROW($B$5:$B$100)-ROW($B$5)+1))),ROWS($B$6:B28))))</f>
        <v/>
      </c>
      <c r="C28" s="10" t="str">
        <f t="array" aca="1" ref="C28" ca="1">IF(ROWS($B$6:B28)&gt;COUNTIF(ورقة1!$O$5:$O$100,"&lt;="&amp;90)-COUNTIF(ورقة1!$O$5:$O$100,"&lt;="&amp;0),"",INDEX(ورقة1!$O$5:$O$100,SMALL(IF(ورقة1!$D$5:$D$100&lt;&gt;"",IF(ورقة1!$O$5:$O$100&lt;=90,IF(ورقة1!$O$5:$O$100&gt;0,ROW($B$5:$B$100)-ROW($B$5)+1))),ROWS($B$6:B28))))</f>
        <v/>
      </c>
      <c r="D28" s="7" t="str">
        <f t="array" aca="1" ref="D28" ca="1">IF(ROWS($B$6:B28)&gt;COUNT(ورقة1!$O$5:$O$100)-COUNTIF(ورقة1!$O$5:$O$100,"&gt;"&amp;0),"",INDEX(ورقة1!$D$5:$D$100,SMALL(IF(ورقة1!$D$5:$D$100&lt;&gt;"",IF(ورقة1!$O$5:$O$100&lt;=0,ROW($B$5:$B$100)-ROW($B$5)+1)),ROWS($B$6:B28))))</f>
        <v/>
      </c>
      <c r="E28" s="10" t="str">
        <f t="array" aca="1" ref="E28" ca="1">IF(ROWS($B$6:B28)&gt;COUNT(ورقة1!$O$5:$O$100)-COUNTIF(ورقة1!$O$5:$O$100,"&gt;"&amp;0),"",INDEX(ورقة1!$O$5:$O$100,SMALL(IF(ورقة1!$D$5:$D$100&lt;&gt;"",IF(ورقة1!$O$5:$O$100&lt;=0,ROW($B$5:$B$100)-ROW($B$5)+1)),ROWS($B$6:B28))))</f>
        <v/>
      </c>
      <c r="F28" s="4"/>
      <c r="G28" s="5" t="str">
        <f t="array" aca="1" ref="G28" ca="1">IF(ROWS($B$6:B28)&gt;COUNTIF(ورقة1!$L$5:$L$100,"منتهي"),"",INDEX(ورقة1!$D$5:$D$100,SMALL(IF(ورقة1!$D$5:$D$100&lt;&gt;"",IF(ورقة1!$L$5:$L$100="منتهي",ROW($B$5:$B$100)-ROW($B$5)+1)),ROWS($B$6:B28))))</f>
        <v/>
      </c>
      <c r="H28" s="10" t="str">
        <f t="array" aca="1" ref="H28" ca="1">IF(ROWS($B$6:B28)&gt;COUNT(ورقة1!$J$5:$J$100)-COUNTIF(ورقة1!$J$5:$J$100,"&gt;"&amp;0),"",INDEX(ورقة1!$J$5:$J$100,SMALL(IF(ورقة1!$D$5:$D$100&lt;&gt;"",IF(ورقة1!$J$5:$J$100&lt;=0,ROW($B$5:$B$100)-ROW($B$5)+1)),ROWS($B$6:B28))))</f>
        <v/>
      </c>
      <c r="I28" s="7" t="str">
        <f t="array" aca="1" ref="I28" ca="1">IF(ROWS($B$6:B28)&gt;COUNTIF(ورقة1!$J$5:$J$100,"&lt;="&amp;80)-COUNTIF(ورقة1!$J$5:$J$100,"&lt;="&amp;0),"",INDEX(ورقة1!$D$5:$D$100,SMALL(IF(ورقة1!$D$5:$D$100&lt;&gt;"",IF(ورقة1!$J$5:$J$100&lt;=80,IF(ورقة1!$J$5:$J$100&gt;0,ROW($B$5:$B$100)-ROW($B$5)+1))),ROWS($B$6:B28))))</f>
        <v/>
      </c>
      <c r="J28" s="5" t="str">
        <f t="array" aca="1" ref="J28" ca="1">IF(ROWS($B$6:B28)&gt;COUNTIF(ورقة1!$J$5:$J$100,"&lt;="&amp;80)-COUNTIF(ورقة1!$J$5:$J$100,"&lt;="&amp;0),"",INDEX(ورقة1!$J$5:$J$100,SMALL(IF(ورقة1!$D$5:$D$100&lt;&gt;"",IF(ورقة1!$J$5:$J$100&lt;=90,IF(ورقة1!$J$5:$J$100&gt;0,ROW($B$5:$B$100)-ROW($B$5)+1))),ROWS($B$6:B28))))</f>
        <v/>
      </c>
    </row>
    <row r="29" spans="2:10" ht="18.5" x14ac:dyDescent="0.45">
      <c r="B29" s="5" t="str">
        <f t="array" aca="1" ref="B29" ca="1">IF(ROWS($B$6:B29)&gt;COUNTIF(ورقة1!$O$5:$O$100,"&lt;="&amp;90)-COUNTIF(ورقة1!$O$5:$O$100,"&lt;="&amp;0),"",INDEX(ورقة1!$D$5:$D$100,SMALL(IF(ورقة1!$D$5:$D$100&lt;&gt;"",IF(ورقة1!$O$5:$O$100&lt;=90,IF(ورقة1!$O$5:$O$100&gt;0,ROW($B$5:$B$100)-ROW($B$5)+1))),ROWS($B$6:B29))))</f>
        <v/>
      </c>
      <c r="C29" s="10" t="str">
        <f t="array" aca="1" ref="C29" ca="1">IF(ROWS($B$6:B29)&gt;COUNTIF(ورقة1!$O$5:$O$100,"&lt;="&amp;90)-COUNTIF(ورقة1!$O$5:$O$100,"&lt;="&amp;0),"",INDEX(ورقة1!$O$5:$O$100,SMALL(IF(ورقة1!$D$5:$D$100&lt;&gt;"",IF(ورقة1!$O$5:$O$100&lt;=90,IF(ورقة1!$O$5:$O$100&gt;0,ROW($B$5:$B$100)-ROW($B$5)+1))),ROWS($B$6:B29))))</f>
        <v/>
      </c>
      <c r="D29" s="7" t="str">
        <f t="array" aca="1" ref="D29" ca="1">IF(ROWS($B$6:B29)&gt;COUNT(ورقة1!$O$5:$O$100)-COUNTIF(ورقة1!$O$5:$O$100,"&gt;"&amp;0),"",INDEX(ورقة1!$D$5:$D$100,SMALL(IF(ورقة1!$D$5:$D$100&lt;&gt;"",IF(ورقة1!$O$5:$O$100&lt;=0,ROW($B$5:$B$100)-ROW($B$5)+1)),ROWS($B$6:B29))))</f>
        <v/>
      </c>
      <c r="E29" s="10" t="str">
        <f t="array" aca="1" ref="E29" ca="1">IF(ROWS($B$6:B29)&gt;COUNT(ورقة1!$O$5:$O$100)-COUNTIF(ورقة1!$O$5:$O$100,"&gt;"&amp;0),"",INDEX(ورقة1!$O$5:$O$100,SMALL(IF(ورقة1!$D$5:$D$100&lt;&gt;"",IF(ورقة1!$O$5:$O$100&lt;=0,ROW($B$5:$B$100)-ROW($B$5)+1)),ROWS($B$6:B29))))</f>
        <v/>
      </c>
      <c r="F29" s="4"/>
      <c r="G29" s="5" t="str">
        <f t="array" aca="1" ref="G29" ca="1">IF(ROWS($B$6:B29)&gt;COUNTIF(ورقة1!$L$5:$L$100,"منتهي"),"",INDEX(ورقة1!$D$5:$D$100,SMALL(IF(ورقة1!$D$5:$D$100&lt;&gt;"",IF(ورقة1!$L$5:$L$100="منتهي",ROW($B$5:$B$100)-ROW($B$5)+1)),ROWS($B$6:B29))))</f>
        <v/>
      </c>
      <c r="H29" s="10" t="str">
        <f t="array" aca="1" ref="H29" ca="1">IF(ROWS($B$6:B29)&gt;COUNT(ورقة1!$J$5:$J$100)-COUNTIF(ورقة1!$J$5:$J$100,"&gt;"&amp;0),"",INDEX(ورقة1!$J$5:$J$100,SMALL(IF(ورقة1!$D$5:$D$100&lt;&gt;"",IF(ورقة1!$J$5:$J$100&lt;=0,ROW($B$5:$B$100)-ROW($B$5)+1)),ROWS($B$6:B29))))</f>
        <v/>
      </c>
      <c r="I29" s="7" t="str">
        <f t="array" aca="1" ref="I29" ca="1">IF(ROWS($B$6:B29)&gt;COUNTIF(ورقة1!$J$5:$J$100,"&lt;="&amp;80)-COUNTIF(ورقة1!$J$5:$J$100,"&lt;="&amp;0),"",INDEX(ورقة1!$D$5:$D$100,SMALL(IF(ورقة1!$D$5:$D$100&lt;&gt;"",IF(ورقة1!$J$5:$J$100&lt;=80,IF(ورقة1!$J$5:$J$100&gt;0,ROW($B$5:$B$100)-ROW($B$5)+1))),ROWS($B$6:B29))))</f>
        <v/>
      </c>
      <c r="J29" s="5" t="str">
        <f t="array" aca="1" ref="J29" ca="1">IF(ROWS($B$6:B29)&gt;COUNTIF(ورقة1!$J$5:$J$100,"&lt;="&amp;80)-COUNTIF(ورقة1!$J$5:$J$100,"&lt;="&amp;0),"",INDEX(ورقة1!$J$5:$J$100,SMALL(IF(ورقة1!$D$5:$D$100&lt;&gt;"",IF(ورقة1!$J$5:$J$100&lt;=90,IF(ورقة1!$J$5:$J$100&gt;0,ROW($B$5:$B$100)-ROW($B$5)+1))),ROWS($B$6:B29))))</f>
        <v/>
      </c>
    </row>
    <row r="30" spans="2:10" ht="18.5" x14ac:dyDescent="0.45">
      <c r="B30" s="5" t="str">
        <f t="array" aca="1" ref="B30" ca="1">IF(ROWS($B$6:B30)&gt;COUNTIF(ورقة1!$O$5:$O$100,"&lt;="&amp;90)-COUNTIF(ورقة1!$O$5:$O$100,"&lt;="&amp;0),"",INDEX(ورقة1!$D$5:$D$100,SMALL(IF(ورقة1!$D$5:$D$100&lt;&gt;"",IF(ورقة1!$O$5:$O$100&lt;=90,IF(ورقة1!$O$5:$O$100&gt;0,ROW($B$5:$B$100)-ROW($B$5)+1))),ROWS($B$6:B30))))</f>
        <v/>
      </c>
      <c r="C30" s="10" t="str">
        <f t="array" aca="1" ref="C30" ca="1">IF(ROWS($B$6:B30)&gt;COUNTIF(ورقة1!$O$5:$O$100,"&lt;="&amp;90)-COUNTIF(ورقة1!$O$5:$O$100,"&lt;="&amp;0),"",INDEX(ورقة1!$O$5:$O$100,SMALL(IF(ورقة1!$D$5:$D$100&lt;&gt;"",IF(ورقة1!$O$5:$O$100&lt;=90,IF(ورقة1!$O$5:$O$100&gt;0,ROW($B$5:$B$100)-ROW($B$5)+1))),ROWS($B$6:B30))))</f>
        <v/>
      </c>
      <c r="D30" s="7" t="str">
        <f t="array" aca="1" ref="D30" ca="1">IF(ROWS($B$6:B30)&gt;COUNT(ورقة1!$O$5:$O$100)-COUNTIF(ورقة1!$O$5:$O$100,"&gt;"&amp;0),"",INDEX(ورقة1!$D$5:$D$100,SMALL(IF(ورقة1!$D$5:$D$100&lt;&gt;"",IF(ورقة1!$O$5:$O$100&lt;=0,ROW($B$5:$B$100)-ROW($B$5)+1)),ROWS($B$6:B30))))</f>
        <v/>
      </c>
      <c r="E30" s="10" t="str">
        <f t="array" aca="1" ref="E30" ca="1">IF(ROWS($B$6:B30)&gt;COUNT(ورقة1!$O$5:$O$100)-COUNTIF(ورقة1!$O$5:$O$100,"&gt;"&amp;0),"",INDEX(ورقة1!$O$5:$O$100,SMALL(IF(ورقة1!$D$5:$D$100&lt;&gt;"",IF(ورقة1!$O$5:$O$100&lt;=0,ROW($B$5:$B$100)-ROW($B$5)+1)),ROWS($B$6:B30))))</f>
        <v/>
      </c>
      <c r="F30" s="4"/>
      <c r="G30" s="5" t="str">
        <f t="array" aca="1" ref="G30" ca="1">IF(ROWS($B$6:B30)&gt;COUNTIF(ورقة1!$L$5:$L$100,"منتهي"),"",INDEX(ورقة1!$D$5:$D$100,SMALL(IF(ورقة1!$D$5:$D$100&lt;&gt;"",IF(ورقة1!$L$5:$L$100="منتهي",ROW($B$5:$B$100)-ROW($B$5)+1)),ROWS($B$6:B30))))</f>
        <v/>
      </c>
      <c r="H30" s="10" t="str">
        <f t="array" aca="1" ref="H30" ca="1">IF(ROWS($B$6:B30)&gt;COUNT(ورقة1!$J$5:$J$100)-COUNTIF(ورقة1!$J$5:$J$100,"&gt;"&amp;0),"",INDEX(ورقة1!$J$5:$J$100,SMALL(IF(ورقة1!$D$5:$D$100&lt;&gt;"",IF(ورقة1!$J$5:$J$100&lt;=0,ROW($B$5:$B$100)-ROW($B$5)+1)),ROWS($B$6:B30))))</f>
        <v/>
      </c>
      <c r="I30" s="7" t="str">
        <f t="array" aca="1" ref="I30" ca="1">IF(ROWS($B$6:B30)&gt;COUNTIF(ورقة1!$J$5:$J$100,"&lt;="&amp;80)-COUNTIF(ورقة1!$J$5:$J$100,"&lt;="&amp;0),"",INDEX(ورقة1!$D$5:$D$100,SMALL(IF(ورقة1!$D$5:$D$100&lt;&gt;"",IF(ورقة1!$J$5:$J$100&lt;=80,IF(ورقة1!$J$5:$J$100&gt;0,ROW($B$5:$B$100)-ROW($B$5)+1))),ROWS($B$6:B30))))</f>
        <v/>
      </c>
      <c r="J30" s="5" t="str">
        <f t="array" aca="1" ref="J30" ca="1">IF(ROWS($B$6:B30)&gt;COUNTIF(ورقة1!$J$5:$J$100,"&lt;="&amp;80)-COUNTIF(ورقة1!$J$5:$J$100,"&lt;="&amp;0),"",INDEX(ورقة1!$J$5:$J$100,SMALL(IF(ورقة1!$D$5:$D$100&lt;&gt;"",IF(ورقة1!$J$5:$J$100&lt;=90,IF(ورقة1!$J$5:$J$100&gt;0,ROW($B$5:$B$100)-ROW($B$5)+1))),ROWS($B$6:B30))))</f>
        <v/>
      </c>
    </row>
    <row r="31" spans="2:10" ht="18.5" x14ac:dyDescent="0.45">
      <c r="B31" s="5" t="str">
        <f t="array" aca="1" ref="B31" ca="1">IF(ROWS($B$6:B31)&gt;COUNTIF(ورقة1!$O$5:$O$100,"&lt;="&amp;90)-COUNTIF(ورقة1!$O$5:$O$100,"&lt;="&amp;0),"",INDEX(ورقة1!$D$5:$D$100,SMALL(IF(ورقة1!$D$5:$D$100&lt;&gt;"",IF(ورقة1!$O$5:$O$100&lt;=90,IF(ورقة1!$O$5:$O$100&gt;0,ROW($B$5:$B$100)-ROW($B$5)+1))),ROWS($B$6:B31))))</f>
        <v/>
      </c>
      <c r="C31" s="10" t="str">
        <f t="array" aca="1" ref="C31" ca="1">IF(ROWS($B$6:B31)&gt;COUNTIF(ورقة1!$O$5:$O$100,"&lt;="&amp;90)-COUNTIF(ورقة1!$O$5:$O$100,"&lt;="&amp;0),"",INDEX(ورقة1!$O$5:$O$100,SMALL(IF(ورقة1!$D$5:$D$100&lt;&gt;"",IF(ورقة1!$O$5:$O$100&lt;=90,IF(ورقة1!$O$5:$O$100&gt;0,ROW($B$5:$B$100)-ROW($B$5)+1))),ROWS($B$6:B31))))</f>
        <v/>
      </c>
      <c r="D31" s="7" t="str">
        <f t="array" aca="1" ref="D31" ca="1">IF(ROWS($B$6:B31)&gt;COUNT(ورقة1!$O$5:$O$100)-COUNTIF(ورقة1!$O$5:$O$100,"&gt;"&amp;0),"",INDEX(ورقة1!$D$5:$D$100,SMALL(IF(ورقة1!$D$5:$D$100&lt;&gt;"",IF(ورقة1!$O$5:$O$100&lt;=0,ROW($B$5:$B$100)-ROW($B$5)+1)),ROWS($B$6:B31))))</f>
        <v/>
      </c>
      <c r="E31" s="10" t="str">
        <f t="array" aca="1" ref="E31" ca="1">IF(ROWS($B$6:B31)&gt;COUNT(ورقة1!$O$5:$O$100)-COUNTIF(ورقة1!$O$5:$O$100,"&gt;"&amp;0),"",INDEX(ورقة1!$O$5:$O$100,SMALL(IF(ورقة1!$D$5:$D$100&lt;&gt;"",IF(ورقة1!$O$5:$O$100&lt;=0,ROW($B$5:$B$100)-ROW($B$5)+1)),ROWS($B$6:B31))))</f>
        <v/>
      </c>
      <c r="F31" s="4"/>
      <c r="G31" s="5" t="str">
        <f t="array" aca="1" ref="G31" ca="1">IF(ROWS($B$6:B31)&gt;COUNTIF(ورقة1!$L$5:$L$100,"منتهي"),"",INDEX(ورقة1!$D$5:$D$100,SMALL(IF(ورقة1!$D$5:$D$100&lt;&gt;"",IF(ورقة1!$L$5:$L$100="منتهي",ROW($B$5:$B$100)-ROW($B$5)+1)),ROWS($B$6:B31))))</f>
        <v/>
      </c>
      <c r="H31" s="10" t="str">
        <f t="array" aca="1" ref="H31" ca="1">IF(ROWS($B$6:B31)&gt;COUNT(ورقة1!$J$5:$J$100)-COUNTIF(ورقة1!$J$5:$J$100,"&gt;"&amp;0),"",INDEX(ورقة1!$J$5:$J$100,SMALL(IF(ورقة1!$D$5:$D$100&lt;&gt;"",IF(ورقة1!$J$5:$J$100&lt;=0,ROW($B$5:$B$100)-ROW($B$5)+1)),ROWS($B$6:B31))))</f>
        <v/>
      </c>
      <c r="I31" s="7" t="str">
        <f t="array" aca="1" ref="I31" ca="1">IF(ROWS($B$6:B31)&gt;COUNTIF(ورقة1!$J$5:$J$100,"&lt;="&amp;80)-COUNTIF(ورقة1!$J$5:$J$100,"&lt;="&amp;0),"",INDEX(ورقة1!$D$5:$D$100,SMALL(IF(ورقة1!$D$5:$D$100&lt;&gt;"",IF(ورقة1!$J$5:$J$100&lt;=80,IF(ورقة1!$J$5:$J$100&gt;0,ROW($B$5:$B$100)-ROW($B$5)+1))),ROWS($B$6:B31))))</f>
        <v/>
      </c>
      <c r="J31" s="5" t="str">
        <f t="array" aca="1" ref="J31" ca="1">IF(ROWS($B$6:B31)&gt;COUNTIF(ورقة1!$J$5:$J$100,"&lt;="&amp;80)-COUNTIF(ورقة1!$J$5:$J$100,"&lt;="&amp;0),"",INDEX(ورقة1!$J$5:$J$100,SMALL(IF(ورقة1!$D$5:$D$100&lt;&gt;"",IF(ورقة1!$J$5:$J$100&lt;=90,IF(ورقة1!$J$5:$J$100&gt;0,ROW($B$5:$B$100)-ROW($B$5)+1))),ROWS($B$6:B31))))</f>
        <v/>
      </c>
    </row>
  </sheetData>
  <mergeCells count="5">
    <mergeCell ref="B4:C4"/>
    <mergeCell ref="G4:H4"/>
    <mergeCell ref="D4:E4"/>
    <mergeCell ref="B2:E2"/>
    <mergeCell ref="I4:J4"/>
  </mergeCells>
  <dataValidations count="1">
    <dataValidation type="custom" allowBlank="1" showInputMessage="1" showErrorMessage="1" sqref="B6:E31 G6:J31">
      <formula1>CHAR(156)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now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2018-08-14T16:00:35Z</dcterms:modified>
</cp:coreProperties>
</file>