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\Desktop\جدولة الديون\"/>
    </mc:Choice>
  </mc:AlternateContent>
  <bookViews>
    <workbookView xWindow="0" yWindow="0" windowWidth="15360" windowHeight="7968" firstSheet="1" activeTab="1"/>
  </bookViews>
  <sheets>
    <sheet name="ورقة1" sheetId="1" state="hidden" r:id="rId1"/>
    <sheet name="salim" sheetId="2" r:id="rId2"/>
  </sheets>
  <definedNames>
    <definedName name="Names">salim!$W$4:INDEX(salim!$W$4:$W$101,COUNTIF(salim!$W$4:$W$101,"?*"))</definedName>
  </definedNames>
  <calcPr calcId="162913"/>
</workbook>
</file>

<file path=xl/calcChain.xml><?xml version="1.0" encoding="utf-8"?>
<calcChain xmlns="http://schemas.openxmlformats.org/spreadsheetml/2006/main">
  <c r="B16" i="2" l="1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Q4" i="2" l="1" a="1"/>
  <c r="Q4" i="2" s="1"/>
  <c r="O101" i="2" s="1"/>
  <c r="I9" i="2" a="1"/>
  <c r="I9" i="2" s="1"/>
  <c r="I10" i="2" a="1"/>
  <c r="I10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1" i="2" a="1"/>
  <c r="I31" i="2" s="1"/>
  <c r="I32" i="2" a="1"/>
  <c r="I32" i="2" s="1"/>
  <c r="I33" i="2" a="1"/>
  <c r="I33" i="2" s="1"/>
  <c r="I34" i="2" a="1"/>
  <c r="I34" i="2" s="1"/>
  <c r="I35" i="2" a="1"/>
  <c r="I35" i="2" s="1"/>
  <c r="I36" i="2" a="1"/>
  <c r="I36" i="2" s="1"/>
  <c r="I37" i="2" a="1"/>
  <c r="I37" i="2" s="1"/>
  <c r="I38" i="2" a="1"/>
  <c r="I38" i="2" s="1"/>
  <c r="I39" i="2" a="1"/>
  <c r="I39" i="2" s="1"/>
  <c r="I40" i="2" a="1"/>
  <c r="I40" i="2" s="1"/>
  <c r="I41" i="2" a="1"/>
  <c r="I41" i="2" s="1"/>
  <c r="I42" i="2" a="1"/>
  <c r="I42" i="2" s="1"/>
  <c r="I43" i="2" a="1"/>
  <c r="I43" i="2" s="1"/>
  <c r="I44" i="2" a="1"/>
  <c r="I44" i="2" s="1"/>
  <c r="I45" i="2" a="1"/>
  <c r="I45" i="2" s="1"/>
  <c r="I46" i="2" a="1"/>
  <c r="I46" i="2" s="1"/>
  <c r="I47" i="2" a="1"/>
  <c r="I47" i="2" s="1"/>
  <c r="I48" i="2" a="1"/>
  <c r="I48" i="2" s="1"/>
  <c r="I49" i="2" a="1"/>
  <c r="I49" i="2" s="1"/>
  <c r="I50" i="2" a="1"/>
  <c r="I50" i="2" s="1"/>
  <c r="I51" i="2" a="1"/>
  <c r="I51" i="2" s="1"/>
  <c r="I52" i="2" a="1"/>
  <c r="I52" i="2" s="1"/>
  <c r="I53" i="2" a="1"/>
  <c r="I53" i="2" s="1"/>
  <c r="I54" i="2" a="1"/>
  <c r="I54" i="2" s="1"/>
  <c r="I55" i="2" a="1"/>
  <c r="I55" i="2" s="1"/>
  <c r="I56" i="2" a="1"/>
  <c r="I56" i="2" s="1"/>
  <c r="I57" i="2" a="1"/>
  <c r="I57" i="2" s="1"/>
  <c r="I58" i="2" a="1"/>
  <c r="I58" i="2" s="1"/>
  <c r="I59" i="2" a="1"/>
  <c r="I59" i="2" s="1"/>
  <c r="I60" i="2" a="1"/>
  <c r="I60" i="2" s="1"/>
  <c r="I61" i="2" a="1"/>
  <c r="I61" i="2" s="1"/>
  <c r="I62" i="2" a="1"/>
  <c r="I62" i="2" s="1"/>
  <c r="I63" i="2" a="1"/>
  <c r="I63" i="2" s="1"/>
  <c r="I64" i="2" a="1"/>
  <c r="I64" i="2" s="1"/>
  <c r="I65" i="2" a="1"/>
  <c r="I65" i="2" s="1"/>
  <c r="I66" i="2" a="1"/>
  <c r="I66" i="2" s="1"/>
  <c r="I67" i="2" a="1"/>
  <c r="I67" i="2" s="1"/>
  <c r="I68" i="2" a="1"/>
  <c r="I68" i="2" s="1"/>
  <c r="I69" i="2" a="1"/>
  <c r="I69" i="2" s="1"/>
  <c r="I70" i="2" a="1"/>
  <c r="I70" i="2" s="1"/>
  <c r="I71" i="2" a="1"/>
  <c r="I71" i="2" s="1"/>
  <c r="I72" i="2" a="1"/>
  <c r="I72" i="2" s="1"/>
  <c r="I73" i="2" a="1"/>
  <c r="I73" i="2" s="1"/>
  <c r="I74" i="2" a="1"/>
  <c r="I74" i="2" s="1"/>
  <c r="I75" i="2" a="1"/>
  <c r="I75" i="2" s="1"/>
  <c r="I76" i="2" a="1"/>
  <c r="I76" i="2" s="1"/>
  <c r="I77" i="2" a="1"/>
  <c r="I77" i="2" s="1"/>
  <c r="I78" i="2" a="1"/>
  <c r="I78" i="2" s="1"/>
  <c r="I79" i="2" a="1"/>
  <c r="I79" i="2" s="1"/>
  <c r="I80" i="2" a="1"/>
  <c r="I80" i="2" s="1"/>
  <c r="I81" i="2" a="1"/>
  <c r="I81" i="2" s="1"/>
  <c r="I82" i="2" a="1"/>
  <c r="I82" i="2" s="1"/>
  <c r="I83" i="2" a="1"/>
  <c r="I83" i="2" s="1"/>
  <c r="I84" i="2" a="1"/>
  <c r="I84" i="2" s="1"/>
  <c r="I85" i="2" a="1"/>
  <c r="I85" i="2" s="1"/>
  <c r="I86" i="2" a="1"/>
  <c r="I86" i="2" s="1"/>
  <c r="I87" i="2" a="1"/>
  <c r="I87" i="2" s="1"/>
  <c r="I88" i="2" a="1"/>
  <c r="I88" i="2" s="1"/>
  <c r="I89" i="2" a="1"/>
  <c r="I89" i="2" s="1"/>
  <c r="I90" i="2" a="1"/>
  <c r="I90" i="2" s="1"/>
  <c r="I91" i="2" a="1"/>
  <c r="I91" i="2" s="1"/>
  <c r="I92" i="2" a="1"/>
  <c r="I92" i="2" s="1"/>
  <c r="I93" i="2" a="1"/>
  <c r="I93" i="2" s="1"/>
  <c r="I94" i="2" a="1"/>
  <c r="I94" i="2" s="1"/>
  <c r="I95" i="2" a="1"/>
  <c r="I95" i="2" s="1"/>
  <c r="I96" i="2" a="1"/>
  <c r="I96" i="2" s="1"/>
  <c r="I97" i="2" a="1"/>
  <c r="I97" i="2" s="1"/>
  <c r="I98" i="2" a="1"/>
  <c r="I98" i="2" s="1"/>
  <c r="I99" i="2" a="1"/>
  <c r="I99" i="2" s="1"/>
  <c r="I100" i="2" a="1"/>
  <c r="I100" i="2" s="1"/>
  <c r="I11" i="2" a="1"/>
  <c r="I11" i="2" s="1"/>
  <c r="B5" i="2"/>
  <c r="J4" i="2" a="1"/>
  <c r="J4" i="2" s="1"/>
  <c r="J5" i="2" a="1"/>
  <c r="J5" i="2" s="1"/>
  <c r="J6" i="2" a="1"/>
  <c r="J6" i="2" s="1"/>
  <c r="J7" i="2" a="1"/>
  <c r="J7" i="2" s="1"/>
  <c r="J8" i="2" a="1"/>
  <c r="J8" i="2" s="1"/>
  <c r="J9" i="2" a="1"/>
  <c r="J9" i="2" s="1"/>
  <c r="J10" i="2" a="1"/>
  <c r="J10" i="2" s="1"/>
  <c r="J11" i="2" a="1"/>
  <c r="J11" i="2" s="1"/>
  <c r="J12" i="2" a="1"/>
  <c r="J12" i="2" s="1"/>
  <c r="J13" i="2" a="1"/>
  <c r="J13" i="2" s="1"/>
  <c r="J14" i="2" a="1"/>
  <c r="J14" i="2" s="1"/>
  <c r="J15" i="2" a="1"/>
  <c r="J15" i="2" s="1"/>
  <c r="J16" i="2" a="1"/>
  <c r="J16" i="2" s="1"/>
  <c r="J17" i="2" a="1"/>
  <c r="J17" i="2" s="1"/>
  <c r="J18" i="2" a="1"/>
  <c r="J18" i="2" s="1"/>
  <c r="J19" i="2" a="1"/>
  <c r="J19" i="2" s="1"/>
  <c r="J20" i="2" a="1"/>
  <c r="J20" i="2" s="1"/>
  <c r="J21" i="2" a="1"/>
  <c r="J21" i="2" s="1"/>
  <c r="J22" i="2" a="1"/>
  <c r="J22" i="2" s="1"/>
  <c r="J23" i="2" a="1"/>
  <c r="J23" i="2" s="1"/>
  <c r="J24" i="2" a="1"/>
  <c r="J24" i="2" s="1"/>
  <c r="J25" i="2" a="1"/>
  <c r="J25" i="2" s="1"/>
  <c r="J26" i="2" a="1"/>
  <c r="J26" i="2" s="1"/>
  <c r="J27" i="2" a="1"/>
  <c r="J27" i="2" s="1"/>
  <c r="J28" i="2" a="1"/>
  <c r="J28" i="2" s="1"/>
  <c r="J29" i="2" a="1"/>
  <c r="J29" i="2" s="1"/>
  <c r="J30" i="2" a="1"/>
  <c r="J30" i="2" s="1"/>
  <c r="J31" i="2" a="1"/>
  <c r="J31" i="2" s="1"/>
  <c r="J32" i="2" a="1"/>
  <c r="J32" i="2" s="1"/>
  <c r="J33" i="2" a="1"/>
  <c r="J33" i="2" s="1"/>
  <c r="J34" i="2" a="1"/>
  <c r="J34" i="2" s="1"/>
  <c r="J35" i="2" a="1"/>
  <c r="J35" i="2" s="1"/>
  <c r="J36" i="2" a="1"/>
  <c r="J36" i="2" s="1"/>
  <c r="J39" i="2" a="1"/>
  <c r="J39" i="2" s="1"/>
  <c r="J40" i="2" a="1"/>
  <c r="J40" i="2" s="1"/>
  <c r="J41" i="2" a="1"/>
  <c r="J41" i="2" s="1"/>
  <c r="J42" i="2" a="1"/>
  <c r="J42" i="2" s="1"/>
  <c r="W42" i="2" a="1"/>
  <c r="W42" i="2" s="1"/>
  <c r="J43" i="2" a="1"/>
  <c r="J43" i="2" s="1"/>
  <c r="J44" i="2" a="1"/>
  <c r="J44" i="2" s="1"/>
  <c r="J45" i="2" a="1"/>
  <c r="J45" i="2" s="1"/>
  <c r="J46" i="2" a="1"/>
  <c r="J46" i="2" s="1"/>
  <c r="J47" i="2" a="1"/>
  <c r="J47" i="2" s="1"/>
  <c r="J48" i="2" a="1"/>
  <c r="J48" i="2" s="1"/>
  <c r="J49" i="2" a="1"/>
  <c r="J49" i="2" s="1"/>
  <c r="J50" i="2" a="1"/>
  <c r="J50" i="2" s="1"/>
  <c r="W50" i="2" a="1"/>
  <c r="W50" i="2" s="1"/>
  <c r="J51" i="2" a="1"/>
  <c r="J51" i="2" s="1"/>
  <c r="J52" i="2" a="1"/>
  <c r="J52" i="2" s="1"/>
  <c r="J53" i="2" a="1"/>
  <c r="J53" i="2" s="1"/>
  <c r="J54" i="2" a="1"/>
  <c r="J54" i="2" s="1"/>
  <c r="J55" i="2" a="1"/>
  <c r="J55" i="2" s="1"/>
  <c r="J56" i="2" a="1"/>
  <c r="J56" i="2" s="1"/>
  <c r="J57" i="2" a="1"/>
  <c r="J57" i="2" s="1"/>
  <c r="J58" i="2" a="1"/>
  <c r="J58" i="2" s="1"/>
  <c r="J59" i="2" a="1"/>
  <c r="J59" i="2" s="1"/>
  <c r="J60" i="2" a="1"/>
  <c r="J60" i="2" s="1"/>
  <c r="J61" i="2" a="1"/>
  <c r="J61" i="2" s="1"/>
  <c r="J62" i="2" a="1"/>
  <c r="J62" i="2" s="1"/>
  <c r="J63" i="2" a="1"/>
  <c r="J63" i="2" s="1"/>
  <c r="J64" i="2" a="1"/>
  <c r="J64" i="2" s="1"/>
  <c r="J65" i="2" a="1"/>
  <c r="J65" i="2" s="1"/>
  <c r="J66" i="2" a="1"/>
  <c r="J66" i="2" s="1"/>
  <c r="J67" i="2" a="1"/>
  <c r="J67" i="2" s="1"/>
  <c r="J68" i="2" a="1"/>
  <c r="J68" i="2" s="1"/>
  <c r="J69" i="2" a="1"/>
  <c r="J69" i="2" s="1"/>
  <c r="J70" i="2" a="1"/>
  <c r="J70" i="2" s="1"/>
  <c r="J71" i="2" a="1"/>
  <c r="J71" i="2" s="1"/>
  <c r="J72" i="2" a="1"/>
  <c r="J72" i="2" s="1"/>
  <c r="J73" i="2" a="1"/>
  <c r="J73" i="2" s="1"/>
  <c r="J74" i="2" a="1"/>
  <c r="J74" i="2" s="1"/>
  <c r="J75" i="2" a="1"/>
  <c r="J75" i="2" s="1"/>
  <c r="J76" i="2" a="1"/>
  <c r="J76" i="2" s="1"/>
  <c r="J77" i="2" a="1"/>
  <c r="J77" i="2" s="1"/>
  <c r="J78" i="2" a="1"/>
  <c r="J78" i="2" s="1"/>
  <c r="J79" i="2" a="1"/>
  <c r="J79" i="2" s="1"/>
  <c r="J80" i="2" a="1"/>
  <c r="J80" i="2" s="1"/>
  <c r="J81" i="2" a="1"/>
  <c r="J81" i="2" s="1"/>
  <c r="J82" i="2" a="1"/>
  <c r="J82" i="2" s="1"/>
  <c r="J83" i="2" a="1"/>
  <c r="J83" i="2" s="1"/>
  <c r="J84" i="2" a="1"/>
  <c r="J84" i="2" s="1"/>
  <c r="J85" i="2" a="1"/>
  <c r="J85" i="2" s="1"/>
  <c r="J86" i="2" a="1"/>
  <c r="J86" i="2" s="1"/>
  <c r="J87" i="2" a="1"/>
  <c r="J87" i="2" s="1"/>
  <c r="J88" i="2" a="1"/>
  <c r="J88" i="2" s="1"/>
  <c r="J89" i="2" a="1"/>
  <c r="J89" i="2" s="1"/>
  <c r="J90" i="2" a="1"/>
  <c r="J90" i="2" s="1"/>
  <c r="J91" i="2" a="1"/>
  <c r="J91" i="2" s="1"/>
  <c r="J92" i="2" a="1"/>
  <c r="J92" i="2" s="1"/>
  <c r="J93" i="2" a="1"/>
  <c r="J93" i="2" s="1"/>
  <c r="J94" i="2" a="1"/>
  <c r="J94" i="2" s="1"/>
  <c r="W94" i="2" a="1"/>
  <c r="W94" i="2" s="1"/>
  <c r="J95" i="2" a="1"/>
  <c r="J95" i="2" s="1"/>
  <c r="W95" i="2" a="1"/>
  <c r="W95" i="2" s="1"/>
  <c r="J96" i="2" a="1"/>
  <c r="J96" i="2" s="1"/>
  <c r="W96" i="2" a="1"/>
  <c r="W96" i="2" s="1"/>
  <c r="J97" i="2" a="1"/>
  <c r="J97" i="2" s="1"/>
  <c r="W97" i="2" a="1"/>
  <c r="W97" i="2" s="1"/>
  <c r="J98" i="2" a="1"/>
  <c r="J98" i="2" s="1"/>
  <c r="W98" i="2" a="1"/>
  <c r="W98" i="2" s="1"/>
  <c r="J99" i="2" a="1"/>
  <c r="J99" i="2" s="1"/>
  <c r="W99" i="2" a="1"/>
  <c r="W99" i="2" s="1"/>
  <c r="J100" i="2" a="1"/>
  <c r="J100" i="2" s="1"/>
  <c r="W100" i="2" a="1"/>
  <c r="W100" i="2" s="1"/>
  <c r="J101" i="2" a="1"/>
  <c r="J101" i="2" s="1"/>
  <c r="W101" i="2" a="1"/>
  <c r="W101" i="2" s="1"/>
  <c r="K3" i="1" a="1"/>
  <c r="K3" i="1" s="1"/>
  <c r="O78" i="2"/>
  <c r="O46" i="2"/>
  <c r="O94" i="2"/>
  <c r="O62" i="2"/>
  <c r="O30" i="2"/>
  <c r="O86" i="2"/>
  <c r="O70" i="2"/>
  <c r="O54" i="2"/>
  <c r="O38" i="2"/>
  <c r="O21" i="2"/>
  <c r="O98" i="2"/>
  <c r="O90" i="2"/>
  <c r="O82" i="2"/>
  <c r="O74" i="2"/>
  <c r="O66" i="2"/>
  <c r="O58" i="2"/>
  <c r="O50" i="2"/>
  <c r="O42" i="2"/>
  <c r="O34" i="2"/>
  <c r="O26" i="2"/>
  <c r="O100" i="2"/>
  <c r="O96" i="2"/>
  <c r="O92" i="2"/>
  <c r="O88" i="2"/>
  <c r="O84" i="2"/>
  <c r="O80" i="2"/>
  <c r="O76" i="2"/>
  <c r="O72" i="2"/>
  <c r="O68" i="2"/>
  <c r="O64" i="2"/>
  <c r="O60" i="2"/>
  <c r="O56" i="2"/>
  <c r="O52" i="2"/>
  <c r="O48" i="2"/>
  <c r="O44" i="2"/>
  <c r="O40" i="2"/>
  <c r="O36" i="2"/>
  <c r="O32" i="2"/>
  <c r="O28" i="2"/>
  <c r="O24" i="2"/>
  <c r="O17" i="2"/>
  <c r="O15" i="2"/>
  <c r="O19" i="2"/>
  <c r="O23" i="2"/>
  <c r="O25" i="2"/>
  <c r="O27" i="2"/>
  <c r="O29" i="2"/>
  <c r="O31" i="2"/>
  <c r="O33" i="2"/>
  <c r="O35" i="2"/>
  <c r="O37" i="2"/>
  <c r="O39" i="2"/>
  <c r="O41" i="2"/>
  <c r="O43" i="2"/>
  <c r="O45" i="2"/>
  <c r="O47" i="2"/>
  <c r="O49" i="2"/>
  <c r="O51" i="2"/>
  <c r="O53" i="2"/>
  <c r="O55" i="2"/>
  <c r="O57" i="2"/>
  <c r="O59" i="2"/>
  <c r="O61" i="2"/>
  <c r="O63" i="2"/>
  <c r="O65" i="2"/>
  <c r="O67" i="2"/>
  <c r="O69" i="2"/>
  <c r="O71" i="2"/>
  <c r="O73" i="2"/>
  <c r="O75" i="2"/>
  <c r="O77" i="2"/>
  <c r="O79" i="2"/>
  <c r="O81" i="2"/>
  <c r="O83" i="2"/>
  <c r="O85" i="2"/>
  <c r="O87" i="2"/>
  <c r="O89" i="2"/>
  <c r="O91" i="2"/>
  <c r="O93" i="2"/>
  <c r="O95" i="2"/>
  <c r="O97" i="2"/>
  <c r="O99" i="2"/>
  <c r="W46" i="2" a="1"/>
  <c r="W46" i="2" s="1"/>
  <c r="W54" i="2" a="1"/>
  <c r="W54" i="2" s="1"/>
  <c r="W55" i="2" a="1"/>
  <c r="W55" i="2" s="1"/>
  <c r="W56" i="2" a="1"/>
  <c r="W56" i="2" s="1"/>
  <c r="W57" i="2" a="1"/>
  <c r="W57" i="2" s="1"/>
  <c r="W58" i="2" a="1"/>
  <c r="W58" i="2" s="1"/>
  <c r="W59" i="2" a="1"/>
  <c r="W59" i="2" s="1"/>
  <c r="W60" i="2" a="1"/>
  <c r="W60" i="2" s="1"/>
  <c r="W61" i="2" a="1"/>
  <c r="W61" i="2" s="1"/>
  <c r="W62" i="2" a="1"/>
  <c r="W62" i="2" s="1"/>
  <c r="W63" i="2" a="1"/>
  <c r="W63" i="2" s="1"/>
  <c r="W64" i="2" a="1"/>
  <c r="W64" i="2" s="1"/>
  <c r="W65" i="2" a="1"/>
  <c r="W65" i="2" s="1"/>
  <c r="W66" i="2" a="1"/>
  <c r="W66" i="2" s="1"/>
  <c r="W67" i="2" a="1"/>
  <c r="W67" i="2" s="1"/>
  <c r="W68" i="2" a="1"/>
  <c r="W68" i="2" s="1"/>
  <c r="W69" i="2" a="1"/>
  <c r="W69" i="2" s="1"/>
  <c r="W70" i="2" a="1"/>
  <c r="W70" i="2" s="1"/>
  <c r="W71" i="2" a="1"/>
  <c r="W71" i="2" s="1"/>
  <c r="W72" i="2" a="1"/>
  <c r="W72" i="2" s="1"/>
  <c r="W73" i="2" a="1"/>
  <c r="W73" i="2" s="1"/>
  <c r="W74" i="2" a="1"/>
  <c r="W74" i="2" s="1"/>
  <c r="W75" i="2" a="1"/>
  <c r="W75" i="2" s="1"/>
  <c r="W76" i="2" a="1"/>
  <c r="W76" i="2" s="1"/>
  <c r="W77" i="2" a="1"/>
  <c r="W77" i="2" s="1"/>
  <c r="W78" i="2" a="1"/>
  <c r="W78" i="2" s="1"/>
  <c r="W79" i="2" a="1"/>
  <c r="W79" i="2" s="1"/>
  <c r="W80" i="2" a="1"/>
  <c r="W80" i="2" s="1"/>
  <c r="W81" i="2" a="1"/>
  <c r="W81" i="2" s="1"/>
  <c r="W82" i="2" a="1"/>
  <c r="W82" i="2" s="1"/>
  <c r="W83" i="2" a="1"/>
  <c r="W83" i="2" s="1"/>
  <c r="W84" i="2" a="1"/>
  <c r="W84" i="2" s="1"/>
  <c r="W85" i="2" a="1"/>
  <c r="W85" i="2" s="1"/>
  <c r="W86" i="2" a="1"/>
  <c r="W86" i="2" s="1"/>
  <c r="W87" i="2" a="1"/>
  <c r="W87" i="2" s="1"/>
  <c r="W88" i="2" a="1"/>
  <c r="W88" i="2" s="1"/>
  <c r="W89" i="2" a="1"/>
  <c r="W89" i="2" s="1"/>
  <c r="W90" i="2" a="1"/>
  <c r="W90" i="2" s="1"/>
  <c r="W91" i="2" a="1"/>
  <c r="W91" i="2" s="1"/>
  <c r="W92" i="2" a="1"/>
  <c r="W92" i="2" s="1"/>
  <c r="W93" i="2" a="1"/>
  <c r="W93" i="2" s="1"/>
  <c r="O22" i="2"/>
  <c r="O20" i="2"/>
  <c r="O18" i="2"/>
  <c r="O16" i="2"/>
  <c r="O14" i="2"/>
  <c r="N9" i="2" a="1"/>
  <c r="N9" i="2" s="1"/>
  <c r="O9" i="2" s="1"/>
  <c r="N37" i="2" a="1"/>
  <c r="N37" i="2" s="1"/>
  <c r="N38" i="2" a="1"/>
  <c r="N38" i="2" s="1"/>
  <c r="N41" i="2" a="1"/>
  <c r="N41" i="2" s="1"/>
  <c r="N42" i="2" a="1"/>
  <c r="N42" i="2" s="1"/>
  <c r="N45" i="2" a="1"/>
  <c r="N45" i="2" s="1"/>
  <c r="N46" i="2" a="1"/>
  <c r="N46" i="2" s="1"/>
  <c r="N49" i="2" a="1"/>
  <c r="N49" i="2" s="1"/>
  <c r="N50" i="2" a="1"/>
  <c r="N50" i="2" s="1"/>
  <c r="N52" i="2" a="1"/>
  <c r="N52" i="2" s="1"/>
  <c r="N54" i="2" a="1"/>
  <c r="N54" i="2" s="1"/>
  <c r="N56" i="2" a="1"/>
  <c r="N56" i="2" s="1"/>
  <c r="N58" i="2" a="1"/>
  <c r="N58" i="2" s="1"/>
  <c r="N60" i="2" a="1"/>
  <c r="N60" i="2" s="1"/>
  <c r="N62" i="2" a="1"/>
  <c r="N62" i="2" s="1"/>
  <c r="N64" i="2" a="1"/>
  <c r="N64" i="2" s="1"/>
  <c r="N66" i="2" a="1"/>
  <c r="N66" i="2" s="1"/>
  <c r="N68" i="2" a="1"/>
  <c r="N68" i="2" s="1"/>
  <c r="N70" i="2" a="1"/>
  <c r="N70" i="2" s="1"/>
  <c r="N73" i="2" a="1"/>
  <c r="N73" i="2" s="1"/>
  <c r="N74" i="2" a="1"/>
  <c r="N74" i="2" s="1"/>
  <c r="N77" i="2" a="1"/>
  <c r="N77" i="2" s="1"/>
  <c r="N78" i="2" a="1"/>
  <c r="N78" i="2" s="1"/>
  <c r="N81" i="2" a="1"/>
  <c r="N81" i="2" s="1"/>
  <c r="N83" i="2" a="1"/>
  <c r="N83" i="2" s="1"/>
  <c r="N85" i="2" a="1"/>
  <c r="N85" i="2" s="1"/>
  <c r="N87" i="2" a="1"/>
  <c r="N87" i="2" s="1"/>
  <c r="N89" i="2" a="1"/>
  <c r="N89" i="2" s="1"/>
  <c r="N91" i="2" a="1"/>
  <c r="N91" i="2" s="1"/>
  <c r="N93" i="2" a="1"/>
  <c r="N93" i="2" s="1"/>
  <c r="N96" i="2" a="1"/>
  <c r="N96" i="2" s="1"/>
  <c r="N39" i="2" a="1"/>
  <c r="N39" i="2" s="1"/>
  <c r="N40" i="2" a="1"/>
  <c r="N40" i="2" s="1"/>
  <c r="N43" i="2" a="1"/>
  <c r="N43" i="2" s="1"/>
  <c r="N44" i="2" a="1"/>
  <c r="N44" i="2" s="1"/>
  <c r="N47" i="2" a="1"/>
  <c r="N47" i="2" s="1"/>
  <c r="N48" i="2" a="1"/>
  <c r="N48" i="2" s="1"/>
  <c r="N51" i="2" a="1"/>
  <c r="N51" i="2" s="1"/>
  <c r="N53" i="2" a="1"/>
  <c r="N53" i="2" s="1"/>
  <c r="N55" i="2" a="1"/>
  <c r="N55" i="2" s="1"/>
  <c r="N57" i="2" a="1"/>
  <c r="N57" i="2" s="1"/>
  <c r="N59" i="2" a="1"/>
  <c r="N59" i="2" s="1"/>
  <c r="N61" i="2" a="1"/>
  <c r="N61" i="2" s="1"/>
  <c r="N63" i="2" a="1"/>
  <c r="N63" i="2" s="1"/>
  <c r="N65" i="2" a="1"/>
  <c r="N65" i="2" s="1"/>
  <c r="N67" i="2" a="1"/>
  <c r="N67" i="2" s="1"/>
  <c r="N69" i="2" a="1"/>
  <c r="N69" i="2" s="1"/>
  <c r="N71" i="2" a="1"/>
  <c r="N71" i="2" s="1"/>
  <c r="N72" i="2" a="1"/>
  <c r="N72" i="2" s="1"/>
  <c r="N75" i="2" a="1"/>
  <c r="N75" i="2" s="1"/>
  <c r="N76" i="2" a="1"/>
  <c r="N76" i="2" s="1"/>
  <c r="N79" i="2" a="1"/>
  <c r="N79" i="2" s="1"/>
  <c r="N80" i="2" a="1"/>
  <c r="N80" i="2" s="1"/>
  <c r="N82" i="2" a="1"/>
  <c r="N82" i="2" s="1"/>
  <c r="N84" i="2" a="1"/>
  <c r="N84" i="2" s="1"/>
  <c r="N86" i="2" a="1"/>
  <c r="N86" i="2" s="1"/>
  <c r="N88" i="2" a="1"/>
  <c r="N88" i="2" s="1"/>
  <c r="N90" i="2" a="1"/>
  <c r="N90" i="2" s="1"/>
  <c r="N92" i="2" a="1"/>
  <c r="N92" i="2" s="1"/>
  <c r="N94" i="2" a="1"/>
  <c r="N94" i="2" s="1"/>
  <c r="N95" i="2" a="1"/>
  <c r="N95" i="2" s="1"/>
  <c r="N97" i="2" a="1"/>
  <c r="N97" i="2" s="1"/>
  <c r="N98" i="2" a="1"/>
  <c r="N98" i="2" s="1"/>
  <c r="N100" i="2" a="1"/>
  <c r="N100" i="2" s="1"/>
  <c r="N101" i="2" a="1"/>
  <c r="N101" i="2" s="1"/>
  <c r="N99" i="2" a="1"/>
  <c r="N99" i="2" s="1"/>
  <c r="W52" i="2" a="1"/>
  <c r="W52" i="2" s="1"/>
  <c r="W49" i="2" a="1"/>
  <c r="W49" i="2" s="1"/>
  <c r="W44" i="2" a="1"/>
  <c r="W44" i="2" s="1"/>
  <c r="W41" i="2" a="1"/>
  <c r="W41" i="2" s="1"/>
  <c r="W29" i="2" a="1"/>
  <c r="W29" i="2" s="1"/>
  <c r="W27" i="2" a="1"/>
  <c r="W27" i="2" s="1"/>
  <c r="W21" i="2" a="1"/>
  <c r="W21" i="2" s="1"/>
  <c r="W19" i="2" a="1"/>
  <c r="W19" i="2" s="1"/>
  <c r="W13" i="2" a="1"/>
  <c r="W13" i="2" s="1"/>
  <c r="W11" i="2" a="1"/>
  <c r="W11" i="2" s="1"/>
  <c r="W53" i="2" a="1"/>
  <c r="W53" i="2" s="1"/>
  <c r="W51" i="2" a="1"/>
  <c r="W51" i="2" s="1"/>
  <c r="W48" i="2" a="1"/>
  <c r="W48" i="2" s="1"/>
  <c r="W47" i="2" a="1"/>
  <c r="W47" i="2" s="1"/>
  <c r="W45" i="2" a="1"/>
  <c r="W45" i="2" s="1"/>
  <c r="W43" i="2" a="1"/>
  <c r="W43" i="2" s="1"/>
  <c r="W40" i="2" a="1"/>
  <c r="W40" i="2" s="1"/>
  <c r="W39" i="2" a="1"/>
  <c r="W39" i="2" s="1"/>
  <c r="W36" i="2" a="1"/>
  <c r="W36" i="2" s="1"/>
  <c r="W35" i="2" a="1"/>
  <c r="W35" i="2" s="1"/>
  <c r="N34" i="2" a="1"/>
  <c r="N34" i="2" s="1"/>
  <c r="N33" i="2" a="1"/>
  <c r="N33" i="2" s="1"/>
  <c r="N32" i="2" a="1"/>
  <c r="N32" i="2" s="1"/>
  <c r="N31" i="2" a="1"/>
  <c r="N31" i="2" s="1"/>
  <c r="W30" i="2" a="1"/>
  <c r="W30" i="2" s="1"/>
  <c r="W28" i="2" a="1"/>
  <c r="W28" i="2" s="1"/>
  <c r="N26" i="2" a="1"/>
  <c r="N26" i="2" s="1"/>
  <c r="N25" i="2" a="1"/>
  <c r="N25" i="2" s="1"/>
  <c r="N24" i="2" a="1"/>
  <c r="N24" i="2" s="1"/>
  <c r="N23" i="2" a="1"/>
  <c r="N23" i="2" s="1"/>
  <c r="W22" i="2" a="1"/>
  <c r="W22" i="2" s="1"/>
  <c r="W20" i="2" a="1"/>
  <c r="W20" i="2" s="1"/>
  <c r="N18" i="2" a="1"/>
  <c r="N18" i="2" s="1"/>
  <c r="N17" i="2" a="1"/>
  <c r="N17" i="2" s="1"/>
  <c r="N16" i="2" a="1"/>
  <c r="N16" i="2" s="1"/>
  <c r="N15" i="2" a="1"/>
  <c r="N15" i="2" s="1"/>
  <c r="W14" i="2" a="1"/>
  <c r="W14" i="2" s="1"/>
  <c r="W12" i="2" a="1"/>
  <c r="W12" i="2" s="1"/>
  <c r="N10" i="2" a="1"/>
  <c r="N10" i="2" s="1"/>
  <c r="O10" i="2" s="1"/>
  <c r="W4" i="2" a="1"/>
  <c r="W4" i="2" s="1"/>
  <c r="W5" i="2" a="1"/>
  <c r="W5" i="2" s="1"/>
  <c r="W6" i="2" a="1"/>
  <c r="W6" i="2" s="1"/>
  <c r="N5" i="2" a="1"/>
  <c r="N5" i="2" s="1"/>
  <c r="O5" i="2" s="1"/>
  <c r="N6" i="2" a="1"/>
  <c r="N6" i="2" s="1"/>
  <c r="O6" i="2" s="1"/>
  <c r="W7" i="2" a="1"/>
  <c r="W7" i="2" s="1"/>
  <c r="W8" i="2" a="1"/>
  <c r="W8" i="2" s="1"/>
  <c r="W9" i="2" a="1"/>
  <c r="W9" i="2" s="1"/>
  <c r="W10" i="2" a="1"/>
  <c r="W10" i="2" s="1"/>
  <c r="N11" i="2" a="1"/>
  <c r="N11" i="2" s="1"/>
  <c r="O11" i="2" s="1"/>
  <c r="N12" i="2" a="1"/>
  <c r="N12" i="2" s="1"/>
  <c r="O12" i="2" s="1"/>
  <c r="N13" i="2" a="1"/>
  <c r="N13" i="2" s="1"/>
  <c r="O13" i="2" s="1"/>
  <c r="N14" i="2" a="1"/>
  <c r="N14" i="2" s="1"/>
  <c r="W15" i="2" a="1"/>
  <c r="W15" i="2" s="1"/>
  <c r="W16" i="2" a="1"/>
  <c r="W16" i="2" s="1"/>
  <c r="W17" i="2" a="1"/>
  <c r="W17" i="2" s="1"/>
  <c r="W18" i="2" a="1"/>
  <c r="W18" i="2" s="1"/>
  <c r="N19" i="2" a="1"/>
  <c r="N19" i="2" s="1"/>
  <c r="N20" i="2" a="1"/>
  <c r="N20" i="2" s="1"/>
  <c r="N21" i="2" a="1"/>
  <c r="N21" i="2" s="1"/>
  <c r="N22" i="2" a="1"/>
  <c r="N22" i="2" s="1"/>
  <c r="W23" i="2" a="1"/>
  <c r="W23" i="2" s="1"/>
  <c r="W24" i="2" a="1"/>
  <c r="W24" i="2" s="1"/>
  <c r="W25" i="2" a="1"/>
  <c r="W25" i="2" s="1"/>
  <c r="W26" i="2" a="1"/>
  <c r="W26" i="2" s="1"/>
  <c r="N27" i="2" a="1"/>
  <c r="N27" i="2" s="1"/>
  <c r="N28" i="2" a="1"/>
  <c r="N28" i="2" s="1"/>
  <c r="N29" i="2" a="1"/>
  <c r="N29" i="2" s="1"/>
  <c r="N30" i="2" a="1"/>
  <c r="N30" i="2" s="1"/>
  <c r="W31" i="2" a="1"/>
  <c r="W31" i="2" s="1"/>
  <c r="W32" i="2" a="1"/>
  <c r="W32" i="2" s="1"/>
  <c r="W33" i="2" a="1"/>
  <c r="W33" i="2" s="1"/>
  <c r="W34" i="2" a="1"/>
  <c r="W34" i="2" s="1"/>
  <c r="N35" i="2" a="1"/>
  <c r="N35" i="2" s="1"/>
  <c r="N36" i="2" a="1"/>
  <c r="N36" i="2" s="1"/>
  <c r="N8" i="2" a="1"/>
  <c r="N8" i="2" s="1"/>
  <c r="O8" i="2" s="1"/>
  <c r="N7" i="2" a="1"/>
  <c r="N7" i="2" s="1"/>
  <c r="O7" i="2" s="1"/>
  <c r="I7" i="2" a="1"/>
  <c r="I7" i="2" s="1"/>
  <c r="I8" i="2" a="1"/>
  <c r="I8" i="2" s="1"/>
  <c r="H6" i="1" l="1" a="1"/>
  <c r="H6" i="1" s="1"/>
  <c r="I6" i="1" s="1"/>
  <c r="H10" i="1" a="1"/>
  <c r="H10" i="1" s="1"/>
  <c r="I10" i="1" s="1"/>
  <c r="H14" i="1" a="1"/>
  <c r="H14" i="1" s="1"/>
  <c r="I14" i="1" s="1"/>
  <c r="H18" i="1" a="1"/>
  <c r="H18" i="1" s="1"/>
  <c r="I18" i="1" s="1"/>
  <c r="H22" i="1" a="1"/>
  <c r="H22" i="1" s="1"/>
  <c r="I22" i="1" s="1"/>
  <c r="H26" i="1" a="1"/>
  <c r="H26" i="1" s="1"/>
  <c r="I26" i="1" s="1"/>
  <c r="H4" i="1" a="1"/>
  <c r="H4" i="1" s="1"/>
  <c r="I4" i="1" s="1"/>
  <c r="H8" i="1" a="1"/>
  <c r="H8" i="1" s="1"/>
  <c r="I8" i="1" s="1"/>
  <c r="H12" i="1" a="1"/>
  <c r="H12" i="1" s="1"/>
  <c r="I12" i="1" s="1"/>
  <c r="H16" i="1" a="1"/>
  <c r="H16" i="1" s="1"/>
  <c r="I16" i="1" s="1"/>
  <c r="H20" i="1" a="1"/>
  <c r="H20" i="1" s="1"/>
  <c r="I20" i="1" s="1"/>
  <c r="H24" i="1" a="1"/>
  <c r="H24" i="1" s="1"/>
  <c r="I24" i="1" s="1"/>
  <c r="H5" i="1" a="1"/>
  <c r="H5" i="1" s="1"/>
  <c r="I5" i="1" s="1"/>
  <c r="H9" i="1" a="1"/>
  <c r="H9" i="1" s="1"/>
  <c r="I9" i="1" s="1"/>
  <c r="H13" i="1" a="1"/>
  <c r="H13" i="1" s="1"/>
  <c r="I13" i="1" s="1"/>
  <c r="H17" i="1" a="1"/>
  <c r="H17" i="1" s="1"/>
  <c r="I17" i="1" s="1"/>
  <c r="H21" i="1" a="1"/>
  <c r="H21" i="1" s="1"/>
  <c r="I21" i="1" s="1"/>
  <c r="H7" i="1" a="1"/>
  <c r="H7" i="1" s="1"/>
  <c r="I7" i="1" s="1"/>
  <c r="H11" i="1" a="1"/>
  <c r="H11" i="1" s="1"/>
  <c r="I11" i="1" s="1"/>
  <c r="H15" i="1" a="1"/>
  <c r="H15" i="1" s="1"/>
  <c r="I15" i="1" s="1"/>
  <c r="H19" i="1" a="1"/>
  <c r="H19" i="1" s="1"/>
  <c r="I19" i="1" s="1"/>
  <c r="H23" i="1" a="1"/>
  <c r="H23" i="1" s="1"/>
  <c r="I23" i="1" s="1"/>
  <c r="H27" i="1" a="1"/>
  <c r="H27" i="1" s="1"/>
  <c r="I27" i="1" s="1"/>
  <c r="H25" i="1" a="1"/>
  <c r="H25" i="1" s="1"/>
  <c r="I25" i="1" s="1"/>
  <c r="B6" i="2"/>
  <c r="H4" i="2"/>
  <c r="B7" i="2" l="1"/>
  <c r="B8" i="2"/>
  <c r="B9" i="2"/>
  <c r="B10" i="2" s="1"/>
  <c r="I5" i="2" a="1"/>
  <c r="I5" i="2" s="1"/>
  <c r="I4" i="2" a="1"/>
  <c r="I4" i="2" s="1"/>
  <c r="B11" i="2" l="1"/>
  <c r="B12" i="2" s="1"/>
  <c r="B13" i="2" s="1"/>
  <c r="B14" i="2" s="1"/>
  <c r="I6" i="2" s="1" a="1"/>
  <c r="I6" i="2" s="1"/>
  <c r="B15" i="2" l="1"/>
</calcChain>
</file>

<file path=xl/sharedStrings.xml><?xml version="1.0" encoding="utf-8"?>
<sst xmlns="http://schemas.openxmlformats.org/spreadsheetml/2006/main" count="63" uniqueCount="25">
  <si>
    <t>م</t>
  </si>
  <si>
    <t>الاسم</t>
  </si>
  <si>
    <t>المبلغ</t>
  </si>
  <si>
    <t>احمد حبيبه</t>
  </si>
  <si>
    <t>حازم محمد</t>
  </si>
  <si>
    <t>هشام مجدى</t>
  </si>
  <si>
    <t>احمد بركات</t>
  </si>
  <si>
    <t>count</t>
  </si>
  <si>
    <t>salim</t>
  </si>
  <si>
    <t>مدين</t>
  </si>
  <si>
    <t>رصيد صفر</t>
  </si>
  <si>
    <t>الرقم</t>
  </si>
  <si>
    <t>اختر الاسم من هنا</t>
  </si>
  <si>
    <t>جدول المدينين</t>
  </si>
  <si>
    <t>عدد الزبائن</t>
  </si>
  <si>
    <t>ER</t>
  </si>
  <si>
    <t>-</t>
  </si>
  <si>
    <t>DFGSD</t>
  </si>
  <si>
    <t>t</t>
  </si>
  <si>
    <t>y</t>
  </si>
  <si>
    <t>تفاصيل الاسم</t>
  </si>
  <si>
    <t xml:space="preserve">     التاريخ     </t>
  </si>
  <si>
    <t>مستلم المبلغ</t>
  </si>
  <si>
    <t xml:space="preserve">       التاريخ        </t>
  </si>
  <si>
    <t>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</si>
</sst>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yyyy/mm/dd"/>
  </numFmts>
  <fonts count="9" x14ac:knownFonts="1">
    <font>
      <sz val="11"/>
      <color theme="1"/>
      <name val="Arial"/>
      <family val="2"/>
      <charset val="178"/>
    </font>
    <font>
      <b/>
      <sz val="14"/>
      <color indexed="8"/>
      <name val="Arial"/>
      <family val="2"/>
    </font>
    <font>
      <sz val="8"/>
      <name val="Arial"/>
      <family val="2"/>
      <charset val="178"/>
    </font>
    <font>
      <sz val="14"/>
      <color theme="1"/>
      <name val="Arial"/>
      <family val="2"/>
      <charset val="178"/>
    </font>
    <font>
      <sz val="14"/>
      <color theme="0"/>
      <name val="Arial"/>
      <family val="2"/>
      <charset val="178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/>
    <xf numFmtId="0" fontId="6" fillId="5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6" borderId="0" xfId="0" applyFont="1" applyFill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4" borderId="0" xfId="0" applyFont="1" applyFill="1" applyAlignment="1" applyProtection="1">
      <alignment horizontal="center" vertical="center"/>
    </xf>
    <xf numFmtId="0" fontId="0" fillId="9" borderId="5" xfId="0" applyFill="1" applyBorder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inden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indent="1"/>
    </xf>
    <xf numFmtId="164" fontId="6" fillId="0" borderId="0" xfId="0" applyNumberFormat="1" applyFont="1" applyAlignment="1" applyProtection="1">
      <alignment horizontal="right" indent="1"/>
    </xf>
    <xf numFmtId="0" fontId="8" fillId="4" borderId="0" xfId="0" applyFont="1" applyFill="1" applyAlignment="1" applyProtection="1">
      <alignment horizontal="right" vertical="center" indent="1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65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/>
    <xf numFmtId="0" fontId="1" fillId="2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center" vertical="center" wrapText="1"/>
    </xf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527050</xdr:colOff>
      <xdr:row>4</xdr:row>
      <xdr:rowOff>203200</xdr:rowOff>
    </xdr:from>
    <xdr:to>
      <xdr:col>12</xdr:col>
      <xdr:colOff>654050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60483550" y="1130300"/>
          <a:ext cx="22606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82550</xdr:colOff>
      <xdr:row>3</xdr:row>
      <xdr:rowOff>146050</xdr:rowOff>
    </xdr:from>
    <xdr:to>
      <xdr:col>10</xdr:col>
      <xdr:colOff>488950</xdr:colOff>
      <xdr:row>4</xdr:row>
      <xdr:rowOff>139700</xdr:rowOff>
    </xdr:to>
    <xdr:cxnSp macro="">
      <xdr:nvCxnSpPr>
        <xdr:cNvPr id="4" name="Straight Arrow Connector 3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527050</xdr:colOff>
      <xdr:row>5</xdr:row>
      <xdr:rowOff>203200</xdr:rowOff>
    </xdr:from>
    <xdr:to>
      <xdr:col>18</xdr:col>
      <xdr:colOff>209550</xdr:colOff>
      <xdr:row>7</xdr:row>
      <xdr:rowOff>63500</xdr:rowOff>
    </xdr:to>
    <xdr:sp macro="" textlink="">
      <xdr:nvSpPr>
        <xdr:cNvPr id="2" name="TextBox 1"/>
        <xdr:cNvSpPr txBox="1"/>
      </xdr:nvSpPr>
      <xdr:spPr>
        <a:xfrm>
          <a:off x="160928050" y="1130300"/>
          <a:ext cx="20828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82550</xdr:colOff>
      <xdr:row>4</xdr:row>
      <xdr:rowOff>146050</xdr:rowOff>
    </xdr:from>
    <xdr:to>
      <xdr:col>16</xdr:col>
      <xdr:colOff>488950</xdr:colOff>
      <xdr:row>5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88900</xdr:colOff>
      <xdr:row>1</xdr:row>
      <xdr:rowOff>203200</xdr:rowOff>
    </xdr:from>
    <xdr:to>
      <xdr:col>6</xdr:col>
      <xdr:colOff>69850</xdr:colOff>
      <xdr:row>2</xdr:row>
      <xdr:rowOff>165100</xdr:rowOff>
    </xdr:to>
    <xdr:cxnSp macro="">
      <xdr:nvCxnSpPr>
        <xdr:cNvPr id="5" name="Straight Arrow Connector 4"/>
        <xdr:cNvCxnSpPr/>
      </xdr:nvCxnSpPr>
      <xdr:spPr>
        <a:xfrm flipH="1">
          <a:off x="166014400" y="203200"/>
          <a:ext cx="1104900" cy="3556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154215</xdr:colOff>
      <xdr:row>3</xdr:row>
      <xdr:rowOff>27215</xdr:rowOff>
    </xdr:from>
    <xdr:to>
      <xdr:col>20</xdr:col>
      <xdr:colOff>362858</xdr:colOff>
      <xdr:row>5</xdr:row>
      <xdr:rowOff>99786</xdr:rowOff>
    </xdr:to>
    <xdr:sp macro="" textlink="">
      <xdr:nvSpPr>
        <xdr:cNvPr id="4" name="TextBox 3"/>
        <xdr:cNvSpPr txBox="1"/>
      </xdr:nvSpPr>
      <xdr:spPr>
        <a:xfrm>
          <a:off x="157906357" y="898072"/>
          <a:ext cx="2458357" cy="526143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العامودين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C&amp;D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f2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</xdr:col>
      <xdr:colOff>304800</xdr:colOff>
      <xdr:row>17</xdr:row>
      <xdr:rowOff>57150</xdr:rowOff>
    </xdr:from>
    <xdr:to>
      <xdr:col>15</xdr:col>
      <xdr:colOff>172295</xdr:colOff>
      <xdr:row>38</xdr:row>
      <xdr:rowOff>80514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3791780" y="4343400"/>
          <a:ext cx="9754445" cy="5814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rightToLeft="1" workbookViewId="0">
      <selection activeCell="G12" sqref="G12"/>
    </sheetView>
  </sheetViews>
  <sheetFormatPr defaultRowHeight="13.8" x14ac:dyDescent="0.25"/>
  <cols>
    <col min="1" max="1" width="2" customWidth="1"/>
    <col min="3" max="3" width="28.19921875" customWidth="1"/>
    <col min="4" max="4" width="14.69921875" customWidth="1"/>
    <col min="5" max="5" width="1.5" customWidth="1"/>
    <col min="8" max="8" width="13.3984375" customWidth="1"/>
    <col min="11" max="11" width="10.69921875" bestFit="1" customWidth="1"/>
  </cols>
  <sheetData>
    <row r="1" spans="2:11" ht="11.55" customHeight="1" x14ac:dyDescent="0.25"/>
    <row r="2" spans="2:11" ht="25.5" customHeight="1" x14ac:dyDescent="0.25">
      <c r="K2" s="4" t="s">
        <v>7</v>
      </c>
    </row>
    <row r="3" spans="2:11" ht="18" customHeight="1" x14ac:dyDescent="0.25">
      <c r="B3" s="3" t="s">
        <v>0</v>
      </c>
      <c r="C3" s="3" t="s">
        <v>1</v>
      </c>
      <c r="D3" s="3" t="s">
        <v>2</v>
      </c>
      <c r="H3" s="3" t="s">
        <v>1</v>
      </c>
      <c r="I3" s="3" t="s">
        <v>2</v>
      </c>
      <c r="K3" s="5">
        <f t="array" ref="K3">SUM((MATCH($C$4:$C$27,$C$4:$C$27,0)=ROW($C$4:$C$27)-ROW($C$4)+1)*1)</f>
        <v>4</v>
      </c>
    </row>
    <row r="4" spans="2:11" ht="18" customHeight="1" x14ac:dyDescent="0.3">
      <c r="B4" s="1">
        <v>1</v>
      </c>
      <c r="C4" s="2" t="s">
        <v>3</v>
      </c>
      <c r="D4" s="2">
        <v>100</v>
      </c>
      <c r="H4" s="6" t="str">
        <f t="array" ref="H4">IF(ROWS($H$3:H3)&gt;$K$3,"",INDEX($C$4:$C$27,MATCH(LARGE((MATCH($C$4:$C$27,$C$4:$C$27,0)=ROW($C$4:$C$27)-ROW($C$4)+1)*(SUMIF($C$4:$C$27,$C$4:$C$27,$D$4:$D$27)-ROW($C$4:$C$27)/1000),ROWS($H$3:H3)),(MATCH($C$4:$C$27,$C$4:$C$27,0)=ROW($C$4:$C$27)-ROW($C$4)+1)*(SUMIF($C$4:$C$27,$C$4:$C$27,$D$4:$D$27)-ROW($C$4:$C$27)/1000),0)))</f>
        <v>احمد بركات</v>
      </c>
      <c r="I4" s="6">
        <f>IF($H4="","",SUMIF($C$4:$C$27,$H4,$D$4:$D$27))</f>
        <v>1890</v>
      </c>
    </row>
    <row r="5" spans="2:11" ht="18" customHeight="1" x14ac:dyDescent="0.3">
      <c r="B5" s="1">
        <v>2</v>
      </c>
      <c r="C5" s="2" t="s">
        <v>4</v>
      </c>
      <c r="D5" s="2">
        <v>90</v>
      </c>
      <c r="H5" s="6" t="str">
        <f t="array" ref="H5">IF(ROWS($H$3:H4)&gt;$K$3,"",INDEX($C$4:$C$27,MATCH(LARGE((MATCH($C$4:$C$27,$C$4:$C$27,0)=ROW($C$4:$C$27)-ROW($C$4)+1)*(SUMIF($C$4:$C$27,$C$4:$C$27,$D$4:$D$27)-ROW($C$4:$C$27)/1000),ROWS($H$3:H4)),(MATCH($C$4:$C$27,$C$4:$C$27,0)=ROW($C$4:$C$27)-ROW($C$4)+1)*(SUMIF($C$4:$C$27,$C$4:$C$27,$D$4:$D$27)-ROW($C$4:$C$27)/1000),0)))</f>
        <v>هشام مجدى</v>
      </c>
      <c r="I5" s="6">
        <f t="shared" ref="I5:I27" si="0">IF($H5="","",SUMIF($C$4:$C$27,$H5,$D$4:$D$27))</f>
        <v>1875</v>
      </c>
    </row>
    <row r="6" spans="2:11" ht="18" customHeight="1" x14ac:dyDescent="0.3">
      <c r="B6" s="1">
        <v>3</v>
      </c>
      <c r="C6" s="2" t="s">
        <v>5</v>
      </c>
      <c r="D6" s="2">
        <v>700</v>
      </c>
      <c r="H6" s="6" t="str">
        <f t="array" ref="H6">IF(ROWS($H$3:H5)&gt;$K$3,"",INDEX($C$4:$C$27,MATCH(LARGE((MATCH($C$4:$C$27,$C$4:$C$27,0)=ROW($C$4:$C$27)-ROW($C$4)+1)*(SUMIF($C$4:$C$27,$C$4:$C$27,$D$4:$D$27)-ROW($C$4:$C$27)/1000),ROWS($H$3:H5)),(MATCH($C$4:$C$27,$C$4:$C$27,0)=ROW($C$4:$C$27)-ROW($C$4)+1)*(SUMIF($C$4:$C$27,$C$4:$C$27,$D$4:$D$27)-ROW($C$4:$C$27)/1000),0)))</f>
        <v>حازم محمد</v>
      </c>
      <c r="I6" s="6">
        <f t="shared" si="0"/>
        <v>1610</v>
      </c>
    </row>
    <row r="7" spans="2:11" ht="18" customHeight="1" x14ac:dyDescent="0.3">
      <c r="B7" s="1">
        <v>4</v>
      </c>
      <c r="C7" s="2" t="s">
        <v>6</v>
      </c>
      <c r="D7" s="2">
        <v>150</v>
      </c>
      <c r="H7" s="6" t="str">
        <f t="array" ref="H7">IF(ROWS($H$3:H6)&gt;$K$3,"",INDEX($C$4:$C$27,MATCH(LARGE((MATCH($C$4:$C$27,$C$4:$C$27,0)=ROW($C$4:$C$27)-ROW($C$4)+1)*(SUMIF($C$4:$C$27,$C$4:$C$27,$D$4:$D$27)-ROW($C$4:$C$27)/1000),ROWS($H$3:H6)),(MATCH($C$4:$C$27,$C$4:$C$27,0)=ROW($C$4:$C$27)-ROW($C$4)+1)*(SUMIF($C$4:$C$27,$C$4:$C$27,$D$4:$D$27)-ROW($C$4:$C$27)/1000),0)))</f>
        <v>احمد حبيبه</v>
      </c>
      <c r="I7" s="6">
        <f t="shared" si="0"/>
        <v>1055</v>
      </c>
    </row>
    <row r="8" spans="2:11" ht="18" customHeight="1" x14ac:dyDescent="0.3">
      <c r="B8" s="1">
        <v>5</v>
      </c>
      <c r="C8" s="2" t="s">
        <v>6</v>
      </c>
      <c r="D8" s="2">
        <v>200</v>
      </c>
      <c r="H8" s="6" t="str">
        <f t="array" ref="H8">IF(ROWS($H$3:H7)&gt;$K$3,"",INDEX($C$4:$C$27,MATCH(LARGE((MATCH($C$4:$C$27,$C$4:$C$27,0)=ROW($C$4:$C$27)-ROW($C$4)+1)*(SUMIF($C$4:$C$27,$C$4:$C$27,$D$4:$D$27)-ROW($C$4:$C$27)/1000),ROWS($H$3:H7)),(MATCH($C$4:$C$27,$C$4:$C$27,0)=ROW($C$4:$C$27)-ROW($C$4)+1)*(SUMIF($C$4:$C$27,$C$4:$C$27,$D$4:$D$27)-ROW($C$4:$C$27)/1000),0)))</f>
        <v/>
      </c>
      <c r="I8" s="6" t="str">
        <f t="shared" si="0"/>
        <v/>
      </c>
    </row>
    <row r="9" spans="2:11" ht="18" customHeight="1" x14ac:dyDescent="0.3">
      <c r="B9" s="1">
        <v>6</v>
      </c>
      <c r="C9" s="2" t="s">
        <v>4</v>
      </c>
      <c r="D9" s="2">
        <v>300</v>
      </c>
      <c r="H9" s="6" t="str">
        <f t="array" ref="H9">IF(ROWS($H$3:H8)&gt;$K$3,"",INDEX($C$4:$C$27,MATCH(LARGE((MATCH($C$4:$C$27,$C$4:$C$27,0)=ROW($C$4:$C$27)-ROW($C$4)+1)*(SUMIF($C$4:$C$27,$C$4:$C$27,$D$4:$D$27)-ROW($C$4:$C$27)/1000),ROWS($H$3:H8)),(MATCH($C$4:$C$27,$C$4:$C$27,0)=ROW($C$4:$C$27)-ROW($C$4)+1)*(SUMIF($C$4:$C$27,$C$4:$C$27,$D$4:$D$27)-ROW($C$4:$C$27)/1000),0)))</f>
        <v/>
      </c>
      <c r="I9" s="6" t="str">
        <f t="shared" si="0"/>
        <v/>
      </c>
    </row>
    <row r="10" spans="2:11" ht="18" customHeight="1" x14ac:dyDescent="0.3">
      <c r="B10" s="1">
        <v>7</v>
      </c>
      <c r="C10" s="2" t="s">
        <v>5</v>
      </c>
      <c r="D10" s="2">
        <v>120</v>
      </c>
      <c r="H10" s="6" t="str">
        <f t="array" ref="H10">IF(ROWS($H$3:H9)&gt;$K$3,"",INDEX($C$4:$C$27,MATCH(LARGE((MATCH($C$4:$C$27,$C$4:$C$27,0)=ROW($C$4:$C$27)-ROW($C$4)+1)*(SUMIF($C$4:$C$27,$C$4:$C$27,$D$4:$D$27)-ROW($C$4:$C$27)/1000),ROWS($H$3:H9)),(MATCH($C$4:$C$27,$C$4:$C$27,0)=ROW($C$4:$C$27)-ROW($C$4)+1)*(SUMIF($C$4:$C$27,$C$4:$C$27,$D$4:$D$27)-ROW($C$4:$C$27)/1000),0)))</f>
        <v/>
      </c>
      <c r="I10" s="6" t="str">
        <f t="shared" si="0"/>
        <v/>
      </c>
    </row>
    <row r="11" spans="2:11" ht="18" customHeight="1" x14ac:dyDescent="0.3">
      <c r="B11" s="1">
        <v>8</v>
      </c>
      <c r="C11" s="2" t="s">
        <v>3</v>
      </c>
      <c r="D11" s="2">
        <v>330</v>
      </c>
      <c r="H11" s="6" t="str">
        <f t="array" ref="H11">IF(ROWS($H$3:H10)&gt;$K$3,"",INDEX($C$4:$C$27,MATCH(LARGE((MATCH($C$4:$C$27,$C$4:$C$27,0)=ROW($C$4:$C$27)-ROW($C$4)+1)*(SUMIF($C$4:$C$27,$C$4:$C$27,$D$4:$D$27)-ROW($C$4:$C$27)/1000),ROWS($H$3:H10)),(MATCH($C$4:$C$27,$C$4:$C$27,0)=ROW($C$4:$C$27)-ROW($C$4)+1)*(SUMIF($C$4:$C$27,$C$4:$C$27,$D$4:$D$27)-ROW($C$4:$C$27)/1000),0)))</f>
        <v/>
      </c>
      <c r="I11" s="6" t="str">
        <f t="shared" si="0"/>
        <v/>
      </c>
    </row>
    <row r="12" spans="2:11" ht="18" customHeight="1" x14ac:dyDescent="0.3">
      <c r="B12" s="1">
        <v>9</v>
      </c>
      <c r="C12" s="2" t="s">
        <v>3</v>
      </c>
      <c r="D12" s="2">
        <v>55</v>
      </c>
      <c r="H12" s="6" t="str">
        <f t="array" ref="H12">IF(ROWS($H$3:H11)&gt;$K$3,"",INDEX($C$4:$C$27,MATCH(LARGE((MATCH($C$4:$C$27,$C$4:$C$27,0)=ROW($C$4:$C$27)-ROW($C$4)+1)*(SUMIF($C$4:$C$27,$C$4:$C$27,$D$4:$D$27)-ROW($C$4:$C$27)/1000),ROWS($H$3:H11)),(MATCH($C$4:$C$27,$C$4:$C$27,0)=ROW($C$4:$C$27)-ROW($C$4)+1)*(SUMIF($C$4:$C$27,$C$4:$C$27,$D$4:$D$27)-ROW($C$4:$C$27)/1000),0)))</f>
        <v/>
      </c>
      <c r="I12" s="6" t="str">
        <f t="shared" si="0"/>
        <v/>
      </c>
    </row>
    <row r="13" spans="2:11" ht="18" customHeight="1" x14ac:dyDescent="0.3">
      <c r="B13" s="1">
        <v>10</v>
      </c>
      <c r="C13" s="2" t="s">
        <v>4</v>
      </c>
      <c r="D13" s="2">
        <v>650</v>
      </c>
      <c r="H13" s="6" t="str">
        <f t="array" ref="H13">IF(ROWS($H$3:H12)&gt;$K$3,"",INDEX($C$4:$C$27,MATCH(LARGE((MATCH($C$4:$C$27,$C$4:$C$27,0)=ROW($C$4:$C$27)-ROW($C$4)+1)*(SUMIF($C$4:$C$27,$C$4:$C$27,$D$4:$D$27)-ROW($C$4:$C$27)/1000),ROWS($H$3:H12)),(MATCH($C$4:$C$27,$C$4:$C$27,0)=ROW($C$4:$C$27)-ROW($C$4)+1)*(SUMIF($C$4:$C$27,$C$4:$C$27,$D$4:$D$27)-ROW($C$4:$C$27)/1000),0)))</f>
        <v/>
      </c>
      <c r="I13" s="6" t="str">
        <f t="shared" si="0"/>
        <v/>
      </c>
    </row>
    <row r="14" spans="2:11" ht="18" customHeight="1" x14ac:dyDescent="0.3">
      <c r="B14" s="1">
        <v>11</v>
      </c>
      <c r="C14" s="2" t="s">
        <v>5</v>
      </c>
      <c r="D14" s="2">
        <v>100</v>
      </c>
      <c r="H14" s="6" t="str">
        <f t="array" ref="H14">IF(ROWS($H$3:H13)&gt;$K$3,"",INDEX($C$4:$C$27,MATCH(LARGE((MATCH($C$4:$C$27,$C$4:$C$27,0)=ROW($C$4:$C$27)-ROW($C$4)+1)*(SUMIF($C$4:$C$27,$C$4:$C$27,$D$4:$D$27)-ROW($C$4:$C$27)/1000),ROWS($H$3:H13)),(MATCH($C$4:$C$27,$C$4:$C$27,0)=ROW($C$4:$C$27)-ROW($C$4)+1)*(SUMIF($C$4:$C$27,$C$4:$C$27,$D$4:$D$27)-ROW($C$4:$C$27)/1000),0)))</f>
        <v/>
      </c>
      <c r="I14" s="6" t="str">
        <f t="shared" si="0"/>
        <v/>
      </c>
    </row>
    <row r="15" spans="2:11" ht="18" customHeight="1" x14ac:dyDescent="0.3">
      <c r="B15" s="1">
        <v>12</v>
      </c>
      <c r="C15" s="2" t="s">
        <v>6</v>
      </c>
      <c r="D15" s="2">
        <v>90</v>
      </c>
      <c r="H15" s="6" t="str">
        <f t="array" ref="H15">IF(ROWS($H$3:H14)&gt;$K$3,"",INDEX($C$4:$C$27,MATCH(LARGE((MATCH($C$4:$C$27,$C$4:$C$27,0)=ROW($C$4:$C$27)-ROW($C$4)+1)*(SUMIF($C$4:$C$27,$C$4:$C$27,$D$4:$D$27)-ROW($C$4:$C$27)/1000),ROWS($H$3:H14)),(MATCH($C$4:$C$27,$C$4:$C$27,0)=ROW($C$4:$C$27)-ROW($C$4)+1)*(SUMIF($C$4:$C$27,$C$4:$C$27,$D$4:$D$27)-ROW($C$4:$C$27)/1000),0)))</f>
        <v/>
      </c>
      <c r="I15" s="6" t="str">
        <f t="shared" si="0"/>
        <v/>
      </c>
    </row>
    <row r="16" spans="2:11" ht="17.399999999999999" x14ac:dyDescent="0.3">
      <c r="B16" s="1">
        <v>13</v>
      </c>
      <c r="C16" s="2" t="s">
        <v>6</v>
      </c>
      <c r="D16" s="2">
        <v>700</v>
      </c>
      <c r="H16" s="6" t="str">
        <f t="array" ref="H16">IF(ROWS($H$3:H15)&gt;$K$3,"",INDEX($C$4:$C$27,MATCH(LARGE((MATCH($C$4:$C$27,$C$4:$C$27,0)=ROW($C$4:$C$27)-ROW($C$4)+1)*(SUMIF($C$4:$C$27,$C$4:$C$27,$D$4:$D$27)-ROW($C$4:$C$27)/1000),ROWS($H$3:H15)),(MATCH($C$4:$C$27,$C$4:$C$27,0)=ROW($C$4:$C$27)-ROW($C$4)+1)*(SUMIF($C$4:$C$27,$C$4:$C$27,$D$4:$D$27)-ROW($C$4:$C$27)/1000),0)))</f>
        <v/>
      </c>
      <c r="I16" s="6" t="str">
        <f t="shared" si="0"/>
        <v/>
      </c>
    </row>
    <row r="17" spans="2:9" ht="17.399999999999999" x14ac:dyDescent="0.3">
      <c r="B17" s="1">
        <v>14</v>
      </c>
      <c r="C17" s="2" t="s">
        <v>4</v>
      </c>
      <c r="D17" s="2">
        <v>150</v>
      </c>
      <c r="H17" s="6" t="str">
        <f t="array" ref="H17">IF(ROWS($H$3:H16)&gt;$K$3,"",INDEX($C$4:$C$27,MATCH(LARGE((MATCH($C$4:$C$27,$C$4:$C$27,0)=ROW($C$4:$C$27)-ROW($C$4)+1)*(SUMIF($C$4:$C$27,$C$4:$C$27,$D$4:$D$27)-ROW($C$4:$C$27)/1000),ROWS($H$3:H16)),(MATCH($C$4:$C$27,$C$4:$C$27,0)=ROW($C$4:$C$27)-ROW($C$4)+1)*(SUMIF($C$4:$C$27,$C$4:$C$27,$D$4:$D$27)-ROW($C$4:$C$27)/1000),0)))</f>
        <v/>
      </c>
      <c r="I17" s="6" t="str">
        <f t="shared" si="0"/>
        <v/>
      </c>
    </row>
    <row r="18" spans="2:9" ht="17.399999999999999" x14ac:dyDescent="0.3">
      <c r="B18" s="1">
        <v>15</v>
      </c>
      <c r="C18" s="2" t="s">
        <v>5</v>
      </c>
      <c r="D18" s="2">
        <v>200</v>
      </c>
      <c r="H18" s="6" t="str">
        <f t="array" ref="H18">IF(ROWS($H$3:H17)&gt;$K$3,"",INDEX($C$4:$C$27,MATCH(LARGE((MATCH($C$4:$C$27,$C$4:$C$27,0)=ROW($C$4:$C$27)-ROW($C$4)+1)*(SUMIF($C$4:$C$27,$C$4:$C$27,$D$4:$D$27)-ROW($C$4:$C$27)/1000),ROWS($H$3:H17)),(MATCH($C$4:$C$27,$C$4:$C$27,0)=ROW($C$4:$C$27)-ROW($C$4)+1)*(SUMIF($C$4:$C$27,$C$4:$C$27,$D$4:$D$27)-ROW($C$4:$C$27)/1000),0)))</f>
        <v/>
      </c>
      <c r="I18" s="6" t="str">
        <f t="shared" si="0"/>
        <v/>
      </c>
    </row>
    <row r="19" spans="2:9" ht="17.399999999999999" x14ac:dyDescent="0.3">
      <c r="B19" s="1">
        <v>16</v>
      </c>
      <c r="C19" s="2" t="s">
        <v>3</v>
      </c>
      <c r="D19" s="2">
        <v>300</v>
      </c>
      <c r="H19" s="6" t="str">
        <f t="array" ref="H19">IF(ROWS($H$3:H18)&gt;$K$3,"",INDEX($C$4:$C$27,MATCH(LARGE((MATCH($C$4:$C$27,$C$4:$C$27,0)=ROW($C$4:$C$27)-ROW($C$4)+1)*(SUMIF($C$4:$C$27,$C$4:$C$27,$D$4:$D$27)-ROW($C$4:$C$27)/1000),ROWS($H$3:H18)),(MATCH($C$4:$C$27,$C$4:$C$27,0)=ROW($C$4:$C$27)-ROW($C$4)+1)*(SUMIF($C$4:$C$27,$C$4:$C$27,$D$4:$D$27)-ROW($C$4:$C$27)/1000),0)))</f>
        <v/>
      </c>
      <c r="I19" s="6" t="str">
        <f t="shared" si="0"/>
        <v/>
      </c>
    </row>
    <row r="20" spans="2:9" ht="17.399999999999999" x14ac:dyDescent="0.3">
      <c r="B20" s="1">
        <v>17</v>
      </c>
      <c r="C20" s="2" t="s">
        <v>3</v>
      </c>
      <c r="D20" s="2">
        <v>120</v>
      </c>
      <c r="H20" s="6" t="str">
        <f t="array" ref="H20">IF(ROWS($H$3:H19)&gt;$K$3,"",INDEX($C$4:$C$27,MATCH(LARGE((MATCH($C$4:$C$27,$C$4:$C$27,0)=ROW($C$4:$C$27)-ROW($C$4)+1)*(SUMIF($C$4:$C$27,$C$4:$C$27,$D$4:$D$27)-ROW($C$4:$C$27)/1000),ROWS($H$3:H19)),(MATCH($C$4:$C$27,$C$4:$C$27,0)=ROW($C$4:$C$27)-ROW($C$4)+1)*(SUMIF($C$4:$C$27,$C$4:$C$27,$D$4:$D$27)-ROW($C$4:$C$27)/1000),0)))</f>
        <v/>
      </c>
      <c r="I20" s="6" t="str">
        <f t="shared" si="0"/>
        <v/>
      </c>
    </row>
    <row r="21" spans="2:9" ht="17.399999999999999" x14ac:dyDescent="0.3">
      <c r="B21" s="1">
        <v>18</v>
      </c>
      <c r="C21" s="2" t="s">
        <v>4</v>
      </c>
      <c r="D21" s="2">
        <v>330</v>
      </c>
      <c r="H21" s="6" t="str">
        <f t="array" ref="H21">IF(ROWS($H$3:H20)&gt;$K$3,"",INDEX($C$4:$C$27,MATCH(LARGE((MATCH($C$4:$C$27,$C$4:$C$27,0)=ROW($C$4:$C$27)-ROW($C$4)+1)*(SUMIF($C$4:$C$27,$C$4:$C$27,$D$4:$D$27)-ROW($C$4:$C$27)/1000),ROWS($H$3:H20)),(MATCH($C$4:$C$27,$C$4:$C$27,0)=ROW($C$4:$C$27)-ROW($C$4)+1)*(SUMIF($C$4:$C$27,$C$4:$C$27,$D$4:$D$27)-ROW($C$4:$C$27)/1000),0)))</f>
        <v/>
      </c>
      <c r="I21" s="6" t="str">
        <f t="shared" si="0"/>
        <v/>
      </c>
    </row>
    <row r="22" spans="2:9" ht="17.399999999999999" x14ac:dyDescent="0.3">
      <c r="B22" s="1">
        <v>19</v>
      </c>
      <c r="C22" s="2" t="s">
        <v>5</v>
      </c>
      <c r="D22" s="2">
        <v>55</v>
      </c>
      <c r="H22" s="6" t="str">
        <f t="array" ref="H22">IF(ROWS($H$3:H21)&gt;$K$3,"",INDEX($C$4:$C$27,MATCH(LARGE((MATCH($C$4:$C$27,$C$4:$C$27,0)=ROW($C$4:$C$27)-ROW($C$4)+1)*(SUMIF($C$4:$C$27,$C$4:$C$27,$D$4:$D$27)-ROW($C$4:$C$27)/1000),ROWS($H$3:H21)),(MATCH($C$4:$C$27,$C$4:$C$27,0)=ROW($C$4:$C$27)-ROW($C$4)+1)*(SUMIF($C$4:$C$27,$C$4:$C$27,$D$4:$D$27)-ROW($C$4:$C$27)/1000),0)))</f>
        <v/>
      </c>
      <c r="I22" s="6" t="str">
        <f t="shared" si="0"/>
        <v/>
      </c>
    </row>
    <row r="23" spans="2:9" ht="17.399999999999999" x14ac:dyDescent="0.3">
      <c r="B23" s="1">
        <v>20</v>
      </c>
      <c r="C23" s="2" t="s">
        <v>6</v>
      </c>
      <c r="D23" s="2">
        <v>650</v>
      </c>
      <c r="H23" s="6" t="str">
        <f t="array" ref="H23">IF(ROWS($H$3:H22)&gt;$K$3,"",INDEX($C$4:$C$27,MATCH(LARGE((MATCH($C$4:$C$27,$C$4:$C$27,0)=ROW($C$4:$C$27)-ROW($C$4)+1)*(SUMIF($C$4:$C$27,$C$4:$C$27,$D$4:$D$27)-ROW($C$4:$C$27)/1000),ROWS($H$3:H22)),(MATCH($C$4:$C$27,$C$4:$C$27,0)=ROW($C$4:$C$27)-ROW($C$4)+1)*(SUMIF($C$4:$C$27,$C$4:$C$27,$D$4:$D$27)-ROW($C$4:$C$27)/1000),0)))</f>
        <v/>
      </c>
      <c r="I23" s="6" t="str">
        <f t="shared" si="0"/>
        <v/>
      </c>
    </row>
    <row r="24" spans="2:9" ht="17.399999999999999" x14ac:dyDescent="0.3">
      <c r="B24" s="1">
        <v>21</v>
      </c>
      <c r="C24" s="2" t="s">
        <v>6</v>
      </c>
      <c r="D24" s="2">
        <v>100</v>
      </c>
      <c r="H24" s="6" t="str">
        <f t="array" ref="H24">IF(ROWS($H$3:H23)&gt;$K$3,"",INDEX($C$4:$C$27,MATCH(LARGE((MATCH($C$4:$C$27,$C$4:$C$27,0)=ROW($C$4:$C$27)-ROW($C$4)+1)*(SUMIF($C$4:$C$27,$C$4:$C$27,$D$4:$D$27)-ROW($C$4:$C$27)/1000),ROWS($H$3:H23)),(MATCH($C$4:$C$27,$C$4:$C$27,0)=ROW($C$4:$C$27)-ROW($C$4)+1)*(SUMIF($C$4:$C$27,$C$4:$C$27,$D$4:$D$27)-ROW($C$4:$C$27)/1000),0)))</f>
        <v/>
      </c>
      <c r="I24" s="6" t="str">
        <f t="shared" si="0"/>
        <v/>
      </c>
    </row>
    <row r="25" spans="2:9" ht="17.399999999999999" x14ac:dyDescent="0.3">
      <c r="B25" s="1">
        <v>22</v>
      </c>
      <c r="C25" s="2" t="s">
        <v>4</v>
      </c>
      <c r="D25" s="2">
        <v>90</v>
      </c>
      <c r="H25" s="6" t="str">
        <f t="array" ref="H25">IF(ROWS($H$3:H24)&gt;$K$3,"",INDEX($C$4:$C$27,MATCH(LARGE((MATCH($C$4:$C$27,$C$4:$C$27,0)=ROW($C$4:$C$27)-ROW($C$4)+1)*(SUMIF($C$4:$C$27,$C$4:$C$27,$D$4:$D$27)-ROW($C$4:$C$27)/1000),ROWS($H$3:H24)),(MATCH($C$4:$C$27,$C$4:$C$27,0)=ROW($C$4:$C$27)-ROW($C$4)+1)*(SUMIF($C$4:$C$27,$C$4:$C$27,$D$4:$D$27)-ROW($C$4:$C$27)/1000),0)))</f>
        <v/>
      </c>
      <c r="I25" s="6" t="str">
        <f t="shared" si="0"/>
        <v/>
      </c>
    </row>
    <row r="26" spans="2:9" ht="17.399999999999999" x14ac:dyDescent="0.3">
      <c r="B26" s="1">
        <v>23</v>
      </c>
      <c r="C26" s="2" t="s">
        <v>5</v>
      </c>
      <c r="D26" s="2">
        <v>700</v>
      </c>
      <c r="H26" s="6" t="str">
        <f t="array" ref="H26">IF(ROWS($H$3:H25)&gt;$K$3,"",INDEX($C$4:$C$27,MATCH(LARGE((MATCH($C$4:$C$27,$C$4:$C$27,0)=ROW($C$4:$C$27)-ROW($C$4)+1)*(SUMIF($C$4:$C$27,$C$4:$C$27,$D$4:$D$27)-ROW($C$4:$C$27)/1000),ROWS($H$3:H25)),(MATCH($C$4:$C$27,$C$4:$C$27,0)=ROW($C$4:$C$27)-ROW($C$4)+1)*(SUMIF($C$4:$C$27,$C$4:$C$27,$D$4:$D$27)-ROW($C$4:$C$27)/1000),0)))</f>
        <v/>
      </c>
      <c r="I26" s="6" t="str">
        <f t="shared" si="0"/>
        <v/>
      </c>
    </row>
    <row r="27" spans="2:9" ht="17.399999999999999" x14ac:dyDescent="0.3">
      <c r="B27" s="1">
        <v>24</v>
      </c>
      <c r="C27" s="2" t="s">
        <v>3</v>
      </c>
      <c r="D27" s="2">
        <v>150</v>
      </c>
      <c r="H27" s="6" t="str">
        <f t="array" ref="H27">IF(ROWS($H$3:H26)&gt;$K$3,"",INDEX($C$4:$C$27,MATCH(LARGE((MATCH($C$4:$C$27,$C$4:$C$27,0)=ROW($C$4:$C$27)-ROW($C$4)+1)*(SUMIF($C$4:$C$27,$C$4:$C$27,$D$4:$D$27)-ROW($C$4:$C$27)/1000),ROWS($H$3:H26)),(MATCH($C$4:$C$27,$C$4:$C$27,0)=ROW($C$4:$C$27)-ROW($C$4)+1)*(SUMIF($C$4:$C$27,$C$4:$C$27,$D$4:$D$27)-ROW($C$4:$C$27)/1000),0)))</f>
        <v/>
      </c>
      <c r="I27" s="6" t="str">
        <f t="shared" si="0"/>
        <v/>
      </c>
    </row>
    <row r="28" spans="2:9" ht="11.55" customHeight="1" x14ac:dyDescent="0.25"/>
    <row r="29" spans="2:9" ht="22.2" customHeight="1" x14ac:dyDescent="0.25"/>
    <row r="30" spans="2:9" ht="22.2" customHeight="1" x14ac:dyDescent="0.25"/>
    <row r="31" spans="2:9" ht="22.2" customHeight="1" x14ac:dyDescent="0.25"/>
    <row r="32" spans="2:9" ht="22.2" customHeight="1" x14ac:dyDescent="0.25"/>
  </sheetData>
  <phoneticPr fontId="2" type="noConversion"/>
  <conditionalFormatting sqref="H4:I27">
    <cfRule type="expression" dxfId="5" priority="1" stopIfTrue="1">
      <formula>H4&lt;&gt;""</formula>
    </cfRule>
  </conditionalFormatting>
  <dataValidations count="1">
    <dataValidation type="custom" allowBlank="1" showInputMessage="1" showErrorMessage="1" sqref="H4:I27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01"/>
  <sheetViews>
    <sheetView rightToLeft="1" tabSelected="1" topLeftCell="A16" zoomScale="80" zoomScaleNormal="80" workbookViewId="0">
      <selection activeCell="J14" sqref="J14"/>
    </sheetView>
  </sheetViews>
  <sheetFormatPr defaultColWidth="8.69921875" defaultRowHeight="13.8" x14ac:dyDescent="0.25"/>
  <cols>
    <col min="1" max="1" width="2" style="8" customWidth="1"/>
    <col min="2" max="2" width="4.09765625" style="8" bestFit="1" customWidth="1"/>
    <col min="3" max="3" width="19.19921875" style="8" bestFit="1" customWidth="1"/>
    <col min="4" max="4" width="8" style="8" bestFit="1" customWidth="1"/>
    <col min="5" max="5" width="10.69921875" style="26" customWidth="1"/>
    <col min="6" max="6" width="14.796875" style="8" bestFit="1" customWidth="1"/>
    <col min="7" max="7" width="1.3984375" style="8" customWidth="1"/>
    <col min="8" max="8" width="10.8984375" style="8" bestFit="1" customWidth="1"/>
    <col min="9" max="9" width="4.69921875" style="8" bestFit="1" customWidth="1"/>
    <col min="10" max="10" width="7.09765625" style="8" bestFit="1" customWidth="1"/>
    <col min="11" max="11" width="10.69921875" style="8" customWidth="1"/>
    <col min="12" max="12" width="16.3984375" style="8" customWidth="1"/>
    <col min="13" max="13" width="1.19921875" style="8" customWidth="1"/>
    <col min="14" max="14" width="13.296875" style="8" bestFit="1" customWidth="1"/>
    <col min="15" max="15" width="11.19921875" style="8" bestFit="1" customWidth="1"/>
    <col min="16" max="16" width="4.19921875" style="8" customWidth="1"/>
    <col min="17" max="17" width="12.296875" style="8" bestFit="1" customWidth="1"/>
    <col min="18" max="18" width="9.3984375" style="8" bestFit="1" customWidth="1"/>
    <col min="19" max="22" width="8.69921875" style="8"/>
    <col min="23" max="23" width="8.19921875" style="8" bestFit="1" customWidth="1"/>
    <col min="24" max="16384" width="8.69921875" style="8"/>
  </cols>
  <sheetData>
    <row r="1" spans="2:23" ht="14.4" thickBot="1" x14ac:dyDescent="0.3"/>
    <row r="2" spans="2:23" ht="43.05" customHeight="1" thickBot="1" x14ac:dyDescent="0.3">
      <c r="C2" s="9" t="s">
        <v>12</v>
      </c>
      <c r="H2" s="32" t="s">
        <v>20</v>
      </c>
      <c r="I2" s="33"/>
      <c r="J2" s="33"/>
      <c r="K2" s="33"/>
      <c r="L2" s="34"/>
      <c r="N2" s="30" t="s">
        <v>13</v>
      </c>
      <c r="O2" s="31"/>
      <c r="Q2" s="10" t="s">
        <v>14</v>
      </c>
    </row>
    <row r="3" spans="2:23" ht="25.5" customHeight="1" x14ac:dyDescent="0.25">
      <c r="H3" s="7" t="s">
        <v>3</v>
      </c>
      <c r="I3" s="23" t="s">
        <v>11</v>
      </c>
      <c r="J3" s="24" t="s">
        <v>2</v>
      </c>
      <c r="K3" s="24" t="s">
        <v>22</v>
      </c>
      <c r="L3" s="24" t="s">
        <v>23</v>
      </c>
      <c r="Q3" s="12" t="s">
        <v>7</v>
      </c>
    </row>
    <row r="4" spans="2:23" ht="18" customHeight="1" x14ac:dyDescent="0.25">
      <c r="B4" s="11" t="s">
        <v>0</v>
      </c>
      <c r="C4" s="11" t="s">
        <v>1</v>
      </c>
      <c r="D4" s="11" t="s">
        <v>2</v>
      </c>
      <c r="E4" s="27" t="s">
        <v>22</v>
      </c>
      <c r="F4" s="11" t="s">
        <v>21</v>
      </c>
      <c r="H4" s="13">
        <f>SUM($J$4:$J$101)</f>
        <v>500</v>
      </c>
      <c r="I4" s="14">
        <f t="array" ref="I4">IF(ROWS($J$4:J4)&gt;COUNTIF($C$5:$C$101,$H$3),"",INDEX($B$5:$B$101,SMALL(IF($D$5:$D$101&lt;&gt;"",IF($C$5:$C$101=$H$3,ROW($D$5:$D$101)-ROW($D$5)+1)),ROWS($J$4:J4))))</f>
        <v>1</v>
      </c>
      <c r="J4" s="14">
        <f t="array" ref="J4">IF(ROWS($J$4:J4)&gt;COUNTIF($C$5:$C$101,$H$3),"",INDEX($D$5:$D$101,SMALL(IF($D$5:$D$101&lt;&gt;"",IF($C$5:$C$101=$H$3,ROW($D$5:$D$101)-ROW($D$5)+1)),ROWS($J$4:J4))))</f>
        <v>500</v>
      </c>
      <c r="K4" s="14"/>
      <c r="L4" s="14"/>
      <c r="N4" s="11" t="s">
        <v>1</v>
      </c>
      <c r="O4" s="11" t="s">
        <v>2</v>
      </c>
      <c r="Q4" s="15">
        <f t="array" ref="Q4">SUM(IF($C$5:$C$101="",0,(MATCH($C$5:$C$101,$C$5:$C$101,0)=ROW($C$5:$C$101)-ROW($C$5)+1)*1))</f>
        <v>9</v>
      </c>
      <c r="W4" s="8" t="str">
        <f t="array" ref="W4">IF(ROWS($W$4:W4)&gt;$Q$4,"",INDEX($C$5:$C$101,SMALL(IF($C$5:$C$101&lt;&gt;"",IF(MATCH($C$5:$C$101,$C$5:$C$101,0)=ROW($C$5:$C$101)-ROW($C$5)+1,ROW($C$5:$C$101)-ROW($C$5)+1)),ROWS($W$4:W4))))</f>
        <v>احمد حبيبه</v>
      </c>
    </row>
    <row r="5" spans="2:23" ht="18" customHeight="1" x14ac:dyDescent="0.4">
      <c r="B5" s="17">
        <f>IF(C5="","",MAX($B$4:B4)+1)</f>
        <v>1</v>
      </c>
      <c r="C5" s="18" t="s">
        <v>3</v>
      </c>
      <c r="D5" s="19">
        <v>500</v>
      </c>
      <c r="E5" s="29"/>
      <c r="F5" s="25">
        <v>43343</v>
      </c>
      <c r="I5" s="14" t="str">
        <f t="array" ref="I5">IF(ROWS($J$4:J5)&gt;COUNTIF($C$5:$C$101,$H$3),"",INDEX($B$5:$B$101,SMALL(IF($D$5:$D$101&lt;&gt;"",IF($C$5:$C$101=$H$3,ROW($D$5:$D$101)-ROW($D$5)+1)),ROWS($J$4:J5))))</f>
        <v/>
      </c>
      <c r="J5" s="14" t="str">
        <f t="array" ref="J5">IF(ROWS($J$4:J5)&gt;COUNTIF($C$5:$C$101,$H$3),"",INDEX($D$5:$D$101,SMALL(IF($D$5:$D$101&lt;&gt;"",IF($C$5:$C$101=$H$3,ROW($D$5:$D$101)-ROW($D$5)+1)),ROWS($J$4:J5))))</f>
        <v/>
      </c>
      <c r="K5" s="14"/>
      <c r="L5" s="14"/>
      <c r="N5" s="20" t="str">
        <f t="array" ref="N5">IF(ROWS(N$5:N5)&gt;$Q$4,"",INDEX($C$5:$C$101,MATCH(LARGE((SUMIFS($D$5:$D$101,$C$5:$C$101,$C$5:$C$101)+(ROW($C$5:$C$101)-ROW($C$5)-1)/100)*(IF($C$5:$C$101&lt;&gt;"",MATCH($C$5:$C$101,$C$5:$C$101,0)=ROW($C$5:$C$101)-ROW($C$5)+1,0)),ROWS($A$2:A2)),(SUMIFS($D$5:$D$101,$C$5:$C$101,$C$5:$C$101)+(ROW($C$5:$C$101)-ROW($C$5)-1)/100)*(IF($C$5:$C$101&lt;&gt;"",MATCH($C$5:$C$101,$C$5:$C$101,0)=ROW($C$5:$C$101)-ROW($C$5)+1,0)),0)))</f>
        <v>ق</v>
      </c>
      <c r="O5" s="21">
        <f>IF(ROWS(O$5:O5)&gt;$Q$4,"",SUMPRODUCT(--($C$5:$C$101=$N5),$D$5:$D$101))</f>
        <v>2371</v>
      </c>
      <c r="W5" s="8" t="str">
        <f t="array" ref="W5">IF(ROWS($W$4:W5)&gt;$Q$4,"",INDEX($C$5:$C$101,SMALL(IF($C$5:$C$101&lt;&gt;"",IF(MATCH($C$5:$C$101,$C$5:$C$101,0)=ROW($C$5:$C$101)-ROW($C$5)+1,ROW($C$5:$C$101)-ROW($C$5)+1)),ROWS($W$4:W5))))</f>
        <v>حازم محمد</v>
      </c>
    </row>
    <row r="6" spans="2:23" ht="18" customHeight="1" x14ac:dyDescent="0.4">
      <c r="B6" s="17">
        <f>IF(C6="","",MAX($B$4:B5)+1)</f>
        <v>2</v>
      </c>
      <c r="C6" s="18" t="s">
        <v>4</v>
      </c>
      <c r="D6" s="19">
        <v>90</v>
      </c>
      <c r="E6" s="28"/>
      <c r="F6" s="25">
        <v>43344</v>
      </c>
      <c r="I6" s="14" t="str">
        <f t="array" ref="I6">IF(ROWS($J$4:J6)&gt;COUNTIF($C$5:$C$101,$H$3),"",INDEX($B$5:$B$101,SMALL(IF($D$5:$D$101&lt;&gt;"",IF($C$5:$C$101=$H$3,ROW($D$5:$D$101)-ROW($D$5)+1)),ROWS($J$4:J6))))</f>
        <v/>
      </c>
      <c r="J6" s="14" t="str">
        <f t="array" ref="J6">IF(ROWS($J$4:J6)&gt;COUNTIF($C$5:$C$101,$H$3),"",INDEX($D$5:$D$101,SMALL(IF($D$5:$D$101&lt;&gt;"",IF($C$5:$C$101=$H$3,ROW($D$5:$D$101)-ROW($D$5)+1)),ROWS($J$4:J6))))</f>
        <v/>
      </c>
      <c r="K6" s="14"/>
      <c r="L6" s="14"/>
      <c r="N6" s="20" t="str">
        <f t="array" ref="N6">IF(ROWS(N$5:N6)&gt;$Q$4,"",INDEX($C$5:$C$101,MATCH(LARGE((SUMIFS($D$5:$D$101,$C$5:$C$101,$C$5:$C$101)+(ROW($C$5:$C$101)-ROW($C$5)-1)/100)*(IF($C$5:$C$101&lt;&gt;"",MATCH($C$5:$C$101,$C$5:$C$101,0)=ROW($C$5:$C$101)-ROW($C$5)+1,0)),ROWS($A$2:A3)),(SUMIFS($D$5:$D$101,$C$5:$C$101,$C$5:$C$101)+(ROW($C$5:$C$101)-ROW($C$5)-1)/100)*(IF($C$5:$C$101&lt;&gt;"",MATCH($C$5:$C$101,$C$5:$C$101,0)=ROW($C$5:$C$101)-ROW($C$5)+1,0)),0)))</f>
        <v>هشام مجدى</v>
      </c>
      <c r="O6" s="21">
        <f>IF(ROWS(O$5:O6)&gt;$Q$4,"",SUMPRODUCT(--($C$5:$C$101=$N6),$D$5:$D$101))</f>
        <v>1450</v>
      </c>
      <c r="W6" s="8" t="str">
        <f t="array" ref="W6">IF(ROWS($W$4:W6)&gt;$Q$4,"",INDEX($C$5:$C$101,SMALL(IF($C$5:$C$101&lt;&gt;"",IF(MATCH($C$5:$C$101,$C$5:$C$101,0)=ROW($C$5:$C$101)-ROW($C$5)+1,ROW($C$5:$C$101)-ROW($C$5)+1)),ROWS($W$4:W6))))</f>
        <v>هشام مجدى</v>
      </c>
    </row>
    <row r="7" spans="2:23" ht="18" customHeight="1" x14ac:dyDescent="0.4">
      <c r="B7" s="17">
        <f>IF(C7="","",MAX($B$4:B6)+1)</f>
        <v>3</v>
      </c>
      <c r="C7" s="18" t="s">
        <v>5</v>
      </c>
      <c r="D7" s="19">
        <v>700</v>
      </c>
      <c r="E7" s="28"/>
      <c r="F7" s="25">
        <v>43345</v>
      </c>
      <c r="I7" s="14" t="str">
        <f t="array" ref="I7">IF(ROWS($J$4:J7)&gt;COUNTIF($C$5:$C$101,$H$3),"",INDEX($B$5:$B$101,SMALL(IF($D$5:$D$101&lt;&gt;"",IF($C$5:$C$101=$H$3,ROW($D$5:$D$101)-ROW($D$5)+1)),ROWS($J$4:J7))))</f>
        <v/>
      </c>
      <c r="J7" s="14" t="str">
        <f t="array" ref="J7">IF(ROWS($J$4:J7)&gt;COUNTIF($C$5:$C$101,$H$3),"",INDEX($D$5:$D$101,SMALL(IF($D$5:$D$101&lt;&gt;"",IF($C$5:$C$101=$H$3,ROW($D$5:$D$101)-ROW($D$5)+1)),ROWS($J$4:J7))))</f>
        <v/>
      </c>
      <c r="K7" s="14"/>
      <c r="L7" s="14"/>
      <c r="N7" s="20" t="str">
        <f t="array" ref="N7">IF(ROWS(N$5:N7)&gt;$Q$4,"",INDEX($C$5:$C$101,MATCH(LARGE((SUMIFS($D$5:$D$101,$C$5:$C$101,$C$5:$C$101)+(ROW($C$5:$C$101)-ROW($C$5)-1)/100)*(IF($C$5:$C$101&lt;&gt;"",MATCH($C$5:$C$101,$C$5:$C$101,0)=ROW($C$5:$C$101)-ROW($C$5)+1,0)),ROWS($A$2:A4)),(SUMIFS($D$5:$D$101,$C$5:$C$101,$C$5:$C$101)+(ROW($C$5:$C$101)-ROW($C$5)-1)/100)*(IF($C$5:$C$101&lt;&gt;"",MATCH($C$5:$C$101,$C$5:$C$101,0)=ROW($C$5:$C$101)-ROW($C$5)+1,0)),0)))</f>
        <v>y</v>
      </c>
      <c r="O7" s="21">
        <f>IF(ROWS(O$5:O7)&gt;$Q$4,"",SUMPRODUCT(--($C$5:$C$101=$N7),$D$5:$D$101))</f>
        <v>1213</v>
      </c>
      <c r="W7" s="8" t="str">
        <f t="array" ref="W7">IF(ROWS($W$4:W7)&gt;$Q$4,"",INDEX($C$5:$C$101,SMALL(IF($C$5:$C$101&lt;&gt;"",IF(MATCH($C$5:$C$101,$C$5:$C$101,0)=ROW($C$5:$C$101)-ROW($C$5)+1,ROW($C$5:$C$101)-ROW($C$5)+1)),ROWS($W$4:W7))))</f>
        <v>salim</v>
      </c>
    </row>
    <row r="8" spans="2:23" ht="18" customHeight="1" thickBot="1" x14ac:dyDescent="0.45">
      <c r="B8" s="17">
        <f>IF(C8="","",MAX($B$4:B7)+1)</f>
        <v>4</v>
      </c>
      <c r="C8" s="18" t="s">
        <v>8</v>
      </c>
      <c r="D8" s="19">
        <v>3</v>
      </c>
      <c r="E8" s="28"/>
      <c r="F8" s="25">
        <v>43346</v>
      </c>
      <c r="I8" s="14" t="str">
        <f t="array" ref="I8">IF(ROWS($J$4:J8)&gt;COUNTIF($C$5:$C$101,$H$3),"",INDEX($B$5:$B$101,SMALL(IF($D$5:$D$101&lt;&gt;"",IF($C$5:$C$101=$H$3,ROW($D$5:$D$101)-ROW($D$5)+1)),ROWS($J$4:J8))))</f>
        <v/>
      </c>
      <c r="J8" s="14" t="str">
        <f t="array" ref="J8">IF(ROWS($J$4:J8)&gt;COUNTIF($C$5:$C$101,$H$3),"",INDEX($D$5:$D$101,SMALL(IF($D$5:$D$101&lt;&gt;"",IF($C$5:$C$101=$H$3,ROW($D$5:$D$101)-ROW($D$5)+1)),ROWS($J$4:J8))))</f>
        <v/>
      </c>
      <c r="K8" s="14"/>
      <c r="L8" s="14"/>
      <c r="N8" s="20" t="str">
        <f t="array" ref="N8">IF(ROWS(N$5:N8)&gt;$Q$4,"",INDEX($C$5:$C$101,MATCH(LARGE((SUMIFS($D$5:$D$101,$C$5:$C$101,$C$5:$C$101)+(ROW($C$5:$C$101)-ROW($C$5)-1)/100)*(IF($C$5:$C$101&lt;&gt;"",MATCH($C$5:$C$101,$C$5:$C$101,0)=ROW($C$5:$C$101)-ROW($C$5)+1,0)),ROWS($A$2:A5)),(SUMIFS($D$5:$D$101,$C$5:$C$101,$C$5:$C$101)+(ROW($C$5:$C$101)-ROW($C$5)-1)/100)*(IF($C$5:$C$101&lt;&gt;"",MATCH($C$5:$C$101,$C$5:$C$101,0)=ROW($C$5:$C$101)-ROW($C$5)+1,0)),0)))</f>
        <v>DFGSD</v>
      </c>
      <c r="O8" s="21">
        <f>IF(ROWS(O$5:O8)&gt;$Q$4,"",SUMPRODUCT(--($C$5:$C$101=$N8),$D$5:$D$101))</f>
        <v>1200</v>
      </c>
      <c r="W8" s="8" t="str">
        <f t="array" ref="W8">IF(ROWS($W$4:W8)&gt;$Q$4,"",INDEX($C$5:$C$101,SMALL(IF($C$5:$C$101&lt;&gt;"",IF(MATCH($C$5:$C$101,$C$5:$C$101,0)=ROW($C$5:$C$101)-ROW($C$5)+1,ROW($C$5:$C$101)-ROW($C$5)+1)),ROWS($W$4:W8))))</f>
        <v>ER</v>
      </c>
    </row>
    <row r="9" spans="2:23" ht="18" customHeight="1" x14ac:dyDescent="0.4">
      <c r="B9" s="17">
        <f>IF(C9="","",MAX($B$4:B8)+1)</f>
        <v>5</v>
      </c>
      <c r="C9" s="18" t="s">
        <v>8</v>
      </c>
      <c r="D9" s="19">
        <v>1100</v>
      </c>
      <c r="E9" s="28"/>
      <c r="F9" s="25">
        <v>43347</v>
      </c>
      <c r="I9" s="14" t="str">
        <f t="array" ref="I9">IF(ROWS($J$4:J9)&gt;COUNTIF($C$5:$C$101,$H$3),"",INDEX($B$5:$B$101,SMALL(IF($D$5:$D$101&lt;&gt;"",IF($C$5:$C$101=$H$3,ROW($D$5:$D$101)-ROW($D$5)+1)),ROWS($J$4:J9))))</f>
        <v/>
      </c>
      <c r="J9" s="14" t="str">
        <f t="array" ref="J9">IF(ROWS($J$4:J9)&gt;COUNTIF($C$5:$C$101,$H$3),"",INDEX($D$5:$D$101,SMALL(IF($D$5:$D$101&lt;&gt;"",IF($C$5:$C$101=$H$3,ROW($D$5:$D$101)-ROW($D$5)+1)),ROWS($J$4:J9))))</f>
        <v/>
      </c>
      <c r="K9" s="14"/>
      <c r="L9" s="14"/>
      <c r="N9" s="20" t="str">
        <f t="array" ref="N9">IF(ROWS(N$5:N9)&gt;$Q$4,"",INDEX($C$5:$C$101,MATCH(LARGE((SUMIFS($D$5:$D$101,$C$5:$C$101,$C$5:$C$101)+(ROW($C$5:$C$101)-ROW($C$5)-1)/100)*(IF($C$5:$C$101&lt;&gt;"",MATCH($C$5:$C$101,$C$5:$C$101,0)=ROW($C$5:$C$101)-ROW($C$5)+1,0)),ROWS($A$2:A6)),(SUMIFS($D$5:$D$101,$C$5:$C$101,$C$5:$C$101)+(ROW($C$5:$C$101)-ROW($C$5)-1)/100)*(IF($C$5:$C$101&lt;&gt;"",MATCH($C$5:$C$101,$C$5:$C$101,0)=ROW($C$5:$C$101)-ROW($C$5)+1,0)),0)))</f>
        <v>احمد حبيبه</v>
      </c>
      <c r="O9" s="21">
        <f>IF(ROWS(O$5:O9)&gt;$Q$4,"",SUMPRODUCT(--($C$5:$C$101=$N9),$D$5:$D$101))</f>
        <v>500</v>
      </c>
      <c r="Q9" s="16"/>
      <c r="R9" s="14" t="s">
        <v>9</v>
      </c>
      <c r="W9" s="8" t="str">
        <f t="array" ref="W9">IF(ROWS($W$4:W9)&gt;$Q$4,"",INDEX($C$5:$C$101,SMALL(IF($C$5:$C$101&lt;&gt;"",IF(MATCH($C$5:$C$101,$C$5:$C$101,0)=ROW($C$5:$C$101)-ROW($C$5)+1,ROW($C$5:$C$101)-ROW($C$5)+1)),ROWS($W$4:W9))))</f>
        <v>DFGSD</v>
      </c>
    </row>
    <row r="10" spans="2:23" ht="18" customHeight="1" x14ac:dyDescent="0.4">
      <c r="B10" s="17">
        <f>IF(C10="","",MAX($B$4:B9)+1)</f>
        <v>6</v>
      </c>
      <c r="C10" s="18" t="s">
        <v>5</v>
      </c>
      <c r="D10" s="19">
        <v>750</v>
      </c>
      <c r="E10" s="28"/>
      <c r="F10" s="25">
        <v>43348</v>
      </c>
      <c r="I10" s="14" t="str">
        <f t="array" ref="I10">IF(ROWS($J$4:J10)&gt;COUNTIF($C$5:$C$101,$H$3),"",INDEX($B$5:$B$101,SMALL(IF($D$5:$D$101&lt;&gt;"",IF($C$5:$C$101=$H$3,ROW($D$5:$D$101)-ROW($D$5)+1)),ROWS($J$4:J10))))</f>
        <v/>
      </c>
      <c r="J10" s="14" t="str">
        <f t="array" ref="J10">IF(ROWS($J$4:J10)&gt;COUNTIF($C$5:$C$101,$H$3),"",INDEX($D$5:$D$101,SMALL(IF($D$5:$D$101&lt;&gt;"",IF($C$5:$C$101=$H$3,ROW($D$5:$D$101)-ROW($D$5)+1)),ROWS($J$4:J10))))</f>
        <v/>
      </c>
      <c r="K10" s="14"/>
      <c r="L10" s="14"/>
      <c r="N10" s="20" t="str">
        <f t="array" ref="N10">IF(ROWS(N$5:N10)&gt;$Q$4,"",INDEX($C$5:$C$101,MATCH(LARGE((SUMIFS($D$5:$D$101,$C$5:$C$101,$C$5:$C$101)+(ROW($C$5:$C$101)-ROW($C$5)-1)/100)*(IF($C$5:$C$101&lt;&gt;"",MATCH($C$5:$C$101,$C$5:$C$101,0)=ROW($C$5:$C$101)-ROW($C$5)+1,0)),ROWS($A$2:A7)),(SUMIFS($D$5:$D$101,$C$5:$C$101,$C$5:$C$101)+(ROW($C$5:$C$101)-ROW($C$5)-1)/100)*(IF($C$5:$C$101&lt;&gt;"",MATCH($C$5:$C$101,$C$5:$C$101,0)=ROW($C$5:$C$101)-ROW($C$5)+1,0)),0)))</f>
        <v>حازم محمد</v>
      </c>
      <c r="O10" s="21">
        <f>IF(ROWS(O$5:O10)&gt;$Q$4,"",SUMPRODUCT(--($C$5:$C$101=$N10),$D$5:$D$101))</f>
        <v>90</v>
      </c>
      <c r="Q10" s="22" t="s">
        <v>16</v>
      </c>
      <c r="R10" s="14" t="s">
        <v>10</v>
      </c>
      <c r="W10" s="8" t="str">
        <f t="array" ref="W10">IF(ROWS($W$4:W10)&gt;$Q$4,"",INDEX($C$5:$C$101,SMALL(IF($C$5:$C$101&lt;&gt;"",IF(MATCH($C$5:$C$101,$C$5:$C$101,0)=ROW($C$5:$C$101)-ROW($C$5)+1,ROW($C$5:$C$101)-ROW($C$5)+1)),ROWS($W$4:W10))))</f>
        <v>t</v>
      </c>
    </row>
    <row r="11" spans="2:23" ht="18" customHeight="1" x14ac:dyDescent="0.4">
      <c r="B11" s="17">
        <f>IF(C11="","",MAX($B$4:B10)+1)</f>
        <v>7</v>
      </c>
      <c r="C11" s="18" t="s">
        <v>15</v>
      </c>
      <c r="D11" s="19">
        <v>700</v>
      </c>
      <c r="E11" s="28"/>
      <c r="F11" s="25">
        <v>43349</v>
      </c>
      <c r="I11" s="14" t="str">
        <f t="array" ref="I11">IF(ROWS($J$4:J11)&gt;COUNTIF($C$5:$C$101,$H$3),"",INDEX($B$5:$B$101,SMALL(IF($D$5:$D$101&lt;&gt;"",IF($C$5:$C$101=$H$3,ROW($D$5:$D$101)-ROW($D$5)+1)),ROWS($J$4:J11))))</f>
        <v/>
      </c>
      <c r="J11" s="14" t="str">
        <f t="array" ref="J11">IF(ROWS($J$4:J11)&gt;COUNTIF($C$5:$C$101,$H$3),"",INDEX($D$5:$D$101,SMALL(IF($D$5:$D$101&lt;&gt;"",IF($C$5:$C$101=$H$3,ROW($D$5:$D$101)-ROW($D$5)+1)),ROWS($J$4:J11))))</f>
        <v/>
      </c>
      <c r="K11" s="14"/>
      <c r="L11" s="14"/>
      <c r="N11" s="20" t="str">
        <f t="array" ref="N11">IF(ROWS(N$5:N11)&gt;$Q$4,"",INDEX($C$5:$C$101,MATCH(LARGE((SUMIFS($D$5:$D$101,$C$5:$C$101,$C$5:$C$101)+(ROW($C$5:$C$101)-ROW($C$5)-1)/100)*(IF($C$5:$C$101&lt;&gt;"",MATCH($C$5:$C$101,$C$5:$C$101,0)=ROW($C$5:$C$101)-ROW($C$5)+1,0)),ROWS($A$2:A8)),(SUMIFS($D$5:$D$101,$C$5:$C$101,$C$5:$C$101)+(ROW($C$5:$C$101)-ROW($C$5)-1)/100)*(IF($C$5:$C$101&lt;&gt;"",MATCH($C$5:$C$101,$C$5:$C$101,0)=ROW($C$5:$C$101)-ROW($C$5)+1,0)),0)))</f>
        <v>t</v>
      </c>
      <c r="O11" s="21">
        <f>IF(ROWS(O$5:O11)&gt;$Q$4,"",SUMPRODUCT(--($C$5:$C$101=$N11),$D$5:$D$101))</f>
        <v>55</v>
      </c>
      <c r="W11" s="8" t="str">
        <f t="array" ref="W11">IF(ROWS($W$4:W11)&gt;$Q$4,"",INDEX($C$5:$C$101,SMALL(IF($C$5:$C$101&lt;&gt;"",IF(MATCH($C$5:$C$101,$C$5:$C$101,0)=ROW($C$5:$C$101)-ROW($C$5)+1,ROW($C$5:$C$101)-ROW($C$5)+1)),ROWS($W$4:W11))))</f>
        <v>y</v>
      </c>
    </row>
    <row r="12" spans="2:23" ht="18" customHeight="1" x14ac:dyDescent="0.4">
      <c r="B12" s="17">
        <f>IF(C12="","",MAX($B$4:B11)+1)</f>
        <v>8</v>
      </c>
      <c r="C12" s="18" t="s">
        <v>15</v>
      </c>
      <c r="D12" s="19">
        <v>-700</v>
      </c>
      <c r="E12" s="28"/>
      <c r="F12" s="25">
        <v>43350</v>
      </c>
      <c r="I12" s="14" t="str">
        <f t="array" ref="I12">IF(ROWS($J$4:J12)&gt;COUNTIF($C$5:$C$101,$H$3),"",INDEX($B$5:$B$101,SMALL(IF($D$5:$D$101&lt;&gt;"",IF($C$5:$C$101=$H$3,ROW($D$5:$D$101)-ROW($D$5)+1)),ROWS($J$4:J12))))</f>
        <v/>
      </c>
      <c r="J12" s="14" t="str">
        <f t="array" ref="J12">IF(ROWS($J$4:J12)&gt;COUNTIF($C$5:$C$101,$H$3),"",INDEX($D$5:$D$101,SMALL(IF($D$5:$D$101&lt;&gt;"",IF($C$5:$C$101=$H$3,ROW($D$5:$D$101)-ROW($D$5)+1)),ROWS($J$4:J12))))</f>
        <v/>
      </c>
      <c r="K12" s="14"/>
      <c r="L12" s="14"/>
      <c r="N12" s="20" t="str">
        <f t="array" ref="N12">IF(ROWS(N$5:N12)&gt;$Q$4,"",INDEX($C$5:$C$101,MATCH(LARGE((SUMIFS($D$5:$D$101,$C$5:$C$101,$C$5:$C$101)+(ROW($C$5:$C$101)-ROW($C$5)-1)/100)*(IF($C$5:$C$101&lt;&gt;"",MATCH($C$5:$C$101,$C$5:$C$101,0)=ROW($C$5:$C$101)-ROW($C$5)+1,0)),ROWS($A$2:A9)),(SUMIFS($D$5:$D$101,$C$5:$C$101,$C$5:$C$101)+(ROW($C$5:$C$101)-ROW($C$5)-1)/100)*(IF($C$5:$C$101&lt;&gt;"",MATCH($C$5:$C$101,$C$5:$C$101,0)=ROW($C$5:$C$101)-ROW($C$5)+1,0)),0)))</f>
        <v>ER</v>
      </c>
      <c r="O12" s="21">
        <f>IF(ROWS(O$5:O12)&gt;$Q$4,"",SUMPRODUCT(--($C$5:$C$101=$N12),$D$5:$D$101))</f>
        <v>0</v>
      </c>
      <c r="W12" s="8" t="str">
        <f t="array" ref="W12">IF(ROWS($W$4:W12)&gt;$Q$4,"",INDEX($C$5:$C$101,SMALL(IF($C$5:$C$101&lt;&gt;"",IF(MATCH($C$5:$C$101,$C$5:$C$101,0)=ROW($C$5:$C$101)-ROW($C$5)+1,ROW($C$5:$C$101)-ROW($C$5)+1)),ROWS($W$4:W12))))</f>
        <v>ق</v>
      </c>
    </row>
    <row r="13" spans="2:23" ht="18" customHeight="1" x14ac:dyDescent="0.4">
      <c r="B13" s="17">
        <f>IF(C13="","",MAX($B$4:B12)+1)</f>
        <v>9</v>
      </c>
      <c r="C13" s="18" t="s">
        <v>17</v>
      </c>
      <c r="D13" s="19">
        <v>1200</v>
      </c>
      <c r="E13" s="28"/>
      <c r="F13" s="25">
        <v>43351</v>
      </c>
      <c r="I13" s="14" t="str">
        <f t="array" ref="I13">IF(ROWS($J$4:J13)&gt;COUNTIF($C$5:$C$101,$H$3),"",INDEX($B$5:$B$101,SMALL(IF($D$5:$D$101&lt;&gt;"",IF($C$5:$C$101=$H$3,ROW($D$5:$D$101)-ROW($D$5)+1)),ROWS($J$4:J13))))</f>
        <v/>
      </c>
      <c r="J13" s="14" t="str">
        <f t="array" ref="J13">IF(ROWS($J$4:J13)&gt;COUNTIF($C$5:$C$101,$H$3),"",INDEX($D$5:$D$101,SMALL(IF($D$5:$D$101&lt;&gt;"",IF($C$5:$C$101=$H$3,ROW($D$5:$D$101)-ROW($D$5)+1)),ROWS($J$4:J13))))</f>
        <v/>
      </c>
      <c r="K13" s="14"/>
      <c r="L13" s="14"/>
      <c r="N13" s="20" t="str">
        <f t="array" ref="N13">IF(ROWS(N$5:N13)&gt;$Q$4,"",INDEX($C$5:$C$101,MATCH(LARGE((SUMIFS($D$5:$D$101,$C$5:$C$101,$C$5:$C$101)+(ROW($C$5:$C$101)-ROW($C$5)-1)/100)*(IF($C$5:$C$101&lt;&gt;"",MATCH($C$5:$C$101,$C$5:$C$101,0)=ROW($C$5:$C$101)-ROW($C$5)+1,0)),ROWS($A$2:A10)),(SUMIFS($D$5:$D$101,$C$5:$C$101,$C$5:$C$101)+(ROW($C$5:$C$101)-ROW($C$5)-1)/100)*(IF($C$5:$C$101&lt;&gt;"",MATCH($C$5:$C$101,$C$5:$C$101,0)=ROW($C$5:$C$101)-ROW($C$5)+1,0)),0)))</f>
        <v>salim</v>
      </c>
      <c r="O13" s="21">
        <f>IF(ROWS(O$5:O13)&gt;$Q$4,"",SUMPRODUCT(--($C$5:$C$101=$N13),$D$5:$D$101))</f>
        <v>0</v>
      </c>
      <c r="W13" s="8" t="str">
        <f t="array" ref="W13">IF(ROWS($W$4:W13)&gt;$Q$4,"",INDEX($C$5:$C$101,SMALL(IF($C$5:$C$101&lt;&gt;"",IF(MATCH($C$5:$C$101,$C$5:$C$101,0)=ROW($C$5:$C$101)-ROW($C$5)+1,ROW($C$5:$C$101)-ROW($C$5)+1)),ROWS($W$4:W13))))</f>
        <v/>
      </c>
    </row>
    <row r="14" spans="2:23" ht="18" customHeight="1" x14ac:dyDescent="0.4">
      <c r="B14" s="17">
        <f>IF(C14="","",MAX($B$4:B13)+1)</f>
        <v>10</v>
      </c>
      <c r="C14" s="18" t="s">
        <v>8</v>
      </c>
      <c r="D14" s="19">
        <v>-1103</v>
      </c>
      <c r="E14" s="28"/>
      <c r="F14" s="25">
        <v>43352</v>
      </c>
      <c r="I14" s="14" t="str">
        <f t="array" ref="I14">IF(ROWS($J$4:J14)&gt;COUNTIF($C$5:$C$101,$H$3),"",INDEX($B$5:$B$101,SMALL(IF($D$5:$D$101&lt;&gt;"",IF($C$5:$C$101=$H$3,ROW($D$5:$D$101)-ROW($D$5)+1)),ROWS($J$4:J14))))</f>
        <v/>
      </c>
      <c r="J14" s="14" t="str">
        <f t="array" ref="J14">IF(ROWS($J$4:J14)&gt;COUNTIF($C$5:$C$101,$H$3),"",INDEX($D$5:$D$101,SMALL(IF($D$5:$D$101&lt;&gt;"",IF($C$5:$C$101=$H$3,ROW($D$5:$D$101)-ROW($D$5)+1)),ROWS($J$4:J14))))</f>
        <v/>
      </c>
      <c r="K14" s="14"/>
      <c r="L14" s="14"/>
      <c r="N14" s="20" t="str">
        <f t="array" ref="N14">IF(ROWS(N$5:N14)&gt;$Q$4,"",INDEX($C$5:$C$101,MATCH(LARGE((SUMIFS($D$5:$D$101,$C$5:$C$101,$C$5:$C$101)+(ROW($C$5:$C$101)-ROW($C$5)-1)/100)*(IF($C$5:$C$101&lt;&gt;"",MATCH($C$5:$C$101,$C$5:$C$101,0)=ROW($C$5:$C$101)-ROW($C$5)+1,0)),ROWS($A$2:A11)),(SUMIFS($D$5:$D$101,$C$5:$C$101,$C$5:$C$101)+(ROW($C$5:$C$101)-ROW($C$5)-1)/100)*(IF($C$5:$C$101&lt;&gt;"",MATCH($C$5:$C$101,$C$5:$C$101,0)=ROW($C$5:$C$101)-ROW($C$5)+1,0)),0)))</f>
        <v/>
      </c>
      <c r="O14" s="21" t="str">
        <f>IF(ROWS(O$5:O14)&gt;$Q$4,"",SUMPRODUCT(--($C$5:$C$101=$N14),$D$5:$D$101))</f>
        <v/>
      </c>
      <c r="W14" s="8" t="str">
        <f t="array" ref="W14">IF(ROWS($W$4:W14)&gt;$Q$4,"",INDEX($C$5:$C$101,SMALL(IF($C$5:$C$101&lt;&gt;"",IF(MATCH($C$5:$C$101,$C$5:$C$101,0)=ROW($C$5:$C$101)-ROW($C$5)+1,ROW($C$5:$C$101)-ROW($C$5)+1)),ROWS($W$4:W14))))</f>
        <v/>
      </c>
    </row>
    <row r="15" spans="2:23" ht="18" customHeight="1" x14ac:dyDescent="0.4">
      <c r="B15" s="17">
        <f>IF(C15="","",MAX($B$4:B14)+1)</f>
        <v>11</v>
      </c>
      <c r="C15" s="18" t="s">
        <v>18</v>
      </c>
      <c r="D15" s="19">
        <v>55</v>
      </c>
      <c r="E15" s="28"/>
      <c r="F15" s="25">
        <v>43353</v>
      </c>
      <c r="I15" s="14" t="str">
        <f t="array" ref="I15">IF(ROWS($J$4:J15)&gt;COUNTIF($C$5:$C$101,$H$3),"",INDEX($B$5:$B$101,SMALL(IF($D$5:$D$101&lt;&gt;"",IF($C$5:$C$101=$H$3,ROW($D$5:$D$101)-ROW($D$5)+1)),ROWS($J$4:J15))))</f>
        <v/>
      </c>
      <c r="J15" s="14" t="str">
        <f t="array" ref="J15">IF(ROWS($J$4:J15)&gt;COUNTIF($C$5:$C$101,$H$3),"",INDEX($D$5:$D$101,SMALL(IF($D$5:$D$101&lt;&gt;"",IF($C$5:$C$101=$H$3,ROW($D$5:$D$101)-ROW($D$5)+1)),ROWS($J$4:J15))))</f>
        <v/>
      </c>
      <c r="K15" s="14"/>
      <c r="L15" s="14"/>
      <c r="N15" s="20" t="str">
        <f t="array" ref="N15">IF(ROWS(N$5:N15)&gt;$Q$4,"",INDEX($C$5:$C$101,MATCH(LARGE((SUMIFS($D$5:$D$101,$C$5:$C$101,$C$5:$C$101)+(ROW($C$5:$C$101)-ROW($C$5)-1)/100)*(IF($C$5:$C$101&lt;&gt;"",MATCH($C$5:$C$101,$C$5:$C$101,0)=ROW($C$5:$C$101)-ROW($C$5)+1,0)),ROWS($A$2:A12)),(SUMIFS($D$5:$D$101,$C$5:$C$101,$C$5:$C$101)+(ROW($C$5:$C$101)-ROW($C$5)-1)/100)*(IF($C$5:$C$101&lt;&gt;"",MATCH($C$5:$C$101,$C$5:$C$101,0)=ROW($C$5:$C$101)-ROW($C$5)+1,0)),0)))</f>
        <v/>
      </c>
      <c r="O15" s="21" t="str">
        <f>IF(ROWS(O$5:O15)&gt;$Q$4,"",SUMPRODUCT(--($C$5:$C$101=$N15),$D$5:$D$101))</f>
        <v/>
      </c>
      <c r="W15" s="8" t="str">
        <f t="array" ref="W15">IF(ROWS($W$4:W15)&gt;$Q$4,"",INDEX($C$5:$C$101,SMALL(IF($C$5:$C$101&lt;&gt;"",IF(MATCH($C$5:$C$101,$C$5:$C$101,0)=ROW($C$5:$C$101)-ROW($C$5)+1,ROW($C$5:$C$101)-ROW($C$5)+1)),ROWS($W$4:W15))))</f>
        <v/>
      </c>
    </row>
    <row r="16" spans="2:23" ht="18" customHeight="1" x14ac:dyDescent="0.4">
      <c r="B16" s="17">
        <f>IF(C16="","",MAX($B$4:B15)+1)</f>
        <v>12</v>
      </c>
      <c r="C16" s="18" t="s">
        <v>19</v>
      </c>
      <c r="D16" s="19">
        <v>1213</v>
      </c>
      <c r="E16" s="28"/>
      <c r="F16" s="25">
        <v>43354</v>
      </c>
      <c r="I16" s="14" t="str">
        <f t="array" ref="I16">IF(ROWS($J$4:J16)&gt;COUNTIF($C$5:$C$101,$H$3),"",INDEX($B$5:$B$101,SMALL(IF($D$5:$D$101&lt;&gt;"",IF($C$5:$C$101=$H$3,ROW($D$5:$D$101)-ROW($D$5)+1)),ROWS($J$4:J16))))</f>
        <v/>
      </c>
      <c r="J16" s="14" t="str">
        <f t="array" ref="J16">IF(ROWS($J$4:J16)&gt;COUNTIF($C$5:$C$101,$H$3),"",INDEX($D$5:$D$101,SMALL(IF($D$5:$D$101&lt;&gt;"",IF($C$5:$C$101=$H$3,ROW($D$5:$D$101)-ROW($D$5)+1)),ROWS($J$4:J16))))</f>
        <v/>
      </c>
      <c r="K16" s="14"/>
      <c r="L16" s="14"/>
      <c r="N16" s="20" t="str">
        <f t="array" ref="N16">IF(ROWS(N$5:N16)&gt;$Q$4,"",INDEX($C$5:$C$101,MATCH(LARGE((SUMIFS($D$5:$D$101,$C$5:$C$101,$C$5:$C$101)+(ROW($C$5:$C$101)-ROW($C$5)-1)/100)*(IF($C$5:$C$101&lt;&gt;"",MATCH($C$5:$C$101,$C$5:$C$101,0)=ROW($C$5:$C$101)-ROW($C$5)+1,0)),ROWS($A$2:A13)),(SUMIFS($D$5:$D$101,$C$5:$C$101,$C$5:$C$101)+(ROW($C$5:$C$101)-ROW($C$5)-1)/100)*(IF($C$5:$C$101&lt;&gt;"",MATCH($C$5:$C$101,$C$5:$C$101,0)=ROW($C$5:$C$101)-ROW($C$5)+1,0)),0)))</f>
        <v/>
      </c>
      <c r="O16" s="21" t="str">
        <f>IF(ROWS(O$5:O16)&gt;$Q$4,"",SUMPRODUCT(--($C$5:$C$101=$N16),$D$5:$D$101))</f>
        <v/>
      </c>
      <c r="W16" s="8" t="str">
        <f t="array" ref="W16">IF(ROWS($W$4:W16)&gt;$Q$4,"",INDEX($C$5:$C$101,SMALL(IF($C$5:$C$101&lt;&gt;"",IF(MATCH($C$5:$C$101,$C$5:$C$101,0)=ROW($C$5:$C$101)-ROW($C$5)+1,ROW($C$5:$C$101)-ROW($C$5)+1)),ROWS($W$4:W16))))</f>
        <v/>
      </c>
    </row>
    <row r="17" spans="2:23" ht="21" x14ac:dyDescent="0.4">
      <c r="B17" s="17">
        <f>IF(C17="","",MAX($B$4:B16)+1)</f>
        <v>13</v>
      </c>
      <c r="C17" s="18" t="s">
        <v>24</v>
      </c>
      <c r="D17" s="19">
        <v>2371</v>
      </c>
      <c r="E17" s="28"/>
      <c r="F17" s="25">
        <v>43355</v>
      </c>
      <c r="I17" s="14" t="str">
        <f t="array" ref="I17">IF(ROWS($J$4:J17)&gt;COUNTIF($C$5:$C$101,$H$3),"",INDEX($B$5:$B$101,SMALL(IF($D$5:$D$101&lt;&gt;"",IF($C$5:$C$101=$H$3,ROW($D$5:$D$101)-ROW($D$5)+1)),ROWS($J$4:J17))))</f>
        <v/>
      </c>
      <c r="J17" s="14" t="str">
        <f t="array" ref="J17">IF(ROWS($J$4:J17)&gt;COUNTIF($C$5:$C$101,$H$3),"",INDEX($D$5:$D$101,SMALL(IF($D$5:$D$101&lt;&gt;"",IF($C$5:$C$101=$H$3,ROW($D$5:$D$101)-ROW($D$5)+1)),ROWS($J$4:J17))))</f>
        <v/>
      </c>
      <c r="K17" s="14"/>
      <c r="L17" s="14"/>
      <c r="N17" s="20" t="str">
        <f t="array" ref="N17">IF(ROWS(N$5:N17)&gt;$Q$4,"",INDEX($C$5:$C$101,MATCH(LARGE((SUMIFS($D$5:$D$101,$C$5:$C$101,$C$5:$C$101)+(ROW($C$5:$C$101)-ROW($C$5)-1)/100)*(IF($C$5:$C$101&lt;&gt;"",MATCH($C$5:$C$101,$C$5:$C$101,0)=ROW($C$5:$C$101)-ROW($C$5)+1,0)),ROWS($A$2:A14)),(SUMIFS($D$5:$D$101,$C$5:$C$101,$C$5:$C$101)+(ROW($C$5:$C$101)-ROW($C$5)-1)/100)*(IF($C$5:$C$101&lt;&gt;"",MATCH($C$5:$C$101,$C$5:$C$101,0)=ROW($C$5:$C$101)-ROW($C$5)+1,0)),0)))</f>
        <v/>
      </c>
      <c r="O17" s="21" t="str">
        <f>IF(ROWS(O$5:O17)&gt;$Q$4,"",SUMPRODUCT(--($C$5:$C$101=$N17),$D$5:$D$101))</f>
        <v/>
      </c>
      <c r="W17" s="8" t="str">
        <f t="array" ref="W17">IF(ROWS($W$4:W17)&gt;$Q$4,"",INDEX($C$5:$C$101,SMALL(IF($C$5:$C$101&lt;&gt;"",IF(MATCH($C$5:$C$101,$C$5:$C$101,0)=ROW($C$5:$C$101)-ROW($C$5)+1,ROW($C$5:$C$101)-ROW($C$5)+1)),ROWS($W$4:W17))))</f>
        <v/>
      </c>
    </row>
    <row r="18" spans="2:23" ht="21" x14ac:dyDescent="0.4">
      <c r="B18" s="17" t="str">
        <f>IF(C18="","",MAX($B$4:B17)+1)</f>
        <v/>
      </c>
      <c r="C18" s="18"/>
      <c r="D18" s="19"/>
      <c r="E18" s="28"/>
      <c r="F18" s="25"/>
      <c r="I18" s="14" t="str">
        <f t="array" ref="I18">IF(ROWS($J$4:J18)&gt;COUNTIF($C$5:$C$101,$H$3),"",INDEX($B$5:$B$101,SMALL(IF($D$5:$D$101&lt;&gt;"",IF($C$5:$C$101=$H$3,ROW($D$5:$D$101)-ROW($D$5)+1)),ROWS($J$4:J18))))</f>
        <v/>
      </c>
      <c r="J18" s="14" t="str">
        <f t="array" ref="J18">IF(ROWS($J$4:J18)&gt;COUNTIF($C$5:$C$101,$H$3),"",INDEX($D$5:$D$101,SMALL(IF($D$5:$D$101&lt;&gt;"",IF($C$5:$C$101=$H$3,ROW($D$5:$D$101)-ROW($D$5)+1)),ROWS($J$4:J18))))</f>
        <v/>
      </c>
      <c r="K18" s="14"/>
      <c r="L18" s="14"/>
      <c r="N18" s="20" t="str">
        <f t="array" ref="N18">IF(ROWS(N$5:N18)&gt;$Q$4,"",INDEX($C$5:$C$101,MATCH(LARGE((SUMIFS($D$5:$D$101,$C$5:$C$101,$C$5:$C$101)+(ROW($C$5:$C$101)-ROW($C$5)-1)/100)*(IF($C$5:$C$101&lt;&gt;"",MATCH($C$5:$C$101,$C$5:$C$101,0)=ROW($C$5:$C$101)-ROW($C$5)+1,0)),ROWS($A$2:A15)),(SUMIFS($D$5:$D$101,$C$5:$C$101,$C$5:$C$101)+(ROW($C$5:$C$101)-ROW($C$5)-1)/100)*(IF($C$5:$C$101&lt;&gt;"",MATCH($C$5:$C$101,$C$5:$C$101,0)=ROW($C$5:$C$101)-ROW($C$5)+1,0)),0)))</f>
        <v/>
      </c>
      <c r="O18" s="21" t="str">
        <f>IF(ROWS(O$5:O18)&gt;$Q$4,"",SUMPRODUCT(--($C$5:$C$101=$N18),$D$5:$D$101))</f>
        <v/>
      </c>
      <c r="W18" s="8" t="str">
        <f t="array" ref="W18">IF(ROWS($W$4:W18)&gt;$Q$4,"",INDEX($C$5:$C$101,SMALL(IF($C$5:$C$101&lt;&gt;"",IF(MATCH($C$5:$C$101,$C$5:$C$101,0)=ROW($C$5:$C$101)-ROW($C$5)+1,ROW($C$5:$C$101)-ROW($C$5)+1)),ROWS($W$4:W18))))</f>
        <v/>
      </c>
    </row>
    <row r="19" spans="2:23" ht="21" x14ac:dyDescent="0.4">
      <c r="B19" s="17" t="str">
        <f>IF(C19="","",MAX($B$4:B18)+1)</f>
        <v/>
      </c>
      <c r="C19" s="18"/>
      <c r="D19" s="19"/>
      <c r="E19" s="28"/>
      <c r="F19" s="19"/>
      <c r="I19" s="14" t="str">
        <f t="array" ref="I19">IF(ROWS($J$4:J19)&gt;COUNTIF($C$5:$C$101,$H$3),"",INDEX($B$5:$B$101,SMALL(IF($D$5:$D$101&lt;&gt;"",IF($C$5:$C$101=$H$3,ROW($D$5:$D$101)-ROW($D$5)+1)),ROWS($J$4:J19))))</f>
        <v/>
      </c>
      <c r="J19" s="14" t="str">
        <f t="array" ref="J19">IF(ROWS($J$4:J19)&gt;COUNTIF($C$5:$C$101,$H$3),"",INDEX($D$5:$D$101,SMALL(IF($D$5:$D$101&lt;&gt;"",IF($C$5:$C$101=$H$3,ROW($D$5:$D$101)-ROW($D$5)+1)),ROWS($J$4:J19))))</f>
        <v/>
      </c>
      <c r="K19" s="14"/>
      <c r="L19" s="14"/>
      <c r="N19" s="20" t="str">
        <f t="array" ref="N19">IF(ROWS(N$5:N19)&gt;$Q$4,"",INDEX($C$5:$C$101,MATCH(LARGE((SUMIFS($D$5:$D$101,$C$5:$C$101,$C$5:$C$101)+(ROW($C$5:$C$101)-ROW($C$5)-1)/100)*(IF($C$5:$C$101&lt;&gt;"",MATCH($C$5:$C$101,$C$5:$C$101,0)=ROW($C$5:$C$101)-ROW($C$5)+1,0)),ROWS($A$2:A16)),(SUMIFS($D$5:$D$101,$C$5:$C$101,$C$5:$C$101)+(ROW($C$5:$C$101)-ROW($C$5)-1)/100)*(IF($C$5:$C$101&lt;&gt;"",MATCH($C$5:$C$101,$C$5:$C$101,0)=ROW($C$5:$C$101)-ROW($C$5)+1,0)),0)))</f>
        <v/>
      </c>
      <c r="O19" s="21" t="str">
        <f>IF(ROWS(O$5:O19)&gt;$Q$4,"",SUMPRODUCT(--($C$5:$C$101=$N19),$D$5:$D$101))</f>
        <v/>
      </c>
      <c r="W19" s="8" t="str">
        <f t="array" ref="W19">IF(ROWS($W$4:W19)&gt;$Q$4,"",INDEX($C$5:$C$101,SMALL(IF($C$5:$C$101&lt;&gt;"",IF(MATCH($C$5:$C$101,$C$5:$C$101,0)=ROW($C$5:$C$101)-ROW($C$5)+1,ROW($C$5:$C$101)-ROW($C$5)+1)),ROWS($W$4:W19))))</f>
        <v/>
      </c>
    </row>
    <row r="20" spans="2:23" ht="21" x14ac:dyDescent="0.4">
      <c r="B20" s="17" t="str">
        <f>IF(C20="","",MAX($B$4:B19)+1)</f>
        <v/>
      </c>
      <c r="C20" s="18"/>
      <c r="D20" s="19"/>
      <c r="E20" s="28"/>
      <c r="F20" s="19"/>
      <c r="I20" s="14" t="str">
        <f t="array" ref="I20">IF(ROWS($J$4:J20)&gt;COUNTIF($C$5:$C$101,$H$3),"",INDEX($B$5:$B$101,SMALL(IF($D$5:$D$101&lt;&gt;"",IF($C$5:$C$101=$H$3,ROW($D$5:$D$101)-ROW($D$5)+1)),ROWS($J$4:J20))))</f>
        <v/>
      </c>
      <c r="J20" s="14" t="str">
        <f t="array" ref="J20">IF(ROWS($J$4:J20)&gt;COUNTIF($C$5:$C$101,$H$3),"",INDEX($D$5:$D$101,SMALL(IF($D$5:$D$101&lt;&gt;"",IF($C$5:$C$101=$H$3,ROW($D$5:$D$101)-ROW($D$5)+1)),ROWS($J$4:J20))))</f>
        <v/>
      </c>
      <c r="K20" s="14"/>
      <c r="L20" s="14"/>
      <c r="N20" s="20" t="str">
        <f t="array" ref="N20">IF(ROWS(N$5:N20)&gt;$Q$4,"",INDEX($C$5:$C$101,MATCH(LARGE((SUMIFS($D$5:$D$101,$C$5:$C$101,$C$5:$C$101)+(ROW($C$5:$C$101)-ROW($C$5)-1)/100)*(IF($C$5:$C$101&lt;&gt;"",MATCH($C$5:$C$101,$C$5:$C$101,0)=ROW($C$5:$C$101)-ROW($C$5)+1,0)),ROWS($A$2:A17)),(SUMIFS($D$5:$D$101,$C$5:$C$101,$C$5:$C$101)+(ROW($C$5:$C$101)-ROW($C$5)-1)/100)*(IF($C$5:$C$101&lt;&gt;"",MATCH($C$5:$C$101,$C$5:$C$101,0)=ROW($C$5:$C$101)-ROW($C$5)+1,0)),0)))</f>
        <v/>
      </c>
      <c r="O20" s="21" t="str">
        <f>IF(ROWS(O$5:O20)&gt;$Q$4,"",SUMPRODUCT(--($C$5:$C$101=$N20),$D$5:$D$101))</f>
        <v/>
      </c>
      <c r="W20" s="8" t="str">
        <f t="array" ref="W20">IF(ROWS($W$4:W20)&gt;$Q$4,"",INDEX($C$5:$C$101,SMALL(IF($C$5:$C$101&lt;&gt;"",IF(MATCH($C$5:$C$101,$C$5:$C$101,0)=ROW($C$5:$C$101)-ROW($C$5)+1,ROW($C$5:$C$101)-ROW($C$5)+1)),ROWS($W$4:W20))))</f>
        <v/>
      </c>
    </row>
    <row r="21" spans="2:23" ht="21" x14ac:dyDescent="0.4">
      <c r="B21" s="17" t="str">
        <f>IF(C21="","",MAX($B$4:B20)+1)</f>
        <v/>
      </c>
      <c r="C21" s="18"/>
      <c r="D21" s="19"/>
      <c r="E21" s="28"/>
      <c r="F21" s="19"/>
      <c r="I21" s="14" t="str">
        <f t="array" ref="I21">IF(ROWS($J$4:J21)&gt;COUNTIF($C$5:$C$101,$H$3),"",INDEX($B$5:$B$101,SMALL(IF($D$5:$D$101&lt;&gt;"",IF($C$5:$C$101=$H$3,ROW($D$5:$D$101)-ROW($D$5)+1)),ROWS($J$4:J21))))</f>
        <v/>
      </c>
      <c r="J21" s="14" t="str">
        <f t="array" ref="J21">IF(ROWS($J$4:J21)&gt;COUNTIF($C$5:$C$101,$H$3),"",INDEX($D$5:$D$101,SMALL(IF($D$5:$D$101&lt;&gt;"",IF($C$5:$C$101=$H$3,ROW($D$5:$D$101)-ROW($D$5)+1)),ROWS($J$4:J21))))</f>
        <v/>
      </c>
      <c r="K21" s="14"/>
      <c r="L21" s="14"/>
      <c r="N21" s="20" t="str">
        <f t="array" ref="N21">IF(ROWS(N$5:N21)&gt;$Q$4,"",INDEX($C$5:$C$101,MATCH(LARGE((SUMIFS($D$5:$D$101,$C$5:$C$101,$C$5:$C$101)+(ROW($C$5:$C$101)-ROW($C$5)-1)/100)*(IF($C$5:$C$101&lt;&gt;"",MATCH($C$5:$C$101,$C$5:$C$101,0)=ROW($C$5:$C$101)-ROW($C$5)+1,0)),ROWS($A$2:A18)),(SUMIFS($D$5:$D$101,$C$5:$C$101,$C$5:$C$101)+(ROW($C$5:$C$101)-ROW($C$5)-1)/100)*(IF($C$5:$C$101&lt;&gt;"",MATCH($C$5:$C$101,$C$5:$C$101,0)=ROW($C$5:$C$101)-ROW($C$5)+1,0)),0)))</f>
        <v/>
      </c>
      <c r="O21" s="21" t="str">
        <f>IF(ROWS(O$5:O21)&gt;$Q$4,"",SUMPRODUCT(--($C$5:$C$101=$N21),$D$5:$D$101))</f>
        <v/>
      </c>
      <c r="W21" s="8" t="str">
        <f t="array" ref="W21">IF(ROWS($W$4:W21)&gt;$Q$4,"",INDEX($C$5:$C$101,SMALL(IF($C$5:$C$101&lt;&gt;"",IF(MATCH($C$5:$C$101,$C$5:$C$101,0)=ROW($C$5:$C$101)-ROW($C$5)+1,ROW($C$5:$C$101)-ROW($C$5)+1)),ROWS($W$4:W21))))</f>
        <v/>
      </c>
    </row>
    <row r="22" spans="2:23" ht="21" x14ac:dyDescent="0.4">
      <c r="B22" s="17" t="str">
        <f>IF(C22="","",MAX($B$4:B21)+1)</f>
        <v/>
      </c>
      <c r="C22" s="18"/>
      <c r="D22" s="19"/>
      <c r="E22" s="28"/>
      <c r="F22" s="19"/>
      <c r="I22" s="14" t="str">
        <f t="array" ref="I22">IF(ROWS($J$4:J22)&gt;COUNTIF($C$5:$C$101,$H$3),"",INDEX($B$5:$B$101,SMALL(IF($D$5:$D$101&lt;&gt;"",IF($C$5:$C$101=$H$3,ROW($D$5:$D$101)-ROW($D$5)+1)),ROWS($J$4:J22))))</f>
        <v/>
      </c>
      <c r="J22" s="14" t="str">
        <f t="array" ref="J22">IF(ROWS($J$4:J22)&gt;COUNTIF($C$5:$C$101,$H$3),"",INDEX($D$5:$D$101,SMALL(IF($D$5:$D$101&lt;&gt;"",IF($C$5:$C$101=$H$3,ROW($D$5:$D$101)-ROW($D$5)+1)),ROWS($J$4:J22))))</f>
        <v/>
      </c>
      <c r="K22" s="14"/>
      <c r="L22" s="14"/>
      <c r="N22" s="20" t="str">
        <f t="array" ref="N22">IF(ROWS(N$5:N22)&gt;$Q$4,"",INDEX($C$5:$C$101,MATCH(LARGE((SUMIFS($D$5:$D$101,$C$5:$C$101,$C$5:$C$101)+(ROW($C$5:$C$101)-ROW($C$5)-1)/100)*(IF($C$5:$C$101&lt;&gt;"",MATCH($C$5:$C$101,$C$5:$C$101,0)=ROW($C$5:$C$101)-ROW($C$5)+1,0)),ROWS($A$2:A19)),(SUMIFS($D$5:$D$101,$C$5:$C$101,$C$5:$C$101)+(ROW($C$5:$C$101)-ROW($C$5)-1)/100)*(IF($C$5:$C$101&lt;&gt;"",MATCH($C$5:$C$101,$C$5:$C$101,0)=ROW($C$5:$C$101)-ROW($C$5)+1,0)),0)))</f>
        <v/>
      </c>
      <c r="O22" s="21" t="str">
        <f>IF(ROWS(O$5:O22)&gt;$Q$4,"",SUMPRODUCT(--($C$5:$C$101=$N22),$D$5:$D$101))</f>
        <v/>
      </c>
      <c r="W22" s="8" t="str">
        <f t="array" ref="W22">IF(ROWS($W$4:W22)&gt;$Q$4,"",INDEX($C$5:$C$101,SMALL(IF($C$5:$C$101&lt;&gt;"",IF(MATCH($C$5:$C$101,$C$5:$C$101,0)=ROW($C$5:$C$101)-ROW($C$5)+1,ROW($C$5:$C$101)-ROW($C$5)+1)),ROWS($W$4:W22))))</f>
        <v/>
      </c>
    </row>
    <row r="23" spans="2:23" ht="21" x14ac:dyDescent="0.4">
      <c r="B23" s="17" t="str">
        <f>IF(C23="","",MAX($B$4:B22)+1)</f>
        <v/>
      </c>
      <c r="C23" s="18"/>
      <c r="D23" s="19"/>
      <c r="E23" s="28"/>
      <c r="F23" s="19"/>
      <c r="I23" s="14" t="str">
        <f t="array" ref="I23">IF(ROWS($J$4:J23)&gt;COUNTIF($C$5:$C$101,$H$3),"",INDEX($B$5:$B$101,SMALL(IF($D$5:$D$101&lt;&gt;"",IF($C$5:$C$101=$H$3,ROW($D$5:$D$101)-ROW($D$5)+1)),ROWS($J$4:J23))))</f>
        <v/>
      </c>
      <c r="J23" s="14" t="str">
        <f t="array" ref="J23">IF(ROWS($J$4:J23)&gt;COUNTIF($C$5:$C$101,$H$3),"",INDEX($D$5:$D$101,SMALL(IF($D$5:$D$101&lt;&gt;"",IF($C$5:$C$101=$H$3,ROW($D$5:$D$101)-ROW($D$5)+1)),ROWS($J$4:J23))))</f>
        <v/>
      </c>
      <c r="K23" s="14"/>
      <c r="L23" s="14"/>
      <c r="N23" s="20" t="str">
        <f t="array" ref="N23">IF(ROWS(N$5:N23)&gt;$Q$4,"",INDEX($C$5:$C$101,MATCH(LARGE((SUMIFS($D$5:$D$101,$C$5:$C$101,$C$5:$C$101)+(ROW($C$5:$C$101)-ROW($C$5)-1)/100)*(IF($C$5:$C$101&lt;&gt;"",MATCH($C$5:$C$101,$C$5:$C$101,0)=ROW($C$5:$C$101)-ROW($C$5)+1,0)),ROWS($A$2:A20)),(SUMIFS($D$5:$D$101,$C$5:$C$101,$C$5:$C$101)+(ROW($C$5:$C$101)-ROW($C$5)-1)/100)*(IF($C$5:$C$101&lt;&gt;"",MATCH($C$5:$C$101,$C$5:$C$101,0)=ROW($C$5:$C$101)-ROW($C$5)+1,0)),0)))</f>
        <v/>
      </c>
      <c r="O23" s="21" t="str">
        <f>IF(ROWS(O$5:O23)&gt;$Q$4,"",SUMPRODUCT(--($C$5:$C$101=$N23),$D$5:$D$101))</f>
        <v/>
      </c>
      <c r="W23" s="8" t="str">
        <f t="array" ref="W23">IF(ROWS($W$4:W23)&gt;$Q$4,"",INDEX($C$5:$C$101,SMALL(IF($C$5:$C$101&lt;&gt;"",IF(MATCH($C$5:$C$101,$C$5:$C$101,0)=ROW($C$5:$C$101)-ROW($C$5)+1,ROW($C$5:$C$101)-ROW($C$5)+1)),ROWS($W$4:W23))))</f>
        <v/>
      </c>
    </row>
    <row r="24" spans="2:23" ht="21" x14ac:dyDescent="0.4">
      <c r="B24" s="17" t="str">
        <f>IF(C24="","",MAX($B$4:B23)+1)</f>
        <v/>
      </c>
      <c r="C24" s="18"/>
      <c r="D24" s="19"/>
      <c r="E24" s="28"/>
      <c r="F24" s="19"/>
      <c r="I24" s="14" t="str">
        <f t="array" ref="I24">IF(ROWS($J$4:J24)&gt;COUNTIF($C$5:$C$101,$H$3),"",INDEX($B$5:$B$101,SMALL(IF($D$5:$D$101&lt;&gt;"",IF($C$5:$C$101=$H$3,ROW($D$5:$D$101)-ROW($D$5)+1)),ROWS($J$4:J24))))</f>
        <v/>
      </c>
      <c r="J24" s="14" t="str">
        <f t="array" ref="J24">IF(ROWS($J$4:J24)&gt;COUNTIF($C$5:$C$101,$H$3),"",INDEX($D$5:$D$101,SMALL(IF($D$5:$D$101&lt;&gt;"",IF($C$5:$C$101=$H$3,ROW($D$5:$D$101)-ROW($D$5)+1)),ROWS($J$4:J24))))</f>
        <v/>
      </c>
      <c r="K24" s="14"/>
      <c r="L24" s="14"/>
      <c r="N24" s="20" t="str">
        <f t="array" ref="N24">IF(ROWS(N$5:N24)&gt;$Q$4,"",INDEX($C$5:$C$101,MATCH(LARGE((SUMIFS($D$5:$D$101,$C$5:$C$101,$C$5:$C$101)+(ROW($C$5:$C$101)-ROW($C$5)-1)/100)*(IF($C$5:$C$101&lt;&gt;"",MATCH($C$5:$C$101,$C$5:$C$101,0)=ROW($C$5:$C$101)-ROW($C$5)+1,0)),ROWS($A$2:A21)),(SUMIFS($D$5:$D$101,$C$5:$C$101,$C$5:$C$101)+(ROW($C$5:$C$101)-ROW($C$5)-1)/100)*(IF($C$5:$C$101&lt;&gt;"",MATCH($C$5:$C$101,$C$5:$C$101,0)=ROW($C$5:$C$101)-ROW($C$5)+1,0)),0)))</f>
        <v/>
      </c>
      <c r="O24" s="21" t="str">
        <f>IF(ROWS(O$5:O24)&gt;$Q$4,"",SUMPRODUCT(--($C$5:$C$101=$N24),$D$5:$D$101))</f>
        <v/>
      </c>
      <c r="W24" s="8" t="str">
        <f t="array" ref="W24">IF(ROWS($W$4:W24)&gt;$Q$4,"",INDEX($C$5:$C$101,SMALL(IF($C$5:$C$101&lt;&gt;"",IF(MATCH($C$5:$C$101,$C$5:$C$101,0)=ROW($C$5:$C$101)-ROW($C$5)+1,ROW($C$5:$C$101)-ROW($C$5)+1)),ROWS($W$4:W24))))</f>
        <v/>
      </c>
    </row>
    <row r="25" spans="2:23" ht="21" x14ac:dyDescent="0.4">
      <c r="B25" s="17" t="str">
        <f>IF(C25="","",MAX($B$4:B24)+1)</f>
        <v/>
      </c>
      <c r="C25" s="18"/>
      <c r="D25" s="19"/>
      <c r="E25" s="28"/>
      <c r="F25" s="19"/>
      <c r="I25" s="14" t="str">
        <f t="array" ref="I25">IF(ROWS($J$4:J25)&gt;COUNTIF($C$5:$C$101,$H$3),"",INDEX($B$5:$B$101,SMALL(IF($D$5:$D$101&lt;&gt;"",IF($C$5:$C$101=$H$3,ROW($D$5:$D$101)-ROW($D$5)+1)),ROWS($J$4:J25))))</f>
        <v/>
      </c>
      <c r="J25" s="14" t="str">
        <f t="array" ref="J25">IF(ROWS($J$4:J25)&gt;COUNTIF($C$5:$C$101,$H$3),"",INDEX($D$5:$D$101,SMALL(IF($D$5:$D$101&lt;&gt;"",IF($C$5:$C$101=$H$3,ROW($D$5:$D$101)-ROW($D$5)+1)),ROWS($J$4:J25))))</f>
        <v/>
      </c>
      <c r="K25" s="14"/>
      <c r="L25" s="14"/>
      <c r="N25" s="20" t="str">
        <f t="array" ref="N25">IF(ROWS(N$5:N25)&gt;$Q$4,"",INDEX($C$5:$C$101,MATCH(LARGE((SUMIFS($D$5:$D$101,$C$5:$C$101,$C$5:$C$101)+(ROW($C$5:$C$101)-ROW($C$5)-1)/100)*(IF($C$5:$C$101&lt;&gt;"",MATCH($C$5:$C$101,$C$5:$C$101,0)=ROW($C$5:$C$101)-ROW($C$5)+1,0)),ROWS($A$2:A22)),(SUMIFS($D$5:$D$101,$C$5:$C$101,$C$5:$C$101)+(ROW($C$5:$C$101)-ROW($C$5)-1)/100)*(IF($C$5:$C$101&lt;&gt;"",MATCH($C$5:$C$101,$C$5:$C$101,0)=ROW($C$5:$C$101)-ROW($C$5)+1,0)),0)))</f>
        <v/>
      </c>
      <c r="O25" s="21" t="str">
        <f>IF(ROWS(O$5:O25)&gt;$Q$4,"",SUMPRODUCT(--($C$5:$C$101=$N25),$D$5:$D$101))</f>
        <v/>
      </c>
      <c r="W25" s="8" t="str">
        <f t="array" ref="W25">IF(ROWS($W$4:W25)&gt;$Q$4,"",INDEX($C$5:$C$101,SMALL(IF($C$5:$C$101&lt;&gt;"",IF(MATCH($C$5:$C$101,$C$5:$C$101,0)=ROW($C$5:$C$101)-ROW($C$5)+1,ROW($C$5:$C$101)-ROW($C$5)+1)),ROWS($W$4:W25))))</f>
        <v/>
      </c>
    </row>
    <row r="26" spans="2:23" ht="21" x14ac:dyDescent="0.4">
      <c r="B26" s="17" t="str">
        <f>IF(C26="","",MAX($B$4:B25)+1)</f>
        <v/>
      </c>
      <c r="C26" s="18"/>
      <c r="D26" s="19"/>
      <c r="E26" s="28"/>
      <c r="F26" s="19"/>
      <c r="I26" s="14" t="str">
        <f t="array" ref="I26">IF(ROWS($J$4:J26)&gt;COUNTIF($C$5:$C$101,$H$3),"",INDEX($B$5:$B$101,SMALL(IF($D$5:$D$101&lt;&gt;"",IF($C$5:$C$101=$H$3,ROW($D$5:$D$101)-ROW($D$5)+1)),ROWS($J$4:J26))))</f>
        <v/>
      </c>
      <c r="J26" s="14" t="str">
        <f t="array" ref="J26">IF(ROWS($J$4:J26)&gt;COUNTIF($C$5:$C$101,$H$3),"",INDEX($D$5:$D$101,SMALL(IF($D$5:$D$101&lt;&gt;"",IF($C$5:$C$101=$H$3,ROW($D$5:$D$101)-ROW($D$5)+1)),ROWS($J$4:J26))))</f>
        <v/>
      </c>
      <c r="K26" s="14"/>
      <c r="L26" s="14"/>
      <c r="N26" s="20" t="str">
        <f t="array" ref="N26">IF(ROWS(N$5:N26)&gt;$Q$4,"",INDEX($C$5:$C$101,MATCH(LARGE((SUMIFS($D$5:$D$101,$C$5:$C$101,$C$5:$C$101)+(ROW($C$5:$C$101)-ROW($C$5)-1)/100)*(IF($C$5:$C$101&lt;&gt;"",MATCH($C$5:$C$101,$C$5:$C$101,0)=ROW($C$5:$C$101)-ROW($C$5)+1,0)),ROWS($A$2:A23)),(SUMIFS($D$5:$D$101,$C$5:$C$101,$C$5:$C$101)+(ROW($C$5:$C$101)-ROW($C$5)-1)/100)*(IF($C$5:$C$101&lt;&gt;"",MATCH($C$5:$C$101,$C$5:$C$101,0)=ROW($C$5:$C$101)-ROW($C$5)+1,0)),0)))</f>
        <v/>
      </c>
      <c r="O26" s="21" t="str">
        <f>IF(ROWS(O$5:O26)&gt;$Q$4,"",SUMPRODUCT(--($C$5:$C$101=$N26),$D$5:$D$101))</f>
        <v/>
      </c>
      <c r="W26" s="8" t="str">
        <f t="array" ref="W26">IF(ROWS($W$4:W26)&gt;$Q$4,"",INDEX($C$5:$C$101,SMALL(IF($C$5:$C$101&lt;&gt;"",IF(MATCH($C$5:$C$101,$C$5:$C$101,0)=ROW($C$5:$C$101)-ROW($C$5)+1,ROW($C$5:$C$101)-ROW($C$5)+1)),ROWS($W$4:W26))))</f>
        <v/>
      </c>
    </row>
    <row r="27" spans="2:23" ht="21" x14ac:dyDescent="0.4">
      <c r="B27" s="17" t="str">
        <f>IF(C27="","",MAX($B$4:B26)+1)</f>
        <v/>
      </c>
      <c r="C27" s="18"/>
      <c r="D27" s="19"/>
      <c r="E27" s="28"/>
      <c r="F27" s="19"/>
      <c r="I27" s="14" t="str">
        <f t="array" ref="I27">IF(ROWS($J$4:J27)&gt;COUNTIF($C$5:$C$101,$H$3),"",INDEX($B$5:$B$101,SMALL(IF($D$5:$D$101&lt;&gt;"",IF($C$5:$C$101=$H$3,ROW($D$5:$D$101)-ROW($D$5)+1)),ROWS($J$4:J27))))</f>
        <v/>
      </c>
      <c r="J27" s="14" t="str">
        <f t="array" ref="J27">IF(ROWS($J$4:J27)&gt;COUNTIF($C$5:$C$101,$H$3),"",INDEX($D$5:$D$101,SMALL(IF($D$5:$D$101&lt;&gt;"",IF($C$5:$C$101=$H$3,ROW($D$5:$D$101)-ROW($D$5)+1)),ROWS($J$4:J27))))</f>
        <v/>
      </c>
      <c r="K27" s="14"/>
      <c r="L27" s="14"/>
      <c r="N27" s="20" t="str">
        <f t="array" ref="N27">IF(ROWS(N$5:N27)&gt;$Q$4,"",INDEX($C$5:$C$101,MATCH(LARGE((SUMIFS($D$5:$D$101,$C$5:$C$101,$C$5:$C$101)+(ROW($C$5:$C$101)-ROW($C$5)-1)/100)*(IF($C$5:$C$101&lt;&gt;"",MATCH($C$5:$C$101,$C$5:$C$101,0)=ROW($C$5:$C$101)-ROW($C$5)+1,0)),ROWS($A$2:A24)),(SUMIFS($D$5:$D$101,$C$5:$C$101,$C$5:$C$101)+(ROW($C$5:$C$101)-ROW($C$5)-1)/100)*(IF($C$5:$C$101&lt;&gt;"",MATCH($C$5:$C$101,$C$5:$C$101,0)=ROW($C$5:$C$101)-ROW($C$5)+1,0)),0)))</f>
        <v/>
      </c>
      <c r="O27" s="21" t="str">
        <f>IF(ROWS(O$5:O27)&gt;$Q$4,"",SUMPRODUCT(--($C$5:$C$101=$N27),$D$5:$D$101))</f>
        <v/>
      </c>
      <c r="W27" s="8" t="str">
        <f t="array" ref="W27">IF(ROWS($W$4:W27)&gt;$Q$4,"",INDEX($C$5:$C$101,SMALL(IF($C$5:$C$101&lt;&gt;"",IF(MATCH($C$5:$C$101,$C$5:$C$101,0)=ROW($C$5:$C$101)-ROW($C$5)+1,ROW($C$5:$C$101)-ROW($C$5)+1)),ROWS($W$4:W27))))</f>
        <v/>
      </c>
    </row>
    <row r="28" spans="2:23" ht="21" x14ac:dyDescent="0.4">
      <c r="B28" s="17" t="str">
        <f>IF(C28="","",MAX($B$4:B27)+1)</f>
        <v/>
      </c>
      <c r="C28" s="18"/>
      <c r="D28" s="19"/>
      <c r="E28" s="28"/>
      <c r="F28" s="19"/>
      <c r="I28" s="14" t="str">
        <f t="array" ref="I28">IF(ROWS($J$4:J28)&gt;COUNTIF($C$5:$C$101,$H$3),"",INDEX($B$5:$B$101,SMALL(IF($D$5:$D$101&lt;&gt;"",IF($C$5:$C$101=$H$3,ROW($D$5:$D$101)-ROW($D$5)+1)),ROWS($J$4:J28))))</f>
        <v/>
      </c>
      <c r="J28" s="14" t="str">
        <f t="array" ref="J28">IF(ROWS($J$4:J28)&gt;COUNTIF($C$5:$C$101,$H$3),"",INDEX($D$5:$D$101,SMALL(IF($D$5:$D$101&lt;&gt;"",IF($C$5:$C$101=$H$3,ROW($D$5:$D$101)-ROW($D$5)+1)),ROWS($J$4:J28))))</f>
        <v/>
      </c>
      <c r="K28" s="14"/>
      <c r="L28" s="14"/>
      <c r="N28" s="20" t="str">
        <f t="array" ref="N28">IF(ROWS(N$5:N28)&gt;$Q$4,"",INDEX($C$5:$C$101,MATCH(LARGE((SUMIFS($D$5:$D$101,$C$5:$C$101,$C$5:$C$101)+(ROW($C$5:$C$101)-ROW($C$5)-1)/100)*(IF($C$5:$C$101&lt;&gt;"",MATCH($C$5:$C$101,$C$5:$C$101,0)=ROW($C$5:$C$101)-ROW($C$5)+1,0)),ROWS($A$2:A25)),(SUMIFS($D$5:$D$101,$C$5:$C$101,$C$5:$C$101)+(ROW($C$5:$C$101)-ROW($C$5)-1)/100)*(IF($C$5:$C$101&lt;&gt;"",MATCH($C$5:$C$101,$C$5:$C$101,0)=ROW($C$5:$C$101)-ROW($C$5)+1,0)),0)))</f>
        <v/>
      </c>
      <c r="O28" s="21" t="str">
        <f>IF(ROWS(O$5:O28)&gt;$Q$4,"",SUMPRODUCT(--($C$5:$C$101=$N28),$D$5:$D$101))</f>
        <v/>
      </c>
      <c r="W28" s="8" t="str">
        <f t="array" ref="W28">IF(ROWS($W$4:W28)&gt;$Q$4,"",INDEX($C$5:$C$101,SMALL(IF($C$5:$C$101&lt;&gt;"",IF(MATCH($C$5:$C$101,$C$5:$C$101,0)=ROW($C$5:$C$101)-ROW($C$5)+1,ROW($C$5:$C$101)-ROW($C$5)+1)),ROWS($W$4:W28))))</f>
        <v/>
      </c>
    </row>
    <row r="29" spans="2:23" ht="30" customHeight="1" x14ac:dyDescent="0.4">
      <c r="B29" s="17" t="str">
        <f>IF(C29="","",MAX($B$4:B28)+1)</f>
        <v/>
      </c>
      <c r="C29" s="18"/>
      <c r="D29" s="19"/>
      <c r="E29" s="28"/>
      <c r="F29" s="19"/>
      <c r="I29" s="14" t="str">
        <f t="array" ref="I29">IF(ROWS($J$4:J29)&gt;COUNTIF($C$5:$C$101,$H$3),"",INDEX($B$5:$B$101,SMALL(IF($D$5:$D$101&lt;&gt;"",IF($C$5:$C$101=$H$3,ROW($D$5:$D$101)-ROW($D$5)+1)),ROWS($J$4:J29))))</f>
        <v/>
      </c>
      <c r="J29" s="14" t="str">
        <f t="array" ref="J29">IF(ROWS($J$4:J29)&gt;COUNTIF($C$5:$C$101,$H$3),"",INDEX($D$5:$D$101,SMALL(IF($D$5:$D$101&lt;&gt;"",IF($C$5:$C$101=$H$3,ROW($D$5:$D$101)-ROW($D$5)+1)),ROWS($J$4:J29))))</f>
        <v/>
      </c>
      <c r="K29" s="14"/>
      <c r="L29" s="14"/>
      <c r="N29" s="20" t="str">
        <f t="array" ref="N29">IF(ROWS(N$5:N29)&gt;$Q$4,"",INDEX($C$5:$C$101,MATCH(LARGE((SUMIFS($D$5:$D$101,$C$5:$C$101,$C$5:$C$101)+(ROW($C$5:$C$101)-ROW($C$5)-1)/100)*(IF($C$5:$C$101&lt;&gt;"",MATCH($C$5:$C$101,$C$5:$C$101,0)=ROW($C$5:$C$101)-ROW($C$5)+1,0)),ROWS($A$2:A26)),(SUMIFS($D$5:$D$101,$C$5:$C$101,$C$5:$C$101)+(ROW($C$5:$C$101)-ROW($C$5)-1)/100)*(IF($C$5:$C$101&lt;&gt;"",MATCH($C$5:$C$101,$C$5:$C$101,0)=ROW($C$5:$C$101)-ROW($C$5)+1,0)),0)))</f>
        <v/>
      </c>
      <c r="O29" s="21" t="str">
        <f>IF(ROWS(O$5:O29)&gt;$Q$4,"",SUMPRODUCT(--($C$5:$C$101=$N29),$D$5:$D$101))</f>
        <v/>
      </c>
      <c r="W29" s="8" t="str">
        <f t="array" ref="W29">IF(ROWS($W$4:W29)&gt;$Q$4,"",INDEX($C$5:$C$101,SMALL(IF($C$5:$C$101&lt;&gt;"",IF(MATCH($C$5:$C$101,$C$5:$C$101,0)=ROW($C$5:$C$101)-ROW($C$5)+1,ROW($C$5:$C$101)-ROW($C$5)+1)),ROWS($W$4:W29))))</f>
        <v/>
      </c>
    </row>
    <row r="30" spans="2:23" ht="22.2" customHeight="1" x14ac:dyDescent="0.4">
      <c r="B30" s="17" t="str">
        <f>IF(C30="","",MAX($B$4:B29)+1)</f>
        <v/>
      </c>
      <c r="C30" s="18"/>
      <c r="D30" s="19"/>
      <c r="E30" s="28"/>
      <c r="F30" s="19"/>
      <c r="I30" s="14" t="str">
        <f t="array" ref="I30">IF(ROWS($J$4:J30)&gt;COUNTIF($C$5:$C$101,$H$3),"",INDEX($B$5:$B$101,SMALL(IF($D$5:$D$101&lt;&gt;"",IF($C$5:$C$101=$H$3,ROW($D$5:$D$101)-ROW($D$5)+1)),ROWS($J$4:J30))))</f>
        <v/>
      </c>
      <c r="J30" s="14" t="str">
        <f t="array" ref="J30">IF(ROWS($J$4:J30)&gt;COUNTIF($C$5:$C$101,$H$3),"",INDEX($D$5:$D$101,SMALL(IF($D$5:$D$101&lt;&gt;"",IF($C$5:$C$101=$H$3,ROW($D$5:$D$101)-ROW($D$5)+1)),ROWS($J$4:J30))))</f>
        <v/>
      </c>
      <c r="K30" s="14"/>
      <c r="L30" s="14"/>
      <c r="N30" s="20" t="str">
        <f t="array" ref="N30">IF(ROWS(N$5:N30)&gt;$Q$4,"",INDEX($C$5:$C$101,MATCH(LARGE((SUMIFS($D$5:$D$101,$C$5:$C$101,$C$5:$C$101)+(ROW($C$5:$C$101)-ROW($C$5)-1)/100)*(IF($C$5:$C$101&lt;&gt;"",MATCH($C$5:$C$101,$C$5:$C$101,0)=ROW($C$5:$C$101)-ROW($C$5)+1,0)),ROWS($A$2:A27)),(SUMIFS($D$5:$D$101,$C$5:$C$101,$C$5:$C$101)+(ROW($C$5:$C$101)-ROW($C$5)-1)/100)*(IF($C$5:$C$101&lt;&gt;"",MATCH($C$5:$C$101,$C$5:$C$101,0)=ROW($C$5:$C$101)-ROW($C$5)+1,0)),0)))</f>
        <v/>
      </c>
      <c r="O30" s="21" t="str">
        <f>IF(ROWS(O$5:O30)&gt;$Q$4,"",SUMPRODUCT(--($C$5:$C$101=$N30),$D$5:$D$101))</f>
        <v/>
      </c>
      <c r="W30" s="8" t="str">
        <f t="array" ref="W30">IF(ROWS($W$4:W30)&gt;$Q$4,"",INDEX($C$5:$C$101,SMALL(IF($C$5:$C$101&lt;&gt;"",IF(MATCH($C$5:$C$101,$C$5:$C$101,0)=ROW($C$5:$C$101)-ROW($C$5)+1,ROW($C$5:$C$101)-ROW($C$5)+1)),ROWS($W$4:W30))))</f>
        <v/>
      </c>
    </row>
    <row r="31" spans="2:23" ht="22.2" customHeight="1" x14ac:dyDescent="0.4">
      <c r="B31" s="17" t="str">
        <f>IF(C31="","",MAX($B$4:B30)+1)</f>
        <v/>
      </c>
      <c r="C31" s="18"/>
      <c r="D31" s="19"/>
      <c r="E31" s="28"/>
      <c r="F31" s="19"/>
      <c r="I31" s="14" t="str">
        <f t="array" ref="I31">IF(ROWS($J$4:J31)&gt;COUNTIF($C$5:$C$101,$H$3),"",INDEX($B$5:$B$101,SMALL(IF($D$5:$D$101&lt;&gt;"",IF($C$5:$C$101=$H$3,ROW($D$5:$D$101)-ROW($D$5)+1)),ROWS($J$4:J31))))</f>
        <v/>
      </c>
      <c r="J31" s="14" t="str">
        <f t="array" ref="J31">IF(ROWS($J$4:J31)&gt;COUNTIF($C$5:$C$101,$H$3),"",INDEX($D$5:$D$101,SMALL(IF($D$5:$D$101&lt;&gt;"",IF($C$5:$C$101=$H$3,ROW($D$5:$D$101)-ROW($D$5)+1)),ROWS($J$4:J31))))</f>
        <v/>
      </c>
      <c r="K31" s="14"/>
      <c r="L31" s="14"/>
      <c r="N31" s="20" t="str">
        <f t="array" ref="N31">IF(ROWS(N$5:N31)&gt;$Q$4,"",INDEX($C$5:$C$101,MATCH(LARGE((SUMIFS($D$5:$D$101,$C$5:$C$101,$C$5:$C$101)+(ROW($C$5:$C$101)-ROW($C$5)-1)/100)*(IF($C$5:$C$101&lt;&gt;"",MATCH($C$5:$C$101,$C$5:$C$101,0)=ROW($C$5:$C$101)-ROW($C$5)+1,0)),ROWS($A$2:A28)),(SUMIFS($D$5:$D$101,$C$5:$C$101,$C$5:$C$101)+(ROW($C$5:$C$101)-ROW($C$5)-1)/100)*(IF($C$5:$C$101&lt;&gt;"",MATCH($C$5:$C$101,$C$5:$C$101,0)=ROW($C$5:$C$101)-ROW($C$5)+1,0)),0)))</f>
        <v/>
      </c>
      <c r="O31" s="21" t="str">
        <f>IF(ROWS(O$5:O31)&gt;$Q$4,"",SUMPRODUCT(--($C$5:$C$101=$N31),$D$5:$D$101))</f>
        <v/>
      </c>
      <c r="W31" s="8" t="str">
        <f t="array" ref="W31">IF(ROWS($W$4:W31)&gt;$Q$4,"",INDEX($C$5:$C$101,SMALL(IF($C$5:$C$101&lt;&gt;"",IF(MATCH($C$5:$C$101,$C$5:$C$101,0)=ROW($C$5:$C$101)-ROW($C$5)+1,ROW($C$5:$C$101)-ROW($C$5)+1)),ROWS($W$4:W31))))</f>
        <v/>
      </c>
    </row>
    <row r="32" spans="2:23" ht="22.2" customHeight="1" x14ac:dyDescent="0.4">
      <c r="B32" s="17" t="str">
        <f>IF(C32="","",MAX($B$4:B31)+1)</f>
        <v/>
      </c>
      <c r="C32" s="18"/>
      <c r="D32" s="19"/>
      <c r="E32" s="28"/>
      <c r="F32" s="19"/>
      <c r="I32" s="14" t="str">
        <f t="array" ref="I32">IF(ROWS($J$4:J32)&gt;COUNTIF($C$5:$C$101,$H$3),"",INDEX($B$5:$B$101,SMALL(IF($D$5:$D$101&lt;&gt;"",IF($C$5:$C$101=$H$3,ROW($D$5:$D$101)-ROW($D$5)+1)),ROWS($J$4:J32))))</f>
        <v/>
      </c>
      <c r="J32" s="14" t="str">
        <f t="array" ref="J32">IF(ROWS($J$4:J32)&gt;COUNTIF($C$5:$C$101,$H$3),"",INDEX($D$5:$D$101,SMALL(IF($D$5:$D$101&lt;&gt;"",IF($C$5:$C$101=$H$3,ROW($D$5:$D$101)-ROW($D$5)+1)),ROWS($J$4:J32))))</f>
        <v/>
      </c>
      <c r="K32" s="14"/>
      <c r="L32" s="14"/>
      <c r="N32" s="20" t="str">
        <f t="array" ref="N32">IF(ROWS(N$5:N32)&gt;$Q$4,"",INDEX($C$5:$C$101,MATCH(LARGE((SUMIFS($D$5:$D$101,$C$5:$C$101,$C$5:$C$101)+(ROW($C$5:$C$101)-ROW($C$5)-1)/100)*(IF($C$5:$C$101&lt;&gt;"",MATCH($C$5:$C$101,$C$5:$C$101,0)=ROW($C$5:$C$101)-ROW($C$5)+1,0)),ROWS($A$2:A29)),(SUMIFS($D$5:$D$101,$C$5:$C$101,$C$5:$C$101)+(ROW($C$5:$C$101)-ROW($C$5)-1)/100)*(IF($C$5:$C$101&lt;&gt;"",MATCH($C$5:$C$101,$C$5:$C$101,0)=ROW($C$5:$C$101)-ROW($C$5)+1,0)),0)))</f>
        <v/>
      </c>
      <c r="O32" s="21" t="str">
        <f>IF(ROWS(O$5:O32)&gt;$Q$4,"",SUMPRODUCT(--($C$5:$C$101=$N32),$D$5:$D$101))</f>
        <v/>
      </c>
      <c r="W32" s="8" t="str">
        <f t="array" ref="W32">IF(ROWS($W$4:W32)&gt;$Q$4,"",INDEX($C$5:$C$101,SMALL(IF($C$5:$C$101&lt;&gt;"",IF(MATCH($C$5:$C$101,$C$5:$C$101,0)=ROW($C$5:$C$101)-ROW($C$5)+1,ROW($C$5:$C$101)-ROW($C$5)+1)),ROWS($W$4:W32))))</f>
        <v/>
      </c>
    </row>
    <row r="33" spans="2:23" ht="22.2" customHeight="1" x14ac:dyDescent="0.4">
      <c r="B33" s="17" t="str">
        <f>IF(C33="","",MAX($B$4:B32)+1)</f>
        <v/>
      </c>
      <c r="C33" s="18"/>
      <c r="D33" s="19"/>
      <c r="E33" s="28"/>
      <c r="F33" s="19"/>
      <c r="I33" s="14" t="str">
        <f t="array" ref="I33">IF(ROWS($J$4:J33)&gt;COUNTIF($C$5:$C$101,$H$3),"",INDEX($B$5:$B$101,SMALL(IF($D$5:$D$101&lt;&gt;"",IF($C$5:$C$101=$H$3,ROW($D$5:$D$101)-ROW($D$5)+1)),ROWS($J$4:J33))))</f>
        <v/>
      </c>
      <c r="J33" s="14" t="str">
        <f t="array" ref="J33">IF(ROWS($J$4:J33)&gt;COUNTIF($C$5:$C$101,$H$3),"",INDEX($D$5:$D$101,SMALL(IF($D$5:$D$101&lt;&gt;"",IF($C$5:$C$101=$H$3,ROW($D$5:$D$101)-ROW($D$5)+1)),ROWS($J$4:J33))))</f>
        <v/>
      </c>
      <c r="K33" s="14"/>
      <c r="L33" s="14"/>
      <c r="N33" s="20" t="str">
        <f t="array" ref="N33">IF(ROWS(N$5:N33)&gt;$Q$4,"",INDEX($C$5:$C$101,MATCH(LARGE((SUMIFS($D$5:$D$101,$C$5:$C$101,$C$5:$C$101)+(ROW($C$5:$C$101)-ROW($C$5)-1)/100)*(IF($C$5:$C$101&lt;&gt;"",MATCH($C$5:$C$101,$C$5:$C$101,0)=ROW($C$5:$C$101)-ROW($C$5)+1,0)),ROWS($A$2:A30)),(SUMIFS($D$5:$D$101,$C$5:$C$101,$C$5:$C$101)+(ROW($C$5:$C$101)-ROW($C$5)-1)/100)*(IF($C$5:$C$101&lt;&gt;"",MATCH($C$5:$C$101,$C$5:$C$101,0)=ROW($C$5:$C$101)-ROW($C$5)+1,0)),0)))</f>
        <v/>
      </c>
      <c r="O33" s="21" t="str">
        <f>IF(ROWS(O$5:O33)&gt;$Q$4,"",SUMPRODUCT(--($C$5:$C$101=$N33),$D$5:$D$101))</f>
        <v/>
      </c>
      <c r="W33" s="8" t="str">
        <f t="array" ref="W33">IF(ROWS($W$4:W33)&gt;$Q$4,"",INDEX($C$5:$C$101,SMALL(IF($C$5:$C$101&lt;&gt;"",IF(MATCH($C$5:$C$101,$C$5:$C$101,0)=ROW($C$5:$C$101)-ROW($C$5)+1,ROW($C$5:$C$101)-ROW($C$5)+1)),ROWS($W$4:W33))))</f>
        <v/>
      </c>
    </row>
    <row r="34" spans="2:23" ht="21" x14ac:dyDescent="0.4">
      <c r="B34" s="17" t="str">
        <f>IF(C34="","",MAX($B$4:B33)+1)</f>
        <v/>
      </c>
      <c r="C34" s="18"/>
      <c r="D34" s="19"/>
      <c r="E34" s="28"/>
      <c r="F34" s="19"/>
      <c r="I34" s="14" t="str">
        <f t="array" ref="I34">IF(ROWS($J$4:J34)&gt;COUNTIF($C$5:$C$101,$H$3),"",INDEX($B$5:$B$101,SMALL(IF($D$5:$D$101&lt;&gt;"",IF($C$5:$C$101=$H$3,ROW($D$5:$D$101)-ROW($D$5)+1)),ROWS($J$4:J34))))</f>
        <v/>
      </c>
      <c r="J34" s="14" t="str">
        <f t="array" ref="J34">IF(ROWS($J$4:J34)&gt;COUNTIF($C$5:$C$101,$H$3),"",INDEX($D$5:$D$101,SMALL(IF($D$5:$D$101&lt;&gt;"",IF($C$5:$C$101=$H$3,ROW($D$5:$D$101)-ROW($D$5)+1)),ROWS($J$4:J34))))</f>
        <v/>
      </c>
      <c r="K34" s="14"/>
      <c r="L34" s="14"/>
      <c r="N34" s="20" t="str">
        <f t="array" ref="N34">IF(ROWS(N$5:N34)&gt;$Q$4,"",INDEX($C$5:$C$101,MATCH(LARGE((SUMIFS($D$5:$D$101,$C$5:$C$101,$C$5:$C$101)+(ROW($C$5:$C$101)-ROW($C$5)-1)/100)*(IF($C$5:$C$101&lt;&gt;"",MATCH($C$5:$C$101,$C$5:$C$101,0)=ROW($C$5:$C$101)-ROW($C$5)+1,0)),ROWS($A$2:A31)),(SUMIFS($D$5:$D$101,$C$5:$C$101,$C$5:$C$101)+(ROW($C$5:$C$101)-ROW($C$5)-1)/100)*(IF($C$5:$C$101&lt;&gt;"",MATCH($C$5:$C$101,$C$5:$C$101,0)=ROW($C$5:$C$101)-ROW($C$5)+1,0)),0)))</f>
        <v/>
      </c>
      <c r="O34" s="21" t="str">
        <f>IF(ROWS(O$5:O34)&gt;$Q$4,"",SUMPRODUCT(--($C$5:$C$101=$N34),$D$5:$D$101))</f>
        <v/>
      </c>
      <c r="W34" s="8" t="str">
        <f t="array" ref="W34">IF(ROWS($W$4:W34)&gt;$Q$4,"",INDEX($C$5:$C$101,SMALL(IF($C$5:$C$101&lt;&gt;"",IF(MATCH($C$5:$C$101,$C$5:$C$101,0)=ROW($C$5:$C$101)-ROW($C$5)+1,ROW($C$5:$C$101)-ROW($C$5)+1)),ROWS($W$4:W34))))</f>
        <v/>
      </c>
    </row>
    <row r="35" spans="2:23" ht="21" x14ac:dyDescent="0.4">
      <c r="B35" s="17" t="str">
        <f>IF(C35="","",MAX($B$4:B34)+1)</f>
        <v/>
      </c>
      <c r="C35" s="18"/>
      <c r="D35" s="19"/>
      <c r="E35" s="28"/>
      <c r="F35" s="19"/>
      <c r="I35" s="14" t="str">
        <f t="array" ref="I35">IF(ROWS($J$4:J35)&gt;COUNTIF($C$5:$C$101,$H$3),"",INDEX($B$5:$B$101,SMALL(IF($D$5:$D$101&lt;&gt;"",IF($C$5:$C$101=$H$3,ROW($D$5:$D$101)-ROW($D$5)+1)),ROWS($J$4:J35))))</f>
        <v/>
      </c>
      <c r="J35" s="14" t="str">
        <f t="array" ref="J35">IF(ROWS($J$4:J35)&gt;COUNTIF($C$5:$C$101,$H$3),"",INDEX($D$5:$D$101,SMALL(IF($D$5:$D$101&lt;&gt;"",IF($C$5:$C$101=$H$3,ROW($D$5:$D$101)-ROW($D$5)+1)),ROWS($J$4:J35))))</f>
        <v/>
      </c>
      <c r="K35" s="14"/>
      <c r="L35" s="14"/>
      <c r="N35" s="20" t="str">
        <f t="array" ref="N35">IF(ROWS(N$5:N35)&gt;$Q$4,"",INDEX($C$5:$C$101,MATCH(LARGE((SUMIFS($D$5:$D$101,$C$5:$C$101,$C$5:$C$101)+(ROW($C$5:$C$101)-ROW($C$5)-1)/100)*(IF($C$5:$C$101&lt;&gt;"",MATCH($C$5:$C$101,$C$5:$C$101,0)=ROW($C$5:$C$101)-ROW($C$5)+1,0)),ROWS($A$2:A32)),(SUMIFS($D$5:$D$101,$C$5:$C$101,$C$5:$C$101)+(ROW($C$5:$C$101)-ROW($C$5)-1)/100)*(IF($C$5:$C$101&lt;&gt;"",MATCH($C$5:$C$101,$C$5:$C$101,0)=ROW($C$5:$C$101)-ROW($C$5)+1,0)),0)))</f>
        <v/>
      </c>
      <c r="O35" s="21" t="str">
        <f>IF(ROWS(O$5:O35)&gt;$Q$4,"",SUMPRODUCT(--($C$5:$C$101=$N35),$D$5:$D$101))</f>
        <v/>
      </c>
      <c r="W35" s="8" t="str">
        <f t="array" ref="W35">IF(ROWS($W$4:W35)&gt;$Q$4,"",INDEX($C$5:$C$101,SMALL(IF($C$5:$C$101&lt;&gt;"",IF(MATCH($C$5:$C$101,$C$5:$C$101,0)=ROW($C$5:$C$101)-ROW($C$5)+1,ROW($C$5:$C$101)-ROW($C$5)+1)),ROWS($W$4:W35))))</f>
        <v/>
      </c>
    </row>
    <row r="36" spans="2:23" ht="21" x14ac:dyDescent="0.4">
      <c r="B36" s="17" t="str">
        <f>IF(C36="","",MAX($B$4:B35)+1)</f>
        <v/>
      </c>
      <c r="C36" s="18"/>
      <c r="D36" s="19"/>
      <c r="E36" s="28"/>
      <c r="F36" s="19"/>
      <c r="I36" s="14" t="str">
        <f t="array" ref="I36">IF(ROWS($J$4:J36)&gt;COUNTIF($C$5:$C$101,$H$3),"",INDEX($B$5:$B$101,SMALL(IF($D$5:$D$101&lt;&gt;"",IF($C$5:$C$101=$H$3,ROW($D$5:$D$101)-ROW($D$5)+1)),ROWS($J$4:J36))))</f>
        <v/>
      </c>
      <c r="J36" s="14" t="str">
        <f t="array" ref="J36">IF(ROWS($J$4:J36)&gt;COUNTIF($C$5:$C$101,$H$3),"",INDEX($D$5:$D$101,SMALL(IF($D$5:$D$101&lt;&gt;"",IF($C$5:$C$101=$H$3,ROW($D$5:$D$101)-ROW($D$5)+1)),ROWS($J$4:J36))))</f>
        <v/>
      </c>
      <c r="K36" s="14"/>
      <c r="L36" s="14"/>
      <c r="N36" s="20" t="str">
        <f t="array" ref="N36">IF(ROWS(N$5:N36)&gt;$Q$4,"",INDEX($C$5:$C$101,MATCH(LARGE((SUMIFS($D$5:$D$101,$C$5:$C$101,$C$5:$C$101)+(ROW($C$5:$C$101)-ROW($C$5)-1)/100)*(IF($C$5:$C$101&lt;&gt;"",MATCH($C$5:$C$101,$C$5:$C$101,0)=ROW($C$5:$C$101)-ROW($C$5)+1,0)),ROWS($A$2:A33)),(SUMIFS($D$5:$D$101,$C$5:$C$101,$C$5:$C$101)+(ROW($C$5:$C$101)-ROW($C$5)-1)/100)*(IF($C$5:$C$101&lt;&gt;"",MATCH($C$5:$C$101,$C$5:$C$101,0)=ROW($C$5:$C$101)-ROW($C$5)+1,0)),0)))</f>
        <v/>
      </c>
      <c r="O36" s="21" t="str">
        <f>IF(ROWS(O$5:O36)&gt;$Q$4,"",SUMPRODUCT(--($C$5:$C$101=$N36),$D$5:$D$101))</f>
        <v/>
      </c>
      <c r="W36" s="8" t="str">
        <f t="array" ref="W36">IF(ROWS($W$4:W36)&gt;$Q$4,"",INDEX($C$5:$C$101,SMALL(IF($C$5:$C$101&lt;&gt;"",IF(MATCH($C$5:$C$101,$C$5:$C$101,0)=ROW($C$5:$C$101)-ROW($C$5)+1,ROW($C$5:$C$101)-ROW($C$5)+1)),ROWS($W$4:W36))))</f>
        <v/>
      </c>
    </row>
    <row r="37" spans="2:23" ht="21" x14ac:dyDescent="0.4">
      <c r="B37" s="17" t="str">
        <f>IF(C37="","",MAX($B$4:B36)+1)</f>
        <v/>
      </c>
      <c r="C37" s="18"/>
      <c r="D37" s="19"/>
      <c r="E37" s="28"/>
      <c r="F37" s="19"/>
      <c r="I37" s="14" t="str">
        <f t="array" ref="I37">IF(ROWS($J$4:J37)&gt;COUNTIF($C$5:$C$101,$H$3),"",INDEX($B$5:$B$101,SMALL(IF($D$5:$D$101&lt;&gt;"",IF($C$5:$C$101=$H$3,ROW($D$5:$D$101)-ROW($D$5)+1)),ROWS($J$4:J37))))</f>
        <v/>
      </c>
      <c r="J37" s="14"/>
      <c r="K37" s="14"/>
      <c r="L37" s="14"/>
      <c r="N37" s="20" t="str">
        <f t="array" ref="N37">IF(ROWS(N$5:N37)&gt;$Q$4,"",INDEX($C$5:$C$101,MATCH(LARGE((SUMIFS($D$5:$D$101,$C$5:$C$101,$C$5:$C$101)+(ROW($C$5:$C$101)-ROW($C$5)-1)/100)*(IF($C$5:$C$101&lt;&gt;"",MATCH($C$5:$C$101,$C$5:$C$101,0)=ROW($C$5:$C$101)-ROW($C$5)+1,0)),ROWS($A$2:A34)),(SUMIFS($D$5:$D$101,$C$5:$C$101,$C$5:$C$101)+(ROW($C$5:$C$101)-ROW($C$5)-1)/100)*(IF($C$5:$C$101&lt;&gt;"",MATCH($C$5:$C$101,$C$5:$C$101,0)=ROW($C$5:$C$101)-ROW($C$5)+1,0)),0)))</f>
        <v/>
      </c>
      <c r="O37" s="21" t="str">
        <f>IF(ROWS(O$5:O37)&gt;$Q$4,"",SUMPRODUCT(--($C$5:$C$101=$N37),$D$5:$D$101))</f>
        <v/>
      </c>
    </row>
    <row r="38" spans="2:23" ht="21" x14ac:dyDescent="0.4">
      <c r="B38" s="17" t="str">
        <f>IF(C38="","",MAX($B$4:B37)+1)</f>
        <v/>
      </c>
      <c r="C38" s="18"/>
      <c r="D38" s="19"/>
      <c r="E38" s="28"/>
      <c r="F38" s="19"/>
      <c r="I38" s="14" t="str">
        <f t="array" ref="I38">IF(ROWS($J$4:J38)&gt;COUNTIF($C$5:$C$101,$H$3),"",INDEX($B$5:$B$101,SMALL(IF($D$5:$D$101&lt;&gt;"",IF($C$5:$C$101=$H$3,ROW($D$5:$D$101)-ROW($D$5)+1)),ROWS($J$4:J38))))</f>
        <v/>
      </c>
      <c r="J38" s="14"/>
      <c r="K38" s="14"/>
      <c r="L38" s="14"/>
      <c r="N38" s="20" t="str">
        <f t="array" ref="N38">IF(ROWS(N$5:N38)&gt;$Q$4,"",INDEX($C$5:$C$101,MATCH(LARGE((SUMIFS($D$5:$D$101,$C$5:$C$101,$C$5:$C$101)+(ROW($C$5:$C$101)-ROW($C$5)-1)/100)*(IF($C$5:$C$101&lt;&gt;"",MATCH($C$5:$C$101,$C$5:$C$101,0)=ROW($C$5:$C$101)-ROW($C$5)+1,0)),ROWS($A$2:A35)),(SUMIFS($D$5:$D$101,$C$5:$C$101,$C$5:$C$101)+(ROW($C$5:$C$101)-ROW($C$5)-1)/100)*(IF($C$5:$C$101&lt;&gt;"",MATCH($C$5:$C$101,$C$5:$C$101,0)=ROW($C$5:$C$101)-ROW($C$5)+1,0)),0)))</f>
        <v/>
      </c>
      <c r="O38" s="21" t="str">
        <f>IF(ROWS(O$5:O38)&gt;$Q$4,"",SUMPRODUCT(--($C$5:$C$101=$N38),$D$5:$D$101))</f>
        <v/>
      </c>
    </row>
    <row r="39" spans="2:23" ht="21" x14ac:dyDescent="0.4">
      <c r="B39" s="17" t="str">
        <f>IF(C39="","",MAX($B$4:B38)+1)</f>
        <v/>
      </c>
      <c r="C39" s="18"/>
      <c r="D39" s="19"/>
      <c r="E39" s="28"/>
      <c r="F39" s="19"/>
      <c r="I39" s="14" t="str">
        <f t="array" ref="I39">IF(ROWS($J$4:J39)&gt;COUNTIF($C$5:$C$101,$H$3),"",INDEX($B$5:$B$101,SMALL(IF($D$5:$D$101&lt;&gt;"",IF($C$5:$C$101=$H$3,ROW($D$5:$D$101)-ROW($D$5)+1)),ROWS($J$4:J39))))</f>
        <v/>
      </c>
      <c r="J39" s="14" t="str">
        <f t="array" ref="J39">IF(ROWS($J$4:J39)&gt;COUNTIF($C$5:$C$101,$H$3),"",INDEX($D$5:$D$101,SMALL(IF($D$5:$D$101&lt;&gt;"",IF($C$5:$C$101=$H$3,ROW($D$5:$D$101)-ROW($D$5)+1)),ROWS($J$4:J39))))</f>
        <v/>
      </c>
      <c r="K39" s="14"/>
      <c r="L39" s="14"/>
      <c r="N39" s="20" t="str">
        <f t="array" ref="N39">IF(ROWS(N$5:N39)&gt;$Q$4,"",INDEX($C$5:$C$101,MATCH(LARGE((SUMIFS($D$5:$D$101,$C$5:$C$101,$C$5:$C$101)+(ROW($C$5:$C$101)-ROW($C$5)-1)/100)*(IF($C$5:$C$101&lt;&gt;"",MATCH($C$5:$C$101,$C$5:$C$101,0)=ROW($C$5:$C$101)-ROW($C$5)+1,0)),ROWS($A$2:A36)),(SUMIFS($D$5:$D$101,$C$5:$C$101,$C$5:$C$101)+(ROW($C$5:$C$101)-ROW($C$5)-1)/100)*(IF($C$5:$C$101&lt;&gt;"",MATCH($C$5:$C$101,$C$5:$C$101,0)=ROW($C$5:$C$101)-ROW($C$5)+1,0)),0)))</f>
        <v/>
      </c>
      <c r="O39" s="21" t="str">
        <f>IF(ROWS(O$5:O39)&gt;$Q$4,"",SUMPRODUCT(--($C$5:$C$101=$N39),$D$5:$D$101))</f>
        <v/>
      </c>
      <c r="W39" s="8" t="str">
        <f t="array" ref="W39">IF(ROWS($W$4:W39)&gt;$Q$4,"",INDEX($C$5:$C$101,SMALL(IF($C$5:$C$101&lt;&gt;"",IF(MATCH($C$5:$C$101,$C$5:$C$101,0)=ROW($C$5:$C$101)-ROW($C$5)+1,ROW($C$5:$C$101)-ROW($C$5)+1)),ROWS($W$4:W39))))</f>
        <v/>
      </c>
    </row>
    <row r="40" spans="2:23" ht="21" x14ac:dyDescent="0.4">
      <c r="B40" s="17" t="str">
        <f>IF(C40="","",MAX($B$4:B39)+1)</f>
        <v/>
      </c>
      <c r="C40" s="18"/>
      <c r="D40" s="19"/>
      <c r="E40" s="28"/>
      <c r="F40" s="19"/>
      <c r="I40" s="14" t="str">
        <f t="array" ref="I40">IF(ROWS($J$4:J40)&gt;COUNTIF($C$5:$C$101,$H$3),"",INDEX($B$5:$B$101,SMALL(IF($D$5:$D$101&lt;&gt;"",IF($C$5:$C$101=$H$3,ROW($D$5:$D$101)-ROW($D$5)+1)),ROWS($J$4:J40))))</f>
        <v/>
      </c>
      <c r="J40" s="14" t="str">
        <f t="array" ref="J40">IF(ROWS($J$4:J40)&gt;COUNTIF($C$5:$C$101,$H$3),"",INDEX($D$5:$D$101,SMALL(IF($D$5:$D$101&lt;&gt;"",IF($C$5:$C$101=$H$3,ROW($D$5:$D$101)-ROW($D$5)+1)),ROWS($J$4:J40))))</f>
        <v/>
      </c>
      <c r="K40" s="14"/>
      <c r="L40" s="14"/>
      <c r="N40" s="20" t="str">
        <f t="array" ref="N40">IF(ROWS(N$5:N40)&gt;$Q$4,"",INDEX($C$5:$C$101,MATCH(LARGE((SUMIFS($D$5:$D$101,$C$5:$C$101,$C$5:$C$101)+(ROW($C$5:$C$101)-ROW($C$5)-1)/100)*(IF($C$5:$C$101&lt;&gt;"",MATCH($C$5:$C$101,$C$5:$C$101,0)=ROW($C$5:$C$101)-ROW($C$5)+1,0)),ROWS($A$2:A37)),(SUMIFS($D$5:$D$101,$C$5:$C$101,$C$5:$C$101)+(ROW($C$5:$C$101)-ROW($C$5)-1)/100)*(IF($C$5:$C$101&lt;&gt;"",MATCH($C$5:$C$101,$C$5:$C$101,0)=ROW($C$5:$C$101)-ROW($C$5)+1,0)),0)))</f>
        <v/>
      </c>
      <c r="O40" s="21" t="str">
        <f>IF(ROWS(O$5:O40)&gt;$Q$4,"",SUMPRODUCT(--($C$5:$C$101=$N40),$D$5:$D$101))</f>
        <v/>
      </c>
      <c r="W40" s="8" t="str">
        <f t="array" ref="W40">IF(ROWS($W$4:W40)&gt;$Q$4,"",INDEX($C$5:$C$101,SMALL(IF($C$5:$C$101&lt;&gt;"",IF(MATCH($C$5:$C$101,$C$5:$C$101,0)=ROW($C$5:$C$101)-ROW($C$5)+1,ROW($C$5:$C$101)-ROW($C$5)+1)),ROWS($W$4:W40))))</f>
        <v/>
      </c>
    </row>
    <row r="41" spans="2:23" ht="21" x14ac:dyDescent="0.4">
      <c r="B41" s="17" t="str">
        <f>IF(C41="","",MAX($B$4:B40)+1)</f>
        <v/>
      </c>
      <c r="C41" s="18"/>
      <c r="D41" s="19"/>
      <c r="E41" s="28"/>
      <c r="F41" s="19"/>
      <c r="I41" s="14" t="str">
        <f t="array" ref="I41">IF(ROWS($J$4:J41)&gt;COUNTIF($C$5:$C$101,$H$3),"",INDEX($B$5:$B$101,SMALL(IF($D$5:$D$101&lt;&gt;"",IF($C$5:$C$101=$H$3,ROW($D$5:$D$101)-ROW($D$5)+1)),ROWS($J$4:J41))))</f>
        <v/>
      </c>
      <c r="J41" s="14" t="str">
        <f t="array" ref="J41">IF(ROWS($J$4:J41)&gt;COUNTIF($C$5:$C$101,$H$3),"",INDEX($D$5:$D$101,SMALL(IF($D$5:$D$101&lt;&gt;"",IF($C$5:$C$101=$H$3,ROW($D$5:$D$101)-ROW($D$5)+1)),ROWS($J$4:J41))))</f>
        <v/>
      </c>
      <c r="K41" s="14"/>
      <c r="L41" s="14"/>
      <c r="N41" s="20" t="str">
        <f t="array" ref="N41">IF(ROWS(N$5:N41)&gt;$Q$4,"",INDEX($C$5:$C$101,MATCH(LARGE((SUMIFS($D$5:$D$101,$C$5:$C$101,$C$5:$C$101)+(ROW($C$5:$C$101)-ROW($C$5)-1)/100)*(IF($C$5:$C$101&lt;&gt;"",MATCH($C$5:$C$101,$C$5:$C$101,0)=ROW($C$5:$C$101)-ROW($C$5)+1,0)),ROWS($A$2:A38)),(SUMIFS($D$5:$D$101,$C$5:$C$101,$C$5:$C$101)+(ROW($C$5:$C$101)-ROW($C$5)-1)/100)*(IF($C$5:$C$101&lt;&gt;"",MATCH($C$5:$C$101,$C$5:$C$101,0)=ROW($C$5:$C$101)-ROW($C$5)+1,0)),0)))</f>
        <v/>
      </c>
      <c r="O41" s="21" t="str">
        <f>IF(ROWS(O$5:O41)&gt;$Q$4,"",SUMPRODUCT(--($C$5:$C$101=$N41),$D$5:$D$101))</f>
        <v/>
      </c>
      <c r="W41" s="8" t="str">
        <f t="array" ref="W41">IF(ROWS($W$4:W41)&gt;$Q$4,"",INDEX($C$5:$C$101,SMALL(IF($C$5:$C$101&lt;&gt;"",IF(MATCH($C$5:$C$101,$C$5:$C$101,0)=ROW($C$5:$C$101)-ROW($C$5)+1,ROW($C$5:$C$101)-ROW($C$5)+1)),ROWS($W$4:W41))))</f>
        <v/>
      </c>
    </row>
    <row r="42" spans="2:23" ht="21" x14ac:dyDescent="0.4">
      <c r="B42" s="17" t="str">
        <f>IF(C42="","",MAX($B$4:B41)+1)</f>
        <v/>
      </c>
      <c r="C42" s="18"/>
      <c r="D42" s="19"/>
      <c r="E42" s="28"/>
      <c r="F42" s="19"/>
      <c r="I42" s="14" t="str">
        <f t="array" ref="I42">IF(ROWS($J$4:J42)&gt;COUNTIF($C$5:$C$101,$H$3),"",INDEX($B$5:$B$101,SMALL(IF($D$5:$D$101&lt;&gt;"",IF($C$5:$C$101=$H$3,ROW($D$5:$D$101)-ROW($D$5)+1)),ROWS($J$4:J42))))</f>
        <v/>
      </c>
      <c r="J42" s="14" t="str">
        <f t="array" ref="J42">IF(ROWS($J$4:J42)&gt;COUNTIF($C$5:$C$101,$H$3),"",INDEX($D$5:$D$101,SMALL(IF($D$5:$D$101&lt;&gt;"",IF($C$5:$C$101=$H$3,ROW($D$5:$D$101)-ROW($D$5)+1)),ROWS($J$4:J42))))</f>
        <v/>
      </c>
      <c r="K42" s="14"/>
      <c r="L42" s="14"/>
      <c r="N42" s="20" t="str">
        <f t="array" ref="N42">IF(ROWS(N$5:N42)&gt;$Q$4,"",INDEX($C$5:$C$101,MATCH(LARGE((SUMIFS($D$5:$D$101,$C$5:$C$101,$C$5:$C$101)+(ROW($C$5:$C$101)-ROW($C$5)-1)/100)*(IF($C$5:$C$101&lt;&gt;"",MATCH($C$5:$C$101,$C$5:$C$101,0)=ROW($C$5:$C$101)-ROW($C$5)+1,0)),ROWS($A$2:A39)),(SUMIFS($D$5:$D$101,$C$5:$C$101,$C$5:$C$101)+(ROW($C$5:$C$101)-ROW($C$5)-1)/100)*(IF($C$5:$C$101&lt;&gt;"",MATCH($C$5:$C$101,$C$5:$C$101,0)=ROW($C$5:$C$101)-ROW($C$5)+1,0)),0)))</f>
        <v/>
      </c>
      <c r="O42" s="21" t="str">
        <f>IF(ROWS(O$5:O42)&gt;$Q$4,"",SUMPRODUCT(--($C$5:$C$101=$N42),$D$5:$D$101))</f>
        <v/>
      </c>
      <c r="W42" s="8" t="str">
        <f t="array" ref="W42">IF(ROWS($W$4:W42)&gt;$Q$4,"",INDEX($C$5:$C$101,SMALL(IF($C$5:$C$101&lt;&gt;"",IF(MATCH($C$5:$C$101,$C$5:$C$101,0)=ROW($C$5:$C$101)-ROW($C$5)+1,ROW($C$5:$C$101)-ROW($C$5)+1)),ROWS($W$4:W42))))</f>
        <v/>
      </c>
    </row>
    <row r="43" spans="2:23" ht="21" x14ac:dyDescent="0.4">
      <c r="B43" s="17" t="str">
        <f>IF(C43="","",MAX($B$4:B42)+1)</f>
        <v/>
      </c>
      <c r="C43" s="18"/>
      <c r="D43" s="19"/>
      <c r="E43" s="28"/>
      <c r="F43" s="19"/>
      <c r="I43" s="14" t="str">
        <f t="array" ref="I43">IF(ROWS($J$4:J43)&gt;COUNTIF($C$5:$C$101,$H$3),"",INDEX($B$5:$B$101,SMALL(IF($D$5:$D$101&lt;&gt;"",IF($C$5:$C$101=$H$3,ROW($D$5:$D$101)-ROW($D$5)+1)),ROWS($J$4:J43))))</f>
        <v/>
      </c>
      <c r="J43" s="14" t="str">
        <f t="array" ref="J43">IF(ROWS($J$4:J43)&gt;COUNTIF($C$5:$C$101,$H$3),"",INDEX($D$5:$D$101,SMALL(IF($D$5:$D$101&lt;&gt;"",IF($C$5:$C$101=$H$3,ROW($D$5:$D$101)-ROW($D$5)+1)),ROWS($J$4:J43))))</f>
        <v/>
      </c>
      <c r="K43" s="14"/>
      <c r="L43" s="14"/>
      <c r="N43" s="20" t="str">
        <f t="array" ref="N43">IF(ROWS(N$5:N43)&gt;$Q$4,"",INDEX($C$5:$C$101,MATCH(LARGE((SUMIFS($D$5:$D$101,$C$5:$C$101,$C$5:$C$101)+(ROW($C$5:$C$101)-ROW($C$5)-1)/100)*(IF($C$5:$C$101&lt;&gt;"",MATCH($C$5:$C$101,$C$5:$C$101,0)=ROW($C$5:$C$101)-ROW($C$5)+1,0)),ROWS($A$2:A40)),(SUMIFS($D$5:$D$101,$C$5:$C$101,$C$5:$C$101)+(ROW($C$5:$C$101)-ROW($C$5)-1)/100)*(IF($C$5:$C$101&lt;&gt;"",MATCH($C$5:$C$101,$C$5:$C$101,0)=ROW($C$5:$C$101)-ROW($C$5)+1,0)),0)))</f>
        <v/>
      </c>
      <c r="O43" s="21" t="str">
        <f>IF(ROWS(O$5:O43)&gt;$Q$4,"",SUMPRODUCT(--($C$5:$C$101=$N43),$D$5:$D$101))</f>
        <v/>
      </c>
      <c r="W43" s="8" t="str">
        <f t="array" ref="W43">IF(ROWS($W$4:W43)&gt;$Q$4,"",INDEX($C$5:$C$101,SMALL(IF($C$5:$C$101&lt;&gt;"",IF(MATCH($C$5:$C$101,$C$5:$C$101,0)=ROW($C$5:$C$101)-ROW($C$5)+1,ROW($C$5:$C$101)-ROW($C$5)+1)),ROWS($W$4:W43))))</f>
        <v/>
      </c>
    </row>
    <row r="44" spans="2:23" ht="21" x14ac:dyDescent="0.4">
      <c r="B44" s="17" t="str">
        <f>IF(C44="","",MAX($B$4:B43)+1)</f>
        <v/>
      </c>
      <c r="C44" s="18"/>
      <c r="D44" s="19"/>
      <c r="E44" s="28"/>
      <c r="F44" s="19"/>
      <c r="I44" s="14" t="str">
        <f t="array" ref="I44">IF(ROWS($J$4:J44)&gt;COUNTIF($C$5:$C$101,$H$3),"",INDEX($B$5:$B$101,SMALL(IF($D$5:$D$101&lt;&gt;"",IF($C$5:$C$101=$H$3,ROW($D$5:$D$101)-ROW($D$5)+1)),ROWS($J$4:J44))))</f>
        <v/>
      </c>
      <c r="J44" s="14" t="str">
        <f t="array" ref="J44">IF(ROWS($J$4:J44)&gt;COUNTIF($C$5:$C$101,$H$3),"",INDEX($D$5:$D$101,SMALL(IF($D$5:$D$101&lt;&gt;"",IF($C$5:$C$101=$H$3,ROW($D$5:$D$101)-ROW($D$5)+1)),ROWS($J$4:J44))))</f>
        <v/>
      </c>
      <c r="K44" s="14"/>
      <c r="L44" s="14"/>
      <c r="N44" s="20" t="str">
        <f t="array" ref="N44">IF(ROWS(N$5:N44)&gt;$Q$4,"",INDEX($C$5:$C$101,MATCH(LARGE((SUMIFS($D$5:$D$101,$C$5:$C$101,$C$5:$C$101)+(ROW($C$5:$C$101)-ROW($C$5)-1)/100)*(IF($C$5:$C$101&lt;&gt;"",MATCH($C$5:$C$101,$C$5:$C$101,0)=ROW($C$5:$C$101)-ROW($C$5)+1,0)),ROWS($A$2:A41)),(SUMIFS($D$5:$D$101,$C$5:$C$101,$C$5:$C$101)+(ROW($C$5:$C$101)-ROW($C$5)-1)/100)*(IF($C$5:$C$101&lt;&gt;"",MATCH($C$5:$C$101,$C$5:$C$101,0)=ROW($C$5:$C$101)-ROW($C$5)+1,0)),0)))</f>
        <v/>
      </c>
      <c r="O44" s="21" t="str">
        <f>IF(ROWS(O$5:O44)&gt;$Q$4,"",SUMPRODUCT(--($C$5:$C$101=$N44),$D$5:$D$101))</f>
        <v/>
      </c>
      <c r="W44" s="8" t="str">
        <f t="array" ref="W44">IF(ROWS($W$4:W44)&gt;$Q$4,"",INDEX($C$5:$C$101,SMALL(IF($C$5:$C$101&lt;&gt;"",IF(MATCH($C$5:$C$101,$C$5:$C$101,0)=ROW($C$5:$C$101)-ROW($C$5)+1,ROW($C$5:$C$101)-ROW($C$5)+1)),ROWS($W$4:W44))))</f>
        <v/>
      </c>
    </row>
    <row r="45" spans="2:23" ht="21" x14ac:dyDescent="0.4">
      <c r="B45" s="17" t="str">
        <f>IF(C45="","",MAX($B$4:B44)+1)</f>
        <v/>
      </c>
      <c r="C45" s="18"/>
      <c r="D45" s="19"/>
      <c r="E45" s="28"/>
      <c r="F45" s="19"/>
      <c r="I45" s="14" t="str">
        <f t="array" ref="I45">IF(ROWS($J$4:J45)&gt;COUNTIF($C$5:$C$101,$H$3),"",INDEX($B$5:$B$101,SMALL(IF($D$5:$D$101&lt;&gt;"",IF($C$5:$C$101=$H$3,ROW($D$5:$D$101)-ROW($D$5)+1)),ROWS($J$4:J45))))</f>
        <v/>
      </c>
      <c r="J45" s="14" t="str">
        <f t="array" ref="J45">IF(ROWS($J$4:J45)&gt;COUNTIF($C$5:$C$101,$H$3),"",INDEX($D$5:$D$101,SMALL(IF($D$5:$D$101&lt;&gt;"",IF($C$5:$C$101=$H$3,ROW($D$5:$D$101)-ROW($D$5)+1)),ROWS($J$4:J45))))</f>
        <v/>
      </c>
      <c r="K45" s="14"/>
      <c r="L45" s="14"/>
      <c r="N45" s="20" t="str">
        <f t="array" ref="N45">IF(ROWS(N$5:N45)&gt;$Q$4,"",INDEX($C$5:$C$101,MATCH(LARGE((SUMIFS($D$5:$D$101,$C$5:$C$101,$C$5:$C$101)+(ROW($C$5:$C$101)-ROW($C$5)-1)/100)*(IF($C$5:$C$101&lt;&gt;"",MATCH($C$5:$C$101,$C$5:$C$101,0)=ROW($C$5:$C$101)-ROW($C$5)+1,0)),ROWS($A$2:A42)),(SUMIFS($D$5:$D$101,$C$5:$C$101,$C$5:$C$101)+(ROW($C$5:$C$101)-ROW($C$5)-1)/100)*(IF($C$5:$C$101&lt;&gt;"",MATCH($C$5:$C$101,$C$5:$C$101,0)=ROW($C$5:$C$101)-ROW($C$5)+1,0)),0)))</f>
        <v/>
      </c>
      <c r="O45" s="21" t="str">
        <f>IF(ROWS(O$5:O45)&gt;$Q$4,"",SUMPRODUCT(--($C$5:$C$101=$N45),$D$5:$D$101))</f>
        <v/>
      </c>
      <c r="W45" s="8" t="str">
        <f t="array" ref="W45">IF(ROWS($W$4:W45)&gt;$Q$4,"",INDEX($C$5:$C$101,SMALL(IF($C$5:$C$101&lt;&gt;"",IF(MATCH($C$5:$C$101,$C$5:$C$101,0)=ROW($C$5:$C$101)-ROW($C$5)+1,ROW($C$5:$C$101)-ROW($C$5)+1)),ROWS($W$4:W45))))</f>
        <v/>
      </c>
    </row>
    <row r="46" spans="2:23" ht="21" x14ac:dyDescent="0.4">
      <c r="B46" s="17" t="str">
        <f>IF(C46="","",MAX($B$4:B45)+1)</f>
        <v/>
      </c>
      <c r="C46" s="18"/>
      <c r="D46" s="19"/>
      <c r="E46" s="28"/>
      <c r="F46" s="19"/>
      <c r="I46" s="14" t="str">
        <f t="array" ref="I46">IF(ROWS($J$4:J46)&gt;COUNTIF($C$5:$C$101,$H$3),"",INDEX($B$5:$B$101,SMALL(IF($D$5:$D$101&lt;&gt;"",IF($C$5:$C$101=$H$3,ROW($D$5:$D$101)-ROW($D$5)+1)),ROWS($J$4:J46))))</f>
        <v/>
      </c>
      <c r="J46" s="14" t="str">
        <f t="array" ref="J46">IF(ROWS($J$4:J46)&gt;COUNTIF($C$5:$C$101,$H$3),"",INDEX($D$5:$D$101,SMALL(IF($D$5:$D$101&lt;&gt;"",IF($C$5:$C$101=$H$3,ROW($D$5:$D$101)-ROW($D$5)+1)),ROWS($J$4:J46))))</f>
        <v/>
      </c>
      <c r="K46" s="14"/>
      <c r="L46" s="14"/>
      <c r="N46" s="20" t="str">
        <f t="array" ref="N46">IF(ROWS(N$5:N46)&gt;$Q$4,"",INDEX($C$5:$C$101,MATCH(LARGE((SUMIFS($D$5:$D$101,$C$5:$C$101,$C$5:$C$101)+(ROW($C$5:$C$101)-ROW($C$5)-1)/100)*(IF($C$5:$C$101&lt;&gt;"",MATCH($C$5:$C$101,$C$5:$C$101,0)=ROW($C$5:$C$101)-ROW($C$5)+1,0)),ROWS($A$2:A43)),(SUMIFS($D$5:$D$101,$C$5:$C$101,$C$5:$C$101)+(ROW($C$5:$C$101)-ROW($C$5)-1)/100)*(IF($C$5:$C$101&lt;&gt;"",MATCH($C$5:$C$101,$C$5:$C$101,0)=ROW($C$5:$C$101)-ROW($C$5)+1,0)),0)))</f>
        <v/>
      </c>
      <c r="O46" s="21" t="str">
        <f>IF(ROWS(O$5:O46)&gt;$Q$4,"",SUMPRODUCT(--($C$5:$C$101=$N46),$D$5:$D$101))</f>
        <v/>
      </c>
      <c r="W46" s="8" t="str">
        <f t="array" ref="W46">IF(ROWS($W$4:W46)&gt;$Q$4,"",INDEX($C$5:$C$101,SMALL(IF($C$5:$C$101&lt;&gt;"",IF(MATCH($C$5:$C$101,$C$5:$C$101,0)=ROW($C$5:$C$101)-ROW($C$5)+1,ROW($C$5:$C$101)-ROW($C$5)+1)),ROWS($W$4:W46))))</f>
        <v/>
      </c>
    </row>
    <row r="47" spans="2:23" ht="21" x14ac:dyDescent="0.4">
      <c r="B47" s="17" t="str">
        <f>IF(C47="","",MAX($B$4:B46)+1)</f>
        <v/>
      </c>
      <c r="C47" s="18"/>
      <c r="D47" s="19"/>
      <c r="E47" s="28"/>
      <c r="F47" s="19"/>
      <c r="I47" s="14" t="str">
        <f t="array" ref="I47">IF(ROWS($J$4:J47)&gt;COUNTIF($C$5:$C$101,$H$3),"",INDEX($B$5:$B$101,SMALL(IF($D$5:$D$101&lt;&gt;"",IF($C$5:$C$101=$H$3,ROW($D$5:$D$101)-ROW($D$5)+1)),ROWS($J$4:J47))))</f>
        <v/>
      </c>
      <c r="J47" s="14" t="str">
        <f t="array" ref="J47">IF(ROWS($J$4:J47)&gt;COUNTIF($C$5:$C$101,$H$3),"",INDEX($D$5:$D$101,SMALL(IF($D$5:$D$101&lt;&gt;"",IF($C$5:$C$101=$H$3,ROW($D$5:$D$101)-ROW($D$5)+1)),ROWS($J$4:J47))))</f>
        <v/>
      </c>
      <c r="K47" s="14"/>
      <c r="L47" s="14"/>
      <c r="N47" s="20" t="str">
        <f t="array" ref="N47">IF(ROWS(N$5:N47)&gt;$Q$4,"",INDEX($C$5:$C$101,MATCH(LARGE((SUMIFS($D$5:$D$101,$C$5:$C$101,$C$5:$C$101)+(ROW($C$5:$C$101)-ROW($C$5)-1)/100)*(IF($C$5:$C$101&lt;&gt;"",MATCH($C$5:$C$101,$C$5:$C$101,0)=ROW($C$5:$C$101)-ROW($C$5)+1,0)),ROWS($A$2:A44)),(SUMIFS($D$5:$D$101,$C$5:$C$101,$C$5:$C$101)+(ROW($C$5:$C$101)-ROW($C$5)-1)/100)*(IF($C$5:$C$101&lt;&gt;"",MATCH($C$5:$C$101,$C$5:$C$101,0)=ROW($C$5:$C$101)-ROW($C$5)+1,0)),0)))</f>
        <v/>
      </c>
      <c r="O47" s="21" t="str">
        <f>IF(ROWS(O$5:O47)&gt;$Q$4,"",SUMPRODUCT(--($C$5:$C$101=$N47),$D$5:$D$101))</f>
        <v/>
      </c>
      <c r="W47" s="8" t="str">
        <f t="array" ref="W47">IF(ROWS($W$4:W47)&gt;$Q$4,"",INDEX($C$5:$C$101,SMALL(IF($C$5:$C$101&lt;&gt;"",IF(MATCH($C$5:$C$101,$C$5:$C$101,0)=ROW($C$5:$C$101)-ROW($C$5)+1,ROW($C$5:$C$101)-ROW($C$5)+1)),ROWS($W$4:W47))))</f>
        <v/>
      </c>
    </row>
    <row r="48" spans="2:23" ht="21" x14ac:dyDescent="0.4">
      <c r="B48" s="17" t="str">
        <f>IF(C48="","",MAX($B$4:B47)+1)</f>
        <v/>
      </c>
      <c r="C48" s="18"/>
      <c r="D48" s="19"/>
      <c r="E48" s="28"/>
      <c r="F48" s="19"/>
      <c r="I48" s="14" t="str">
        <f t="array" ref="I48">IF(ROWS($J$4:J48)&gt;COUNTIF($C$5:$C$101,$H$3),"",INDEX($B$5:$B$101,SMALL(IF($D$5:$D$101&lt;&gt;"",IF($C$5:$C$101=$H$3,ROW($D$5:$D$101)-ROW($D$5)+1)),ROWS($J$4:J48))))</f>
        <v/>
      </c>
      <c r="J48" s="14" t="str">
        <f t="array" ref="J48">IF(ROWS($J$4:J48)&gt;COUNTIF($C$5:$C$101,$H$3),"",INDEX($D$5:$D$101,SMALL(IF($D$5:$D$101&lt;&gt;"",IF($C$5:$C$101=$H$3,ROW($D$5:$D$101)-ROW($D$5)+1)),ROWS($J$4:J48))))</f>
        <v/>
      </c>
      <c r="K48" s="14"/>
      <c r="L48" s="14"/>
      <c r="N48" s="20" t="str">
        <f t="array" ref="N48">IF(ROWS(N$5:N48)&gt;$Q$4,"",INDEX($C$5:$C$101,MATCH(LARGE((SUMIFS($D$5:$D$101,$C$5:$C$101,$C$5:$C$101)+(ROW($C$5:$C$101)-ROW($C$5)-1)/100)*(IF($C$5:$C$101&lt;&gt;"",MATCH($C$5:$C$101,$C$5:$C$101,0)=ROW($C$5:$C$101)-ROW($C$5)+1,0)),ROWS($A$2:A45)),(SUMIFS($D$5:$D$101,$C$5:$C$101,$C$5:$C$101)+(ROW($C$5:$C$101)-ROW($C$5)-1)/100)*(IF($C$5:$C$101&lt;&gt;"",MATCH($C$5:$C$101,$C$5:$C$101,0)=ROW($C$5:$C$101)-ROW($C$5)+1,0)),0)))</f>
        <v/>
      </c>
      <c r="O48" s="21" t="str">
        <f>IF(ROWS(O$5:O48)&gt;$Q$4,"",SUMPRODUCT(--($C$5:$C$101=$N48),$D$5:$D$101))</f>
        <v/>
      </c>
      <c r="W48" s="8" t="str">
        <f t="array" ref="W48">IF(ROWS($W$4:W48)&gt;$Q$4,"",INDEX($C$5:$C$101,SMALL(IF($C$5:$C$101&lt;&gt;"",IF(MATCH($C$5:$C$101,$C$5:$C$101,0)=ROW($C$5:$C$101)-ROW($C$5)+1,ROW($C$5:$C$101)-ROW($C$5)+1)),ROWS($W$4:W48))))</f>
        <v/>
      </c>
    </row>
    <row r="49" spans="2:23" ht="21" x14ac:dyDescent="0.4">
      <c r="B49" s="17" t="str">
        <f>IF(C49="","",MAX($B$4:B48)+1)</f>
        <v/>
      </c>
      <c r="C49" s="18"/>
      <c r="D49" s="19"/>
      <c r="E49" s="28"/>
      <c r="F49" s="19"/>
      <c r="I49" s="14" t="str">
        <f t="array" ref="I49">IF(ROWS($J$4:J49)&gt;COUNTIF($C$5:$C$101,$H$3),"",INDEX($B$5:$B$101,SMALL(IF($D$5:$D$101&lt;&gt;"",IF($C$5:$C$101=$H$3,ROW($D$5:$D$101)-ROW($D$5)+1)),ROWS($J$4:J49))))</f>
        <v/>
      </c>
      <c r="J49" s="14" t="str">
        <f t="array" ref="J49">IF(ROWS($J$4:J49)&gt;COUNTIF($C$5:$C$101,$H$3),"",INDEX($D$5:$D$101,SMALL(IF($D$5:$D$101&lt;&gt;"",IF($C$5:$C$101=$H$3,ROW($D$5:$D$101)-ROW($D$5)+1)),ROWS($J$4:J49))))</f>
        <v/>
      </c>
      <c r="K49" s="14"/>
      <c r="L49" s="14"/>
      <c r="N49" s="20" t="str">
        <f t="array" ref="N49">IF(ROWS(N$5:N49)&gt;$Q$4,"",INDEX($C$5:$C$101,MATCH(LARGE((SUMIFS($D$5:$D$101,$C$5:$C$101,$C$5:$C$101)+(ROW($C$5:$C$101)-ROW($C$5)-1)/100)*(IF($C$5:$C$101&lt;&gt;"",MATCH($C$5:$C$101,$C$5:$C$101,0)=ROW($C$5:$C$101)-ROW($C$5)+1,0)),ROWS($A$2:A46)),(SUMIFS($D$5:$D$101,$C$5:$C$101,$C$5:$C$101)+(ROW($C$5:$C$101)-ROW($C$5)-1)/100)*(IF($C$5:$C$101&lt;&gt;"",MATCH($C$5:$C$101,$C$5:$C$101,0)=ROW($C$5:$C$101)-ROW($C$5)+1,0)),0)))</f>
        <v/>
      </c>
      <c r="O49" s="21" t="str">
        <f>IF(ROWS(O$5:O49)&gt;$Q$4,"",SUMPRODUCT(--($C$5:$C$101=$N49),$D$5:$D$101))</f>
        <v/>
      </c>
      <c r="W49" s="8" t="str">
        <f t="array" ref="W49">IF(ROWS($W$4:W49)&gt;$Q$4,"",INDEX($C$5:$C$101,SMALL(IF($C$5:$C$101&lt;&gt;"",IF(MATCH($C$5:$C$101,$C$5:$C$101,0)=ROW($C$5:$C$101)-ROW($C$5)+1,ROW($C$5:$C$101)-ROW($C$5)+1)),ROWS($W$4:W49))))</f>
        <v/>
      </c>
    </row>
    <row r="50" spans="2:23" ht="21" x14ac:dyDescent="0.4">
      <c r="B50" s="17" t="str">
        <f>IF(C50="","",MAX($B$4:B49)+1)</f>
        <v/>
      </c>
      <c r="C50" s="18"/>
      <c r="D50" s="19"/>
      <c r="E50" s="28"/>
      <c r="F50" s="19"/>
      <c r="I50" s="14" t="str">
        <f t="array" ref="I50">IF(ROWS($J$4:J50)&gt;COUNTIF($C$5:$C$101,$H$3),"",INDEX($B$5:$B$101,SMALL(IF($D$5:$D$101&lt;&gt;"",IF($C$5:$C$101=$H$3,ROW($D$5:$D$101)-ROW($D$5)+1)),ROWS($J$4:J50))))</f>
        <v/>
      </c>
      <c r="J50" s="14" t="str">
        <f t="array" ref="J50">IF(ROWS($J$4:J50)&gt;COUNTIF($C$5:$C$101,$H$3),"",INDEX($D$5:$D$101,SMALL(IF($D$5:$D$101&lt;&gt;"",IF($C$5:$C$101=$H$3,ROW($D$5:$D$101)-ROW($D$5)+1)),ROWS($J$4:J50))))</f>
        <v/>
      </c>
      <c r="K50" s="14"/>
      <c r="L50" s="14"/>
      <c r="N50" s="20" t="str">
        <f t="array" ref="N50">IF(ROWS(N$5:N50)&gt;$Q$4,"",INDEX($C$5:$C$101,MATCH(LARGE((SUMIFS($D$5:$D$101,$C$5:$C$101,$C$5:$C$101)+(ROW($C$5:$C$101)-ROW($C$5)-1)/100)*(IF($C$5:$C$101&lt;&gt;"",MATCH($C$5:$C$101,$C$5:$C$101,0)=ROW($C$5:$C$101)-ROW($C$5)+1,0)),ROWS($A$2:A47)),(SUMIFS($D$5:$D$101,$C$5:$C$101,$C$5:$C$101)+(ROW($C$5:$C$101)-ROW($C$5)-1)/100)*(IF($C$5:$C$101&lt;&gt;"",MATCH($C$5:$C$101,$C$5:$C$101,0)=ROW($C$5:$C$101)-ROW($C$5)+1,0)),0)))</f>
        <v/>
      </c>
      <c r="O50" s="21" t="str">
        <f>IF(ROWS(O$5:O50)&gt;$Q$4,"",SUMPRODUCT(--($C$5:$C$101=$N50),$D$5:$D$101))</f>
        <v/>
      </c>
      <c r="W50" s="8" t="str">
        <f t="array" ref="W50">IF(ROWS($W$4:W50)&gt;$Q$4,"",INDEX($C$5:$C$101,SMALL(IF($C$5:$C$101&lt;&gt;"",IF(MATCH($C$5:$C$101,$C$5:$C$101,0)=ROW($C$5:$C$101)-ROW($C$5)+1,ROW($C$5:$C$101)-ROW($C$5)+1)),ROWS($W$4:W50))))</f>
        <v/>
      </c>
    </row>
    <row r="51" spans="2:23" ht="21" x14ac:dyDescent="0.4">
      <c r="B51" s="17" t="str">
        <f>IF(C51="","",MAX($B$4:B50)+1)</f>
        <v/>
      </c>
      <c r="C51" s="18"/>
      <c r="D51" s="19"/>
      <c r="E51" s="28"/>
      <c r="F51" s="19"/>
      <c r="I51" s="14" t="str">
        <f t="array" ref="I51">IF(ROWS($J$4:J51)&gt;COUNTIF($C$5:$C$101,$H$3),"",INDEX($B$5:$B$101,SMALL(IF($D$5:$D$101&lt;&gt;"",IF($C$5:$C$101=$H$3,ROW($D$5:$D$101)-ROW($D$5)+1)),ROWS($J$4:J51))))</f>
        <v/>
      </c>
      <c r="J51" s="14" t="str">
        <f t="array" ref="J51">IF(ROWS($J$4:J51)&gt;COUNTIF($C$5:$C$101,$H$3),"",INDEX($D$5:$D$101,SMALL(IF($D$5:$D$101&lt;&gt;"",IF($C$5:$C$101=$H$3,ROW($D$5:$D$101)-ROW($D$5)+1)),ROWS($J$4:J51))))</f>
        <v/>
      </c>
      <c r="K51" s="14"/>
      <c r="L51" s="14"/>
      <c r="N51" s="20" t="str">
        <f t="array" ref="N51">IF(ROWS(N$5:N51)&gt;$Q$4,"",INDEX($C$5:$C$101,MATCH(LARGE((SUMIFS($D$5:$D$101,$C$5:$C$101,$C$5:$C$101)+(ROW($C$5:$C$101)-ROW($C$5)-1)/100)*(IF($C$5:$C$101&lt;&gt;"",MATCH($C$5:$C$101,$C$5:$C$101,0)=ROW($C$5:$C$101)-ROW($C$5)+1,0)),ROWS($A$2:A48)),(SUMIFS($D$5:$D$101,$C$5:$C$101,$C$5:$C$101)+(ROW($C$5:$C$101)-ROW($C$5)-1)/100)*(IF($C$5:$C$101&lt;&gt;"",MATCH($C$5:$C$101,$C$5:$C$101,0)=ROW($C$5:$C$101)-ROW($C$5)+1,0)),0)))</f>
        <v/>
      </c>
      <c r="O51" s="21" t="str">
        <f>IF(ROWS(O$5:O51)&gt;$Q$4,"",SUMPRODUCT(--($C$5:$C$101=$N51),$D$5:$D$101))</f>
        <v/>
      </c>
      <c r="W51" s="8" t="str">
        <f t="array" ref="W51">IF(ROWS($W$4:W51)&gt;$Q$4,"",INDEX($C$5:$C$101,SMALL(IF($C$5:$C$101&lt;&gt;"",IF(MATCH($C$5:$C$101,$C$5:$C$101,0)=ROW($C$5:$C$101)-ROW($C$5)+1,ROW($C$5:$C$101)-ROW($C$5)+1)),ROWS($W$4:W51))))</f>
        <v/>
      </c>
    </row>
    <row r="52" spans="2:23" ht="21" x14ac:dyDescent="0.4">
      <c r="B52" s="17" t="str">
        <f>IF(C52="","",MAX($B$4:B51)+1)</f>
        <v/>
      </c>
      <c r="C52" s="18"/>
      <c r="D52" s="19"/>
      <c r="E52" s="28"/>
      <c r="F52" s="19"/>
      <c r="I52" s="14" t="str">
        <f t="array" ref="I52">IF(ROWS($J$4:J52)&gt;COUNTIF($C$5:$C$101,$H$3),"",INDEX($B$5:$B$101,SMALL(IF($D$5:$D$101&lt;&gt;"",IF($C$5:$C$101=$H$3,ROW($D$5:$D$101)-ROW($D$5)+1)),ROWS($J$4:J52))))</f>
        <v/>
      </c>
      <c r="J52" s="14" t="str">
        <f t="array" ref="J52">IF(ROWS($J$4:J52)&gt;COUNTIF($C$5:$C$101,$H$3),"",INDEX($D$5:$D$101,SMALL(IF($D$5:$D$101&lt;&gt;"",IF($C$5:$C$101=$H$3,ROW($D$5:$D$101)-ROW($D$5)+1)),ROWS($J$4:J52))))</f>
        <v/>
      </c>
      <c r="K52" s="14"/>
      <c r="L52" s="14"/>
      <c r="N52" s="20" t="str">
        <f t="array" ref="N52">IF(ROWS(N$5:N52)&gt;$Q$4,"",INDEX($C$5:$C$101,MATCH(LARGE((SUMIFS($D$5:$D$101,$C$5:$C$101,$C$5:$C$101)+(ROW($C$5:$C$101)-ROW($C$5)-1)/100)*(IF($C$5:$C$101&lt;&gt;"",MATCH($C$5:$C$101,$C$5:$C$101,0)=ROW($C$5:$C$101)-ROW($C$5)+1,0)),ROWS($A$2:A49)),(SUMIFS($D$5:$D$101,$C$5:$C$101,$C$5:$C$101)+(ROW($C$5:$C$101)-ROW($C$5)-1)/100)*(IF($C$5:$C$101&lt;&gt;"",MATCH($C$5:$C$101,$C$5:$C$101,0)=ROW($C$5:$C$101)-ROW($C$5)+1,0)),0)))</f>
        <v/>
      </c>
      <c r="O52" s="21" t="str">
        <f>IF(ROWS(O$5:O52)&gt;$Q$4,"",SUMPRODUCT(--($C$5:$C$101=$N52),$D$5:$D$101))</f>
        <v/>
      </c>
      <c r="W52" s="8" t="str">
        <f t="array" ref="W52">IF(ROWS($W$4:W52)&gt;$Q$4,"",INDEX($C$5:$C$101,SMALL(IF($C$5:$C$101&lt;&gt;"",IF(MATCH($C$5:$C$101,$C$5:$C$101,0)=ROW($C$5:$C$101)-ROW($C$5)+1,ROW($C$5:$C$101)-ROW($C$5)+1)),ROWS($W$4:W52))))</f>
        <v/>
      </c>
    </row>
    <row r="53" spans="2:23" ht="21" x14ac:dyDescent="0.4">
      <c r="B53" s="17" t="str">
        <f>IF(C53="","",MAX($B$4:B52)+1)</f>
        <v/>
      </c>
      <c r="C53" s="18"/>
      <c r="D53" s="19"/>
      <c r="E53" s="28"/>
      <c r="F53" s="19"/>
      <c r="I53" s="14" t="str">
        <f t="array" ref="I53">IF(ROWS($J$4:J53)&gt;COUNTIF($C$5:$C$101,$H$3),"",INDEX($B$5:$B$101,SMALL(IF($D$5:$D$101&lt;&gt;"",IF($C$5:$C$101=$H$3,ROW($D$5:$D$101)-ROW($D$5)+1)),ROWS($J$4:J53))))</f>
        <v/>
      </c>
      <c r="J53" s="14" t="str">
        <f t="array" ref="J53">IF(ROWS($J$4:J53)&gt;COUNTIF($C$5:$C$101,$H$3),"",INDEX($D$5:$D$101,SMALL(IF($D$5:$D$101&lt;&gt;"",IF($C$5:$C$101=$H$3,ROW($D$5:$D$101)-ROW($D$5)+1)),ROWS($J$4:J53))))</f>
        <v/>
      </c>
      <c r="K53" s="14"/>
      <c r="L53" s="14"/>
      <c r="N53" s="20" t="str">
        <f t="array" ref="N53">IF(ROWS(N$5:N53)&gt;$Q$4,"",INDEX($C$5:$C$101,MATCH(LARGE((SUMIFS($D$5:$D$101,$C$5:$C$101,$C$5:$C$101)+(ROW($C$5:$C$101)-ROW($C$5)-1)/100)*(IF($C$5:$C$101&lt;&gt;"",MATCH($C$5:$C$101,$C$5:$C$101,0)=ROW($C$5:$C$101)-ROW($C$5)+1,0)),ROWS($A$2:A50)),(SUMIFS($D$5:$D$101,$C$5:$C$101,$C$5:$C$101)+(ROW($C$5:$C$101)-ROW($C$5)-1)/100)*(IF($C$5:$C$101&lt;&gt;"",MATCH($C$5:$C$101,$C$5:$C$101,0)=ROW($C$5:$C$101)-ROW($C$5)+1,0)),0)))</f>
        <v/>
      </c>
      <c r="O53" s="21" t="str">
        <f>IF(ROWS(O$5:O53)&gt;$Q$4,"",SUMPRODUCT(--($C$5:$C$101=$N53),$D$5:$D$101))</f>
        <v/>
      </c>
      <c r="W53" s="8" t="str">
        <f t="array" ref="W53">IF(ROWS($W$4:W53)&gt;$Q$4,"",INDEX($C$5:$C$101,SMALL(IF($C$5:$C$101&lt;&gt;"",IF(MATCH($C$5:$C$101,$C$5:$C$101,0)=ROW($C$5:$C$101)-ROW($C$5)+1,ROW($C$5:$C$101)-ROW($C$5)+1)),ROWS($W$4:W53))))</f>
        <v/>
      </c>
    </row>
    <row r="54" spans="2:23" ht="21" x14ac:dyDescent="0.4">
      <c r="B54" s="17" t="str">
        <f>IF(C54="","",MAX($B$4:B53)+1)</f>
        <v/>
      </c>
      <c r="C54" s="18"/>
      <c r="D54" s="19"/>
      <c r="E54" s="28"/>
      <c r="F54" s="19"/>
      <c r="I54" s="14" t="str">
        <f t="array" ref="I54">IF(ROWS($J$4:J54)&gt;COUNTIF($C$5:$C$101,$H$3),"",INDEX($B$5:$B$101,SMALL(IF($D$5:$D$101&lt;&gt;"",IF($C$5:$C$101=$H$3,ROW($D$5:$D$101)-ROW($D$5)+1)),ROWS($J$4:J54))))</f>
        <v/>
      </c>
      <c r="J54" s="14" t="str">
        <f t="array" ref="J54">IF(ROWS($J$4:J54)&gt;COUNTIF($C$5:$C$101,$H$3),"",INDEX($D$5:$D$101,SMALL(IF($D$5:$D$101&lt;&gt;"",IF($C$5:$C$101=$H$3,ROW($D$5:$D$101)-ROW($D$5)+1)),ROWS($J$4:J54))))</f>
        <v/>
      </c>
      <c r="K54" s="14"/>
      <c r="L54" s="14"/>
      <c r="N54" s="20" t="str">
        <f t="array" ref="N54">IF(ROWS(N$5:N54)&gt;$Q$4,"",INDEX($C$5:$C$101,MATCH(LARGE((SUMIFS($D$5:$D$101,$C$5:$C$101,$C$5:$C$101)+(ROW($C$5:$C$101)-ROW($C$5)-1)/100)*(IF($C$5:$C$101&lt;&gt;"",MATCH($C$5:$C$101,$C$5:$C$101,0)=ROW($C$5:$C$101)-ROW($C$5)+1,0)),ROWS($A$2:A51)),(SUMIFS($D$5:$D$101,$C$5:$C$101,$C$5:$C$101)+(ROW($C$5:$C$101)-ROW($C$5)-1)/100)*(IF($C$5:$C$101&lt;&gt;"",MATCH($C$5:$C$101,$C$5:$C$101,0)=ROW($C$5:$C$101)-ROW($C$5)+1,0)),0)))</f>
        <v/>
      </c>
      <c r="O54" s="21" t="str">
        <f>IF(ROWS(O$5:O54)&gt;$Q$4,"",SUMPRODUCT(--($C$5:$C$101=$N54),$D$5:$D$101))</f>
        <v/>
      </c>
      <c r="W54" s="8" t="str">
        <f t="array" ref="W54">IF(ROWS($W$4:W54)&gt;$Q$4,"",INDEX($C$5:$C$101,SMALL(IF($C$5:$C$101&lt;&gt;"",IF(MATCH($C$5:$C$101,$C$5:$C$101,0)=ROW($C$5:$C$101)-ROW($C$5)+1,ROW($C$5:$C$101)-ROW($C$5)+1)),ROWS($W$4:W54))))</f>
        <v/>
      </c>
    </row>
    <row r="55" spans="2:23" ht="21" x14ac:dyDescent="0.4">
      <c r="B55" s="17" t="str">
        <f>IF(C55="","",MAX($B$4:B54)+1)</f>
        <v/>
      </c>
      <c r="C55" s="18"/>
      <c r="D55" s="19"/>
      <c r="E55" s="28"/>
      <c r="F55" s="19"/>
      <c r="I55" s="14" t="str">
        <f t="array" ref="I55">IF(ROWS($J$4:J55)&gt;COUNTIF($C$5:$C$101,$H$3),"",INDEX($B$5:$B$101,SMALL(IF($D$5:$D$101&lt;&gt;"",IF($C$5:$C$101=$H$3,ROW($D$5:$D$101)-ROW($D$5)+1)),ROWS($J$4:J55))))</f>
        <v/>
      </c>
      <c r="J55" s="14" t="str">
        <f t="array" ref="J55">IF(ROWS($J$4:J55)&gt;COUNTIF($C$5:$C$101,$H$3),"",INDEX($D$5:$D$101,SMALL(IF($D$5:$D$101&lt;&gt;"",IF($C$5:$C$101=$H$3,ROW($D$5:$D$101)-ROW($D$5)+1)),ROWS($J$4:J55))))</f>
        <v/>
      </c>
      <c r="K55" s="14"/>
      <c r="L55" s="14"/>
      <c r="N55" s="20" t="str">
        <f t="array" ref="N55">IF(ROWS(N$5:N55)&gt;$Q$4,"",INDEX($C$5:$C$101,MATCH(LARGE((SUMIFS($D$5:$D$101,$C$5:$C$101,$C$5:$C$101)+(ROW($C$5:$C$101)-ROW($C$5)-1)/100)*(IF($C$5:$C$101&lt;&gt;"",MATCH($C$5:$C$101,$C$5:$C$101,0)=ROW($C$5:$C$101)-ROW($C$5)+1,0)),ROWS($A$2:A52)),(SUMIFS($D$5:$D$101,$C$5:$C$101,$C$5:$C$101)+(ROW($C$5:$C$101)-ROW($C$5)-1)/100)*(IF($C$5:$C$101&lt;&gt;"",MATCH($C$5:$C$101,$C$5:$C$101,0)=ROW($C$5:$C$101)-ROW($C$5)+1,0)),0)))</f>
        <v/>
      </c>
      <c r="O55" s="21" t="str">
        <f>IF(ROWS(O$5:O55)&gt;$Q$4,"",SUMPRODUCT(--($C$5:$C$101=$N55),$D$5:$D$101))</f>
        <v/>
      </c>
      <c r="W55" s="8" t="str">
        <f t="array" ref="W55">IF(ROWS($W$4:W55)&gt;$Q$4,"",INDEX($C$5:$C$101,SMALL(IF($C$5:$C$101&lt;&gt;"",IF(MATCH($C$5:$C$101,$C$5:$C$101,0)=ROW($C$5:$C$101)-ROW($C$5)+1,ROW($C$5:$C$101)-ROW($C$5)+1)),ROWS($W$4:W55))))</f>
        <v/>
      </c>
    </row>
    <row r="56" spans="2:23" ht="21" x14ac:dyDescent="0.4">
      <c r="B56" s="17" t="str">
        <f>IF(C56="","",MAX($B$4:B55)+1)</f>
        <v/>
      </c>
      <c r="C56" s="18"/>
      <c r="D56" s="19"/>
      <c r="E56" s="28"/>
      <c r="F56" s="19"/>
      <c r="I56" s="14" t="str">
        <f t="array" ref="I56">IF(ROWS($J$4:J56)&gt;COUNTIF($C$5:$C$101,$H$3),"",INDEX($B$5:$B$101,SMALL(IF($D$5:$D$101&lt;&gt;"",IF($C$5:$C$101=$H$3,ROW($D$5:$D$101)-ROW($D$5)+1)),ROWS($J$4:J56))))</f>
        <v/>
      </c>
      <c r="J56" s="14" t="str">
        <f t="array" ref="J56">IF(ROWS($J$4:J56)&gt;COUNTIF($C$5:$C$101,$H$3),"",INDEX($D$5:$D$101,SMALL(IF($D$5:$D$101&lt;&gt;"",IF($C$5:$C$101=$H$3,ROW($D$5:$D$101)-ROW($D$5)+1)),ROWS($J$4:J56))))</f>
        <v/>
      </c>
      <c r="K56" s="14"/>
      <c r="L56" s="14"/>
      <c r="N56" s="20" t="str">
        <f t="array" ref="N56">IF(ROWS(N$5:N56)&gt;$Q$4,"",INDEX($C$5:$C$101,MATCH(LARGE((SUMIFS($D$5:$D$101,$C$5:$C$101,$C$5:$C$101)+(ROW($C$5:$C$101)-ROW($C$5)-1)/100)*(IF($C$5:$C$101&lt;&gt;"",MATCH($C$5:$C$101,$C$5:$C$101,0)=ROW($C$5:$C$101)-ROW($C$5)+1,0)),ROWS($A$2:A53)),(SUMIFS($D$5:$D$101,$C$5:$C$101,$C$5:$C$101)+(ROW($C$5:$C$101)-ROW($C$5)-1)/100)*(IF($C$5:$C$101&lt;&gt;"",MATCH($C$5:$C$101,$C$5:$C$101,0)=ROW($C$5:$C$101)-ROW($C$5)+1,0)),0)))</f>
        <v/>
      </c>
      <c r="O56" s="21" t="str">
        <f>IF(ROWS(O$5:O56)&gt;$Q$4,"",SUMPRODUCT(--($C$5:$C$101=$N56),$D$5:$D$101))</f>
        <v/>
      </c>
      <c r="W56" s="8" t="str">
        <f t="array" ref="W56">IF(ROWS($W$4:W56)&gt;$Q$4,"",INDEX($C$5:$C$101,SMALL(IF($C$5:$C$101&lt;&gt;"",IF(MATCH($C$5:$C$101,$C$5:$C$101,0)=ROW($C$5:$C$101)-ROW($C$5)+1,ROW($C$5:$C$101)-ROW($C$5)+1)),ROWS($W$4:W56))))</f>
        <v/>
      </c>
    </row>
    <row r="57" spans="2:23" ht="21" x14ac:dyDescent="0.4">
      <c r="B57" s="17" t="str">
        <f>IF(C57="","",MAX($B$4:B56)+1)</f>
        <v/>
      </c>
      <c r="C57" s="18"/>
      <c r="D57" s="19"/>
      <c r="E57" s="28"/>
      <c r="F57" s="19"/>
      <c r="I57" s="14" t="str">
        <f t="array" ref="I57">IF(ROWS($J$4:J57)&gt;COUNTIF($C$5:$C$101,$H$3),"",INDEX($B$5:$B$101,SMALL(IF($D$5:$D$101&lt;&gt;"",IF($C$5:$C$101=$H$3,ROW($D$5:$D$101)-ROW($D$5)+1)),ROWS($J$4:J57))))</f>
        <v/>
      </c>
      <c r="J57" s="14" t="str">
        <f t="array" ref="J57">IF(ROWS($J$4:J57)&gt;COUNTIF($C$5:$C$101,$H$3),"",INDEX($D$5:$D$101,SMALL(IF($D$5:$D$101&lt;&gt;"",IF($C$5:$C$101=$H$3,ROW($D$5:$D$101)-ROW($D$5)+1)),ROWS($J$4:J57))))</f>
        <v/>
      </c>
      <c r="K57" s="14"/>
      <c r="L57" s="14"/>
      <c r="N57" s="20" t="str">
        <f t="array" ref="N57">IF(ROWS(N$5:N57)&gt;$Q$4,"",INDEX($C$5:$C$101,MATCH(LARGE((SUMIFS($D$5:$D$101,$C$5:$C$101,$C$5:$C$101)+(ROW($C$5:$C$101)-ROW($C$5)-1)/100)*(IF($C$5:$C$101&lt;&gt;"",MATCH($C$5:$C$101,$C$5:$C$101,0)=ROW($C$5:$C$101)-ROW($C$5)+1,0)),ROWS($A$2:A54)),(SUMIFS($D$5:$D$101,$C$5:$C$101,$C$5:$C$101)+(ROW($C$5:$C$101)-ROW($C$5)-1)/100)*(IF($C$5:$C$101&lt;&gt;"",MATCH($C$5:$C$101,$C$5:$C$101,0)=ROW($C$5:$C$101)-ROW($C$5)+1,0)),0)))</f>
        <v/>
      </c>
      <c r="O57" s="21" t="str">
        <f>IF(ROWS(O$5:O57)&gt;$Q$4,"",SUMPRODUCT(--($C$5:$C$101=$N57),$D$5:$D$101))</f>
        <v/>
      </c>
      <c r="W57" s="8" t="str">
        <f t="array" ref="W57">IF(ROWS($W$4:W57)&gt;$Q$4,"",INDEX($C$5:$C$101,SMALL(IF($C$5:$C$101&lt;&gt;"",IF(MATCH($C$5:$C$101,$C$5:$C$101,0)=ROW($C$5:$C$101)-ROW($C$5)+1,ROW($C$5:$C$101)-ROW($C$5)+1)),ROWS($W$4:W57))))</f>
        <v/>
      </c>
    </row>
    <row r="58" spans="2:23" ht="21" x14ac:dyDescent="0.4">
      <c r="B58" s="17" t="str">
        <f>IF(C58="","",MAX($B$4:B57)+1)</f>
        <v/>
      </c>
      <c r="C58" s="18"/>
      <c r="D58" s="19"/>
      <c r="E58" s="28"/>
      <c r="F58" s="19"/>
      <c r="I58" s="14" t="str">
        <f t="array" ref="I58">IF(ROWS($J$4:J58)&gt;COUNTIF($C$5:$C$101,$H$3),"",INDEX($B$5:$B$101,SMALL(IF($D$5:$D$101&lt;&gt;"",IF($C$5:$C$101=$H$3,ROW($D$5:$D$101)-ROW($D$5)+1)),ROWS($J$4:J58))))</f>
        <v/>
      </c>
      <c r="J58" s="14" t="str">
        <f t="array" ref="J58">IF(ROWS($J$4:J58)&gt;COUNTIF($C$5:$C$101,$H$3),"",INDEX($D$5:$D$101,SMALL(IF($D$5:$D$101&lt;&gt;"",IF($C$5:$C$101=$H$3,ROW($D$5:$D$101)-ROW($D$5)+1)),ROWS($J$4:J58))))</f>
        <v/>
      </c>
      <c r="K58" s="14"/>
      <c r="L58" s="14"/>
      <c r="N58" s="20" t="str">
        <f t="array" ref="N58">IF(ROWS(N$5:N58)&gt;$Q$4,"",INDEX($C$5:$C$101,MATCH(LARGE((SUMIFS($D$5:$D$101,$C$5:$C$101,$C$5:$C$101)+(ROW($C$5:$C$101)-ROW($C$5)-1)/100)*(IF($C$5:$C$101&lt;&gt;"",MATCH($C$5:$C$101,$C$5:$C$101,0)=ROW($C$5:$C$101)-ROW($C$5)+1,0)),ROWS($A$2:A55)),(SUMIFS($D$5:$D$101,$C$5:$C$101,$C$5:$C$101)+(ROW($C$5:$C$101)-ROW($C$5)-1)/100)*(IF($C$5:$C$101&lt;&gt;"",MATCH($C$5:$C$101,$C$5:$C$101,0)=ROW($C$5:$C$101)-ROW($C$5)+1,0)),0)))</f>
        <v/>
      </c>
      <c r="O58" s="21" t="str">
        <f>IF(ROWS(O$5:O58)&gt;$Q$4,"",SUMPRODUCT(--($C$5:$C$101=$N58),$D$5:$D$101))</f>
        <v/>
      </c>
      <c r="W58" s="8" t="str">
        <f t="array" ref="W58">IF(ROWS($W$4:W58)&gt;$Q$4,"",INDEX($C$5:$C$101,SMALL(IF($C$5:$C$101&lt;&gt;"",IF(MATCH($C$5:$C$101,$C$5:$C$101,0)=ROW($C$5:$C$101)-ROW($C$5)+1,ROW($C$5:$C$101)-ROW($C$5)+1)),ROWS($W$4:W58))))</f>
        <v/>
      </c>
    </row>
    <row r="59" spans="2:23" ht="21" x14ac:dyDescent="0.4">
      <c r="B59" s="17" t="str">
        <f>IF(C59="","",MAX($B$4:B58)+1)</f>
        <v/>
      </c>
      <c r="C59" s="18"/>
      <c r="D59" s="19"/>
      <c r="E59" s="28"/>
      <c r="F59" s="19"/>
      <c r="I59" s="14" t="str">
        <f t="array" ref="I59">IF(ROWS($J$4:J59)&gt;COUNTIF($C$5:$C$101,$H$3),"",INDEX($B$5:$B$101,SMALL(IF($D$5:$D$101&lt;&gt;"",IF($C$5:$C$101=$H$3,ROW($D$5:$D$101)-ROW($D$5)+1)),ROWS($J$4:J59))))</f>
        <v/>
      </c>
      <c r="J59" s="14" t="str">
        <f t="array" ref="J59">IF(ROWS($J$4:J59)&gt;COUNTIF($C$5:$C$101,$H$3),"",INDEX($D$5:$D$101,SMALL(IF($D$5:$D$101&lt;&gt;"",IF($C$5:$C$101=$H$3,ROW($D$5:$D$101)-ROW($D$5)+1)),ROWS($J$4:J59))))</f>
        <v/>
      </c>
      <c r="K59" s="14"/>
      <c r="L59" s="14"/>
      <c r="N59" s="20" t="str">
        <f t="array" ref="N59">IF(ROWS(N$5:N59)&gt;$Q$4,"",INDEX($C$5:$C$101,MATCH(LARGE((SUMIFS($D$5:$D$101,$C$5:$C$101,$C$5:$C$101)+(ROW($C$5:$C$101)-ROW($C$5)-1)/100)*(IF($C$5:$C$101&lt;&gt;"",MATCH($C$5:$C$101,$C$5:$C$101,0)=ROW($C$5:$C$101)-ROW($C$5)+1,0)),ROWS($A$2:A56)),(SUMIFS($D$5:$D$101,$C$5:$C$101,$C$5:$C$101)+(ROW($C$5:$C$101)-ROW($C$5)-1)/100)*(IF($C$5:$C$101&lt;&gt;"",MATCH($C$5:$C$101,$C$5:$C$101,0)=ROW($C$5:$C$101)-ROW($C$5)+1,0)),0)))</f>
        <v/>
      </c>
      <c r="O59" s="21" t="str">
        <f>IF(ROWS(O$5:O59)&gt;$Q$4,"",SUMPRODUCT(--($C$5:$C$101=$N59),$D$5:$D$101))</f>
        <v/>
      </c>
      <c r="W59" s="8" t="str">
        <f t="array" ref="W59">IF(ROWS($W$4:W59)&gt;$Q$4,"",INDEX($C$5:$C$101,SMALL(IF($C$5:$C$101&lt;&gt;"",IF(MATCH($C$5:$C$101,$C$5:$C$101,0)=ROW($C$5:$C$101)-ROW($C$5)+1,ROW($C$5:$C$101)-ROW($C$5)+1)),ROWS($W$4:W59))))</f>
        <v/>
      </c>
    </row>
    <row r="60" spans="2:23" ht="21" x14ac:dyDescent="0.4">
      <c r="B60" s="17" t="str">
        <f>IF(C60="","",MAX($B$4:B59)+1)</f>
        <v/>
      </c>
      <c r="C60" s="18"/>
      <c r="D60" s="19"/>
      <c r="E60" s="28"/>
      <c r="F60" s="19"/>
      <c r="I60" s="14" t="str">
        <f t="array" ref="I60">IF(ROWS($J$4:J60)&gt;COUNTIF($C$5:$C$101,$H$3),"",INDEX($B$5:$B$101,SMALL(IF($D$5:$D$101&lt;&gt;"",IF($C$5:$C$101=$H$3,ROW($D$5:$D$101)-ROW($D$5)+1)),ROWS($J$4:J60))))</f>
        <v/>
      </c>
      <c r="J60" s="14" t="str">
        <f t="array" ref="J60">IF(ROWS($J$4:J60)&gt;COUNTIF($C$5:$C$101,$H$3),"",INDEX($D$5:$D$101,SMALL(IF($D$5:$D$101&lt;&gt;"",IF($C$5:$C$101=$H$3,ROW($D$5:$D$101)-ROW($D$5)+1)),ROWS($J$4:J60))))</f>
        <v/>
      </c>
      <c r="K60" s="14"/>
      <c r="L60" s="14"/>
      <c r="N60" s="20" t="str">
        <f t="array" ref="N60">IF(ROWS(N$5:N60)&gt;$Q$4,"",INDEX($C$5:$C$101,MATCH(LARGE((SUMIFS($D$5:$D$101,$C$5:$C$101,$C$5:$C$101)+(ROW($C$5:$C$101)-ROW($C$5)-1)/100)*(IF($C$5:$C$101&lt;&gt;"",MATCH($C$5:$C$101,$C$5:$C$101,0)=ROW($C$5:$C$101)-ROW($C$5)+1,0)),ROWS($A$2:A57)),(SUMIFS($D$5:$D$101,$C$5:$C$101,$C$5:$C$101)+(ROW($C$5:$C$101)-ROW($C$5)-1)/100)*(IF($C$5:$C$101&lt;&gt;"",MATCH($C$5:$C$101,$C$5:$C$101,0)=ROW($C$5:$C$101)-ROW($C$5)+1,0)),0)))</f>
        <v/>
      </c>
      <c r="O60" s="21" t="str">
        <f>IF(ROWS(O$5:O60)&gt;$Q$4,"",SUMPRODUCT(--($C$5:$C$101=$N60),$D$5:$D$101))</f>
        <v/>
      </c>
      <c r="W60" s="8" t="str">
        <f t="array" ref="W60">IF(ROWS($W$4:W60)&gt;$Q$4,"",INDEX($C$5:$C$101,SMALL(IF($C$5:$C$101&lt;&gt;"",IF(MATCH($C$5:$C$101,$C$5:$C$101,0)=ROW($C$5:$C$101)-ROW($C$5)+1,ROW($C$5:$C$101)-ROW($C$5)+1)),ROWS($W$4:W60))))</f>
        <v/>
      </c>
    </row>
    <row r="61" spans="2:23" ht="21" x14ac:dyDescent="0.4">
      <c r="B61" s="17" t="str">
        <f>IF(C61="","",MAX($B$4:B60)+1)</f>
        <v/>
      </c>
      <c r="C61" s="18"/>
      <c r="D61" s="19"/>
      <c r="E61" s="28"/>
      <c r="F61" s="19"/>
      <c r="I61" s="14" t="str">
        <f t="array" ref="I61">IF(ROWS($J$4:J61)&gt;COUNTIF($C$5:$C$101,$H$3),"",INDEX($B$5:$B$101,SMALL(IF($D$5:$D$101&lt;&gt;"",IF($C$5:$C$101=$H$3,ROW($D$5:$D$101)-ROW($D$5)+1)),ROWS($J$4:J61))))</f>
        <v/>
      </c>
      <c r="J61" s="14" t="str">
        <f t="array" ref="J61">IF(ROWS($J$4:J61)&gt;COUNTIF($C$5:$C$101,$H$3),"",INDEX($D$5:$D$101,SMALL(IF($D$5:$D$101&lt;&gt;"",IF($C$5:$C$101=$H$3,ROW($D$5:$D$101)-ROW($D$5)+1)),ROWS($J$4:J61))))</f>
        <v/>
      </c>
      <c r="K61" s="14"/>
      <c r="L61" s="14"/>
      <c r="N61" s="20" t="str">
        <f t="array" ref="N61">IF(ROWS(N$5:N61)&gt;$Q$4,"",INDEX($C$5:$C$101,MATCH(LARGE((SUMIFS($D$5:$D$101,$C$5:$C$101,$C$5:$C$101)+(ROW($C$5:$C$101)-ROW($C$5)-1)/100)*(IF($C$5:$C$101&lt;&gt;"",MATCH($C$5:$C$101,$C$5:$C$101,0)=ROW($C$5:$C$101)-ROW($C$5)+1,0)),ROWS($A$2:A58)),(SUMIFS($D$5:$D$101,$C$5:$C$101,$C$5:$C$101)+(ROW($C$5:$C$101)-ROW($C$5)-1)/100)*(IF($C$5:$C$101&lt;&gt;"",MATCH($C$5:$C$101,$C$5:$C$101,0)=ROW($C$5:$C$101)-ROW($C$5)+1,0)),0)))</f>
        <v/>
      </c>
      <c r="O61" s="21" t="str">
        <f>IF(ROWS(O$5:O61)&gt;$Q$4,"",SUMPRODUCT(--($C$5:$C$101=$N61),$D$5:$D$101))</f>
        <v/>
      </c>
      <c r="W61" s="8" t="str">
        <f t="array" ref="W61">IF(ROWS($W$4:W61)&gt;$Q$4,"",INDEX($C$5:$C$101,SMALL(IF($C$5:$C$101&lt;&gt;"",IF(MATCH($C$5:$C$101,$C$5:$C$101,0)=ROW($C$5:$C$101)-ROW($C$5)+1,ROW($C$5:$C$101)-ROW($C$5)+1)),ROWS($W$4:W61))))</f>
        <v/>
      </c>
    </row>
    <row r="62" spans="2:23" ht="21" x14ac:dyDescent="0.4">
      <c r="B62" s="17" t="str">
        <f>IF(C62="","",MAX($B$4:B61)+1)</f>
        <v/>
      </c>
      <c r="C62" s="18"/>
      <c r="D62" s="19"/>
      <c r="E62" s="28"/>
      <c r="F62" s="19"/>
      <c r="I62" s="14" t="str">
        <f t="array" ref="I62">IF(ROWS($J$4:J62)&gt;COUNTIF($C$5:$C$101,$H$3),"",INDEX($B$5:$B$101,SMALL(IF($D$5:$D$101&lt;&gt;"",IF($C$5:$C$101=$H$3,ROW($D$5:$D$101)-ROW($D$5)+1)),ROWS($J$4:J62))))</f>
        <v/>
      </c>
      <c r="J62" s="14" t="str">
        <f t="array" ref="J62">IF(ROWS($J$4:J62)&gt;COUNTIF($C$5:$C$101,$H$3),"",INDEX($D$5:$D$101,SMALL(IF($D$5:$D$101&lt;&gt;"",IF($C$5:$C$101=$H$3,ROW($D$5:$D$101)-ROW($D$5)+1)),ROWS($J$4:J62))))</f>
        <v/>
      </c>
      <c r="K62" s="14"/>
      <c r="L62" s="14"/>
      <c r="N62" s="20" t="str">
        <f t="array" ref="N62">IF(ROWS(N$5:N62)&gt;$Q$4,"",INDEX($C$5:$C$101,MATCH(LARGE((SUMIFS($D$5:$D$101,$C$5:$C$101,$C$5:$C$101)+(ROW($C$5:$C$101)-ROW($C$5)-1)/100)*(IF($C$5:$C$101&lt;&gt;"",MATCH($C$5:$C$101,$C$5:$C$101,0)=ROW($C$5:$C$101)-ROW($C$5)+1,0)),ROWS($A$2:A59)),(SUMIFS($D$5:$D$101,$C$5:$C$101,$C$5:$C$101)+(ROW($C$5:$C$101)-ROW($C$5)-1)/100)*(IF($C$5:$C$101&lt;&gt;"",MATCH($C$5:$C$101,$C$5:$C$101,0)=ROW($C$5:$C$101)-ROW($C$5)+1,0)),0)))</f>
        <v/>
      </c>
      <c r="O62" s="21" t="str">
        <f>IF(ROWS(O$5:O62)&gt;$Q$4,"",SUMPRODUCT(--($C$5:$C$101=$N62),$D$5:$D$101))</f>
        <v/>
      </c>
      <c r="W62" s="8" t="str">
        <f t="array" ref="W62">IF(ROWS($W$4:W62)&gt;$Q$4,"",INDEX($C$5:$C$101,SMALL(IF($C$5:$C$101&lt;&gt;"",IF(MATCH($C$5:$C$101,$C$5:$C$101,0)=ROW($C$5:$C$101)-ROW($C$5)+1,ROW($C$5:$C$101)-ROW($C$5)+1)),ROWS($W$4:W62))))</f>
        <v/>
      </c>
    </row>
    <row r="63" spans="2:23" ht="21" x14ac:dyDescent="0.4">
      <c r="B63" s="17" t="str">
        <f>IF(C63="","",MAX($B$4:B62)+1)</f>
        <v/>
      </c>
      <c r="C63" s="18"/>
      <c r="D63" s="19"/>
      <c r="E63" s="28"/>
      <c r="F63" s="19"/>
      <c r="I63" s="14" t="str">
        <f t="array" ref="I63">IF(ROWS($J$4:J63)&gt;COUNTIF($C$5:$C$101,$H$3),"",INDEX($B$5:$B$101,SMALL(IF($D$5:$D$101&lt;&gt;"",IF($C$5:$C$101=$H$3,ROW($D$5:$D$101)-ROW($D$5)+1)),ROWS($J$4:J63))))</f>
        <v/>
      </c>
      <c r="J63" s="14" t="str">
        <f t="array" ref="J63">IF(ROWS($J$4:J63)&gt;COUNTIF($C$5:$C$101,$H$3),"",INDEX($D$5:$D$101,SMALL(IF($D$5:$D$101&lt;&gt;"",IF($C$5:$C$101=$H$3,ROW($D$5:$D$101)-ROW($D$5)+1)),ROWS($J$4:J63))))</f>
        <v/>
      </c>
      <c r="K63" s="14"/>
      <c r="L63" s="14"/>
      <c r="N63" s="20" t="str">
        <f t="array" ref="N63">IF(ROWS(N$5:N63)&gt;$Q$4,"",INDEX($C$5:$C$101,MATCH(LARGE((SUMIFS($D$5:$D$101,$C$5:$C$101,$C$5:$C$101)+(ROW($C$5:$C$101)-ROW($C$5)-1)/100)*(IF($C$5:$C$101&lt;&gt;"",MATCH($C$5:$C$101,$C$5:$C$101,0)=ROW($C$5:$C$101)-ROW($C$5)+1,0)),ROWS($A$2:A60)),(SUMIFS($D$5:$D$101,$C$5:$C$101,$C$5:$C$101)+(ROW($C$5:$C$101)-ROW($C$5)-1)/100)*(IF($C$5:$C$101&lt;&gt;"",MATCH($C$5:$C$101,$C$5:$C$101,0)=ROW($C$5:$C$101)-ROW($C$5)+1,0)),0)))</f>
        <v/>
      </c>
      <c r="O63" s="21" t="str">
        <f>IF(ROWS(O$5:O63)&gt;$Q$4,"",SUMPRODUCT(--($C$5:$C$101=$N63),$D$5:$D$101))</f>
        <v/>
      </c>
      <c r="W63" s="8" t="str">
        <f t="array" ref="W63">IF(ROWS($W$4:W63)&gt;$Q$4,"",INDEX($C$5:$C$101,SMALL(IF($C$5:$C$101&lt;&gt;"",IF(MATCH($C$5:$C$101,$C$5:$C$101,0)=ROW($C$5:$C$101)-ROW($C$5)+1,ROW($C$5:$C$101)-ROW($C$5)+1)),ROWS($W$4:W63))))</f>
        <v/>
      </c>
    </row>
    <row r="64" spans="2:23" ht="21" x14ac:dyDescent="0.4">
      <c r="B64" s="17" t="str">
        <f>IF(C64="","",MAX($B$4:B63)+1)</f>
        <v/>
      </c>
      <c r="C64" s="18"/>
      <c r="D64" s="19"/>
      <c r="E64" s="28"/>
      <c r="F64" s="19"/>
      <c r="I64" s="14" t="str">
        <f t="array" ref="I64">IF(ROWS($J$4:J64)&gt;COUNTIF($C$5:$C$101,$H$3),"",INDEX($B$5:$B$101,SMALL(IF($D$5:$D$101&lt;&gt;"",IF($C$5:$C$101=$H$3,ROW($D$5:$D$101)-ROW($D$5)+1)),ROWS($J$4:J64))))</f>
        <v/>
      </c>
      <c r="J64" s="14" t="str">
        <f t="array" ref="J64">IF(ROWS($J$4:J64)&gt;COUNTIF($C$5:$C$101,$H$3),"",INDEX($D$5:$D$101,SMALL(IF($D$5:$D$101&lt;&gt;"",IF($C$5:$C$101=$H$3,ROW($D$5:$D$101)-ROW($D$5)+1)),ROWS($J$4:J64))))</f>
        <v/>
      </c>
      <c r="K64" s="14"/>
      <c r="L64" s="14"/>
      <c r="N64" s="20" t="str">
        <f t="array" ref="N64">IF(ROWS(N$5:N64)&gt;$Q$4,"",INDEX($C$5:$C$101,MATCH(LARGE((SUMIFS($D$5:$D$101,$C$5:$C$101,$C$5:$C$101)+(ROW($C$5:$C$101)-ROW($C$5)-1)/100)*(IF($C$5:$C$101&lt;&gt;"",MATCH($C$5:$C$101,$C$5:$C$101,0)=ROW($C$5:$C$101)-ROW($C$5)+1,0)),ROWS($A$2:A61)),(SUMIFS($D$5:$D$101,$C$5:$C$101,$C$5:$C$101)+(ROW($C$5:$C$101)-ROW($C$5)-1)/100)*(IF($C$5:$C$101&lt;&gt;"",MATCH($C$5:$C$101,$C$5:$C$101,0)=ROW($C$5:$C$101)-ROW($C$5)+1,0)),0)))</f>
        <v/>
      </c>
      <c r="O64" s="21" t="str">
        <f>IF(ROWS(O$5:O64)&gt;$Q$4,"",SUMPRODUCT(--($C$5:$C$101=$N64),$D$5:$D$101))</f>
        <v/>
      </c>
      <c r="W64" s="8" t="str">
        <f t="array" ref="W64">IF(ROWS($W$4:W64)&gt;$Q$4,"",INDEX($C$5:$C$101,SMALL(IF($C$5:$C$101&lt;&gt;"",IF(MATCH($C$5:$C$101,$C$5:$C$101,0)=ROW($C$5:$C$101)-ROW($C$5)+1,ROW($C$5:$C$101)-ROW($C$5)+1)),ROWS($W$4:W64))))</f>
        <v/>
      </c>
    </row>
    <row r="65" spans="2:23" ht="21" x14ac:dyDescent="0.4">
      <c r="B65" s="17" t="str">
        <f>IF(C65="","",MAX($B$4:B64)+1)</f>
        <v/>
      </c>
      <c r="C65" s="18"/>
      <c r="D65" s="19"/>
      <c r="E65" s="28"/>
      <c r="F65" s="19"/>
      <c r="I65" s="14" t="str">
        <f t="array" ref="I65">IF(ROWS($J$4:J65)&gt;COUNTIF($C$5:$C$101,$H$3),"",INDEX($B$5:$B$101,SMALL(IF($D$5:$D$101&lt;&gt;"",IF($C$5:$C$101=$H$3,ROW($D$5:$D$101)-ROW($D$5)+1)),ROWS($J$4:J65))))</f>
        <v/>
      </c>
      <c r="J65" s="14" t="str">
        <f t="array" ref="J65">IF(ROWS($J$4:J65)&gt;COUNTIF($C$5:$C$101,$H$3),"",INDEX($D$5:$D$101,SMALL(IF($D$5:$D$101&lt;&gt;"",IF($C$5:$C$101=$H$3,ROW($D$5:$D$101)-ROW($D$5)+1)),ROWS($J$4:J65))))</f>
        <v/>
      </c>
      <c r="K65" s="14"/>
      <c r="L65" s="14"/>
      <c r="N65" s="20" t="str">
        <f t="array" ref="N65">IF(ROWS(N$5:N65)&gt;$Q$4,"",INDEX($C$5:$C$101,MATCH(LARGE((SUMIFS($D$5:$D$101,$C$5:$C$101,$C$5:$C$101)+(ROW($C$5:$C$101)-ROW($C$5)-1)/100)*(IF($C$5:$C$101&lt;&gt;"",MATCH($C$5:$C$101,$C$5:$C$101,0)=ROW($C$5:$C$101)-ROW($C$5)+1,0)),ROWS($A$2:A62)),(SUMIFS($D$5:$D$101,$C$5:$C$101,$C$5:$C$101)+(ROW($C$5:$C$101)-ROW($C$5)-1)/100)*(IF($C$5:$C$101&lt;&gt;"",MATCH($C$5:$C$101,$C$5:$C$101,0)=ROW($C$5:$C$101)-ROW($C$5)+1,0)),0)))</f>
        <v/>
      </c>
      <c r="O65" s="21" t="str">
        <f>IF(ROWS(O$5:O65)&gt;$Q$4,"",SUMPRODUCT(--($C$5:$C$101=$N65),$D$5:$D$101))</f>
        <v/>
      </c>
      <c r="W65" s="8" t="str">
        <f t="array" ref="W65">IF(ROWS($W$4:W65)&gt;$Q$4,"",INDEX($C$5:$C$101,SMALL(IF($C$5:$C$101&lt;&gt;"",IF(MATCH($C$5:$C$101,$C$5:$C$101,0)=ROW($C$5:$C$101)-ROW($C$5)+1,ROW($C$5:$C$101)-ROW($C$5)+1)),ROWS($W$4:W65))))</f>
        <v/>
      </c>
    </row>
    <row r="66" spans="2:23" ht="21" x14ac:dyDescent="0.4">
      <c r="B66" s="17" t="str">
        <f>IF(C66="","",MAX($B$4:B65)+1)</f>
        <v/>
      </c>
      <c r="C66" s="18"/>
      <c r="D66" s="19"/>
      <c r="E66" s="28"/>
      <c r="F66" s="19"/>
      <c r="I66" s="14" t="str">
        <f t="array" ref="I66">IF(ROWS($J$4:J66)&gt;COUNTIF($C$5:$C$101,$H$3),"",INDEX($B$5:$B$101,SMALL(IF($D$5:$D$101&lt;&gt;"",IF($C$5:$C$101=$H$3,ROW($D$5:$D$101)-ROW($D$5)+1)),ROWS($J$4:J66))))</f>
        <v/>
      </c>
      <c r="J66" s="14" t="str">
        <f t="array" ref="J66">IF(ROWS($J$4:J66)&gt;COUNTIF($C$5:$C$101,$H$3),"",INDEX($D$5:$D$101,SMALL(IF($D$5:$D$101&lt;&gt;"",IF($C$5:$C$101=$H$3,ROW($D$5:$D$101)-ROW($D$5)+1)),ROWS($J$4:J66))))</f>
        <v/>
      </c>
      <c r="K66" s="14"/>
      <c r="L66" s="14"/>
      <c r="N66" s="20" t="str">
        <f t="array" ref="N66">IF(ROWS(N$5:N66)&gt;$Q$4,"",INDEX($C$5:$C$101,MATCH(LARGE((SUMIFS($D$5:$D$101,$C$5:$C$101,$C$5:$C$101)+(ROW($C$5:$C$101)-ROW($C$5)-1)/100)*(IF($C$5:$C$101&lt;&gt;"",MATCH($C$5:$C$101,$C$5:$C$101,0)=ROW($C$5:$C$101)-ROW($C$5)+1,0)),ROWS($A$2:A63)),(SUMIFS($D$5:$D$101,$C$5:$C$101,$C$5:$C$101)+(ROW($C$5:$C$101)-ROW($C$5)-1)/100)*(IF($C$5:$C$101&lt;&gt;"",MATCH($C$5:$C$101,$C$5:$C$101,0)=ROW($C$5:$C$101)-ROW($C$5)+1,0)),0)))</f>
        <v/>
      </c>
      <c r="O66" s="21" t="str">
        <f>IF(ROWS(O$5:O66)&gt;$Q$4,"",SUMPRODUCT(--($C$5:$C$101=$N66),$D$5:$D$101))</f>
        <v/>
      </c>
      <c r="W66" s="8" t="str">
        <f t="array" ref="W66">IF(ROWS($W$4:W66)&gt;$Q$4,"",INDEX($C$5:$C$101,SMALL(IF($C$5:$C$101&lt;&gt;"",IF(MATCH($C$5:$C$101,$C$5:$C$101,0)=ROW($C$5:$C$101)-ROW($C$5)+1,ROW($C$5:$C$101)-ROW($C$5)+1)),ROWS($W$4:W66))))</f>
        <v/>
      </c>
    </row>
    <row r="67" spans="2:23" ht="21" x14ac:dyDescent="0.4">
      <c r="B67" s="17" t="str">
        <f>IF(C67="","",MAX($B$4:B66)+1)</f>
        <v/>
      </c>
      <c r="C67" s="18"/>
      <c r="D67" s="19"/>
      <c r="E67" s="28"/>
      <c r="F67" s="19"/>
      <c r="I67" s="14" t="str">
        <f t="array" ref="I67">IF(ROWS($J$4:J67)&gt;COUNTIF($C$5:$C$101,$H$3),"",INDEX($B$5:$B$101,SMALL(IF($D$5:$D$101&lt;&gt;"",IF($C$5:$C$101=$H$3,ROW($D$5:$D$101)-ROW($D$5)+1)),ROWS($J$4:J67))))</f>
        <v/>
      </c>
      <c r="J67" s="14" t="str">
        <f t="array" ref="J67">IF(ROWS($J$4:J67)&gt;COUNTIF($C$5:$C$101,$H$3),"",INDEX($D$5:$D$101,SMALL(IF($D$5:$D$101&lt;&gt;"",IF($C$5:$C$101=$H$3,ROW($D$5:$D$101)-ROW($D$5)+1)),ROWS($J$4:J67))))</f>
        <v/>
      </c>
      <c r="K67" s="14"/>
      <c r="L67" s="14"/>
      <c r="N67" s="20" t="str">
        <f t="array" ref="N67">IF(ROWS(N$5:N67)&gt;$Q$4,"",INDEX($C$5:$C$101,MATCH(LARGE((SUMIFS($D$5:$D$101,$C$5:$C$101,$C$5:$C$101)+(ROW($C$5:$C$101)-ROW($C$5)-1)/100)*(IF($C$5:$C$101&lt;&gt;"",MATCH($C$5:$C$101,$C$5:$C$101,0)=ROW($C$5:$C$101)-ROW($C$5)+1,0)),ROWS($A$2:A64)),(SUMIFS($D$5:$D$101,$C$5:$C$101,$C$5:$C$101)+(ROW($C$5:$C$101)-ROW($C$5)-1)/100)*(IF($C$5:$C$101&lt;&gt;"",MATCH($C$5:$C$101,$C$5:$C$101,0)=ROW($C$5:$C$101)-ROW($C$5)+1,0)),0)))</f>
        <v/>
      </c>
      <c r="O67" s="21" t="str">
        <f>IF(ROWS(O$5:O67)&gt;$Q$4,"",SUMPRODUCT(--($C$5:$C$101=$N67),$D$5:$D$101))</f>
        <v/>
      </c>
      <c r="W67" s="8" t="str">
        <f t="array" ref="W67">IF(ROWS($W$4:W67)&gt;$Q$4,"",INDEX($C$5:$C$101,SMALL(IF($C$5:$C$101&lt;&gt;"",IF(MATCH($C$5:$C$101,$C$5:$C$101,0)=ROW($C$5:$C$101)-ROW($C$5)+1,ROW($C$5:$C$101)-ROW($C$5)+1)),ROWS($W$4:W67))))</f>
        <v/>
      </c>
    </row>
    <row r="68" spans="2:23" ht="21" x14ac:dyDescent="0.4">
      <c r="B68" s="17" t="str">
        <f>IF(C68="","",MAX($B$4:B67)+1)</f>
        <v/>
      </c>
      <c r="C68" s="18"/>
      <c r="D68" s="19"/>
      <c r="E68" s="28"/>
      <c r="F68" s="19"/>
      <c r="I68" s="14" t="str">
        <f t="array" ref="I68">IF(ROWS($J$4:J68)&gt;COUNTIF($C$5:$C$101,$H$3),"",INDEX($B$5:$B$101,SMALL(IF($D$5:$D$101&lt;&gt;"",IF($C$5:$C$101=$H$3,ROW($D$5:$D$101)-ROW($D$5)+1)),ROWS($J$4:J68))))</f>
        <v/>
      </c>
      <c r="J68" s="14" t="str">
        <f t="array" ref="J68">IF(ROWS($J$4:J68)&gt;COUNTIF($C$5:$C$101,$H$3),"",INDEX($D$5:$D$101,SMALL(IF($D$5:$D$101&lt;&gt;"",IF($C$5:$C$101=$H$3,ROW($D$5:$D$101)-ROW($D$5)+1)),ROWS($J$4:J68))))</f>
        <v/>
      </c>
      <c r="K68" s="14"/>
      <c r="L68" s="14"/>
      <c r="N68" s="20" t="str">
        <f t="array" ref="N68">IF(ROWS(N$5:N68)&gt;$Q$4,"",INDEX($C$5:$C$101,MATCH(LARGE((SUMIFS($D$5:$D$101,$C$5:$C$101,$C$5:$C$101)+(ROW($C$5:$C$101)-ROW($C$5)-1)/100)*(IF($C$5:$C$101&lt;&gt;"",MATCH($C$5:$C$101,$C$5:$C$101,0)=ROW($C$5:$C$101)-ROW($C$5)+1,0)),ROWS($A$2:A65)),(SUMIFS($D$5:$D$101,$C$5:$C$101,$C$5:$C$101)+(ROW($C$5:$C$101)-ROW($C$5)-1)/100)*(IF($C$5:$C$101&lt;&gt;"",MATCH($C$5:$C$101,$C$5:$C$101,0)=ROW($C$5:$C$101)-ROW($C$5)+1,0)),0)))</f>
        <v/>
      </c>
      <c r="O68" s="21" t="str">
        <f>IF(ROWS(O$5:O68)&gt;$Q$4,"",SUMPRODUCT(--($C$5:$C$101=$N68),$D$5:$D$101))</f>
        <v/>
      </c>
      <c r="W68" s="8" t="str">
        <f t="array" ref="W68">IF(ROWS($W$4:W68)&gt;$Q$4,"",INDEX($C$5:$C$101,SMALL(IF($C$5:$C$101&lt;&gt;"",IF(MATCH($C$5:$C$101,$C$5:$C$101,0)=ROW($C$5:$C$101)-ROW($C$5)+1,ROW($C$5:$C$101)-ROW($C$5)+1)),ROWS($W$4:W68))))</f>
        <v/>
      </c>
    </row>
    <row r="69" spans="2:23" ht="21" x14ac:dyDescent="0.4">
      <c r="B69" s="17" t="str">
        <f>IF(C69="","",MAX($B$4:B68)+1)</f>
        <v/>
      </c>
      <c r="C69" s="18"/>
      <c r="D69" s="19"/>
      <c r="E69" s="28"/>
      <c r="F69" s="19"/>
      <c r="I69" s="14" t="str">
        <f t="array" ref="I69">IF(ROWS($J$4:J69)&gt;COUNTIF($C$5:$C$101,$H$3),"",INDEX($B$5:$B$101,SMALL(IF($D$5:$D$101&lt;&gt;"",IF($C$5:$C$101=$H$3,ROW($D$5:$D$101)-ROW($D$5)+1)),ROWS($J$4:J69))))</f>
        <v/>
      </c>
      <c r="J69" s="14" t="str">
        <f t="array" ref="J69">IF(ROWS($J$4:J69)&gt;COUNTIF($C$5:$C$101,$H$3),"",INDEX($D$5:$D$101,SMALL(IF($D$5:$D$101&lt;&gt;"",IF($C$5:$C$101=$H$3,ROW($D$5:$D$101)-ROW($D$5)+1)),ROWS($J$4:J69))))</f>
        <v/>
      </c>
      <c r="K69" s="14"/>
      <c r="L69" s="14"/>
      <c r="N69" s="20" t="str">
        <f t="array" ref="N69">IF(ROWS(N$5:N69)&gt;$Q$4,"",INDEX($C$5:$C$101,MATCH(LARGE((SUMIFS($D$5:$D$101,$C$5:$C$101,$C$5:$C$101)+(ROW($C$5:$C$101)-ROW($C$5)-1)/100)*(IF($C$5:$C$101&lt;&gt;"",MATCH($C$5:$C$101,$C$5:$C$101,0)=ROW($C$5:$C$101)-ROW($C$5)+1,0)),ROWS($A$2:A66)),(SUMIFS($D$5:$D$101,$C$5:$C$101,$C$5:$C$101)+(ROW($C$5:$C$101)-ROW($C$5)-1)/100)*(IF($C$5:$C$101&lt;&gt;"",MATCH($C$5:$C$101,$C$5:$C$101,0)=ROW($C$5:$C$101)-ROW($C$5)+1,0)),0)))</f>
        <v/>
      </c>
      <c r="O69" s="21" t="str">
        <f>IF(ROWS(O$5:O69)&gt;$Q$4,"",SUMPRODUCT(--($C$5:$C$101=$N69),$D$5:$D$101))</f>
        <v/>
      </c>
      <c r="W69" s="8" t="str">
        <f t="array" ref="W69">IF(ROWS($W$4:W69)&gt;$Q$4,"",INDEX($C$5:$C$101,SMALL(IF($C$5:$C$101&lt;&gt;"",IF(MATCH($C$5:$C$101,$C$5:$C$101,0)=ROW($C$5:$C$101)-ROW($C$5)+1,ROW($C$5:$C$101)-ROW($C$5)+1)),ROWS($W$4:W69))))</f>
        <v/>
      </c>
    </row>
    <row r="70" spans="2:23" ht="21" x14ac:dyDescent="0.4">
      <c r="B70" s="17" t="str">
        <f>IF(C70="","",MAX($B$4:B69)+1)</f>
        <v/>
      </c>
      <c r="C70" s="18"/>
      <c r="D70" s="19"/>
      <c r="E70" s="28"/>
      <c r="F70" s="19"/>
      <c r="I70" s="14" t="str">
        <f t="array" ref="I70">IF(ROWS($J$4:J70)&gt;COUNTIF($C$5:$C$101,$H$3),"",INDEX($B$5:$B$101,SMALL(IF($D$5:$D$101&lt;&gt;"",IF($C$5:$C$101=$H$3,ROW($D$5:$D$101)-ROW($D$5)+1)),ROWS($J$4:J70))))</f>
        <v/>
      </c>
      <c r="J70" s="14" t="str">
        <f t="array" ref="J70">IF(ROWS($J$4:J70)&gt;COUNTIF($C$5:$C$101,$H$3),"",INDEX($D$5:$D$101,SMALL(IF($D$5:$D$101&lt;&gt;"",IF($C$5:$C$101=$H$3,ROW($D$5:$D$101)-ROW($D$5)+1)),ROWS($J$4:J70))))</f>
        <v/>
      </c>
      <c r="K70" s="14"/>
      <c r="L70" s="14"/>
      <c r="N70" s="20" t="str">
        <f t="array" ref="N70">IF(ROWS(N$5:N70)&gt;$Q$4,"",INDEX($C$5:$C$101,MATCH(LARGE((SUMIFS($D$5:$D$101,$C$5:$C$101,$C$5:$C$101)+(ROW($C$5:$C$101)-ROW($C$5)-1)/100)*(IF($C$5:$C$101&lt;&gt;"",MATCH($C$5:$C$101,$C$5:$C$101,0)=ROW($C$5:$C$101)-ROW($C$5)+1,0)),ROWS($A$2:A67)),(SUMIFS($D$5:$D$101,$C$5:$C$101,$C$5:$C$101)+(ROW($C$5:$C$101)-ROW($C$5)-1)/100)*(IF($C$5:$C$101&lt;&gt;"",MATCH($C$5:$C$101,$C$5:$C$101,0)=ROW($C$5:$C$101)-ROW($C$5)+1,0)),0)))</f>
        <v/>
      </c>
      <c r="O70" s="21" t="str">
        <f>IF(ROWS(O$5:O70)&gt;$Q$4,"",SUMPRODUCT(--($C$5:$C$101=$N70),$D$5:$D$101))</f>
        <v/>
      </c>
      <c r="W70" s="8" t="str">
        <f t="array" ref="W70">IF(ROWS($W$4:W70)&gt;$Q$4,"",INDEX($C$5:$C$101,SMALL(IF($C$5:$C$101&lt;&gt;"",IF(MATCH($C$5:$C$101,$C$5:$C$101,0)=ROW($C$5:$C$101)-ROW($C$5)+1,ROW($C$5:$C$101)-ROW($C$5)+1)),ROWS($W$4:W70))))</f>
        <v/>
      </c>
    </row>
    <row r="71" spans="2:23" ht="21" x14ac:dyDescent="0.4">
      <c r="B71" s="17" t="str">
        <f>IF(C71="","",MAX($B$4:B70)+1)</f>
        <v/>
      </c>
      <c r="C71" s="18"/>
      <c r="D71" s="19"/>
      <c r="E71" s="28"/>
      <c r="F71" s="19"/>
      <c r="I71" s="14" t="str">
        <f t="array" ref="I71">IF(ROWS($J$4:J71)&gt;COUNTIF($C$5:$C$101,$H$3),"",INDEX($B$5:$B$101,SMALL(IF($D$5:$D$101&lt;&gt;"",IF($C$5:$C$101=$H$3,ROW($D$5:$D$101)-ROW($D$5)+1)),ROWS($J$4:J71))))</f>
        <v/>
      </c>
      <c r="J71" s="14" t="str">
        <f t="array" ref="J71">IF(ROWS($J$4:J71)&gt;COUNTIF($C$5:$C$101,$H$3),"",INDEX($D$5:$D$101,SMALL(IF($D$5:$D$101&lt;&gt;"",IF($C$5:$C$101=$H$3,ROW($D$5:$D$101)-ROW($D$5)+1)),ROWS($J$4:J71))))</f>
        <v/>
      </c>
      <c r="K71" s="14"/>
      <c r="L71" s="14"/>
      <c r="N71" s="20" t="str">
        <f t="array" ref="N71">IF(ROWS(N$5:N71)&gt;$Q$4,"",INDEX($C$5:$C$101,MATCH(LARGE((SUMIFS($D$5:$D$101,$C$5:$C$101,$C$5:$C$101)+(ROW($C$5:$C$101)-ROW($C$5)-1)/100)*(IF($C$5:$C$101&lt;&gt;"",MATCH($C$5:$C$101,$C$5:$C$101,0)=ROW($C$5:$C$101)-ROW($C$5)+1,0)),ROWS($A$2:A68)),(SUMIFS($D$5:$D$101,$C$5:$C$101,$C$5:$C$101)+(ROW($C$5:$C$101)-ROW($C$5)-1)/100)*(IF($C$5:$C$101&lt;&gt;"",MATCH($C$5:$C$101,$C$5:$C$101,0)=ROW($C$5:$C$101)-ROW($C$5)+1,0)),0)))</f>
        <v/>
      </c>
      <c r="O71" s="21" t="str">
        <f>IF(ROWS(O$5:O71)&gt;$Q$4,"",SUMPRODUCT(--($C$5:$C$101=$N71),$D$5:$D$101))</f>
        <v/>
      </c>
      <c r="W71" s="8" t="str">
        <f t="array" ref="W71">IF(ROWS($W$4:W71)&gt;$Q$4,"",INDEX($C$5:$C$101,SMALL(IF($C$5:$C$101&lt;&gt;"",IF(MATCH($C$5:$C$101,$C$5:$C$101,0)=ROW($C$5:$C$101)-ROW($C$5)+1,ROW($C$5:$C$101)-ROW($C$5)+1)),ROWS($W$4:W71))))</f>
        <v/>
      </c>
    </row>
    <row r="72" spans="2:23" ht="21" x14ac:dyDescent="0.4">
      <c r="B72" s="17" t="str">
        <f>IF(C72="","",MAX($B$4:B71)+1)</f>
        <v/>
      </c>
      <c r="C72" s="18"/>
      <c r="D72" s="19"/>
      <c r="E72" s="28"/>
      <c r="F72" s="19"/>
      <c r="I72" s="14" t="str">
        <f t="array" ref="I72">IF(ROWS($J$4:J72)&gt;COUNTIF($C$5:$C$101,$H$3),"",INDEX($B$5:$B$101,SMALL(IF($D$5:$D$101&lt;&gt;"",IF($C$5:$C$101=$H$3,ROW($D$5:$D$101)-ROW($D$5)+1)),ROWS($J$4:J72))))</f>
        <v/>
      </c>
      <c r="J72" s="14" t="str">
        <f t="array" ref="J72">IF(ROWS($J$4:J72)&gt;COUNTIF($C$5:$C$101,$H$3),"",INDEX($D$5:$D$101,SMALL(IF($D$5:$D$101&lt;&gt;"",IF($C$5:$C$101=$H$3,ROW($D$5:$D$101)-ROW($D$5)+1)),ROWS($J$4:J72))))</f>
        <v/>
      </c>
      <c r="K72" s="14"/>
      <c r="L72" s="14"/>
      <c r="N72" s="20" t="str">
        <f t="array" ref="N72">IF(ROWS(N$5:N72)&gt;$Q$4,"",INDEX($C$5:$C$101,MATCH(LARGE((SUMIFS($D$5:$D$101,$C$5:$C$101,$C$5:$C$101)+(ROW($C$5:$C$101)-ROW($C$5)-1)/100)*(IF($C$5:$C$101&lt;&gt;"",MATCH($C$5:$C$101,$C$5:$C$101,0)=ROW($C$5:$C$101)-ROW($C$5)+1,0)),ROWS($A$2:A69)),(SUMIFS($D$5:$D$101,$C$5:$C$101,$C$5:$C$101)+(ROW($C$5:$C$101)-ROW($C$5)-1)/100)*(IF($C$5:$C$101&lt;&gt;"",MATCH($C$5:$C$101,$C$5:$C$101,0)=ROW($C$5:$C$101)-ROW($C$5)+1,0)),0)))</f>
        <v/>
      </c>
      <c r="O72" s="21" t="str">
        <f>IF(ROWS(O$5:O72)&gt;$Q$4,"",SUMPRODUCT(--($C$5:$C$101=$N72),$D$5:$D$101))</f>
        <v/>
      </c>
      <c r="W72" s="8" t="str">
        <f t="array" ref="W72">IF(ROWS($W$4:W72)&gt;$Q$4,"",INDEX($C$5:$C$101,SMALL(IF($C$5:$C$101&lt;&gt;"",IF(MATCH($C$5:$C$101,$C$5:$C$101,0)=ROW($C$5:$C$101)-ROW($C$5)+1,ROW($C$5:$C$101)-ROW($C$5)+1)),ROWS($W$4:W72))))</f>
        <v/>
      </c>
    </row>
    <row r="73" spans="2:23" ht="21" x14ac:dyDescent="0.4">
      <c r="B73" s="17" t="str">
        <f>IF(C73="","",MAX($B$4:B72)+1)</f>
        <v/>
      </c>
      <c r="C73" s="18"/>
      <c r="D73" s="19"/>
      <c r="E73" s="28"/>
      <c r="F73" s="19"/>
      <c r="I73" s="14" t="str">
        <f t="array" ref="I73">IF(ROWS($J$4:J73)&gt;COUNTIF($C$5:$C$101,$H$3),"",INDEX($B$5:$B$101,SMALL(IF($D$5:$D$101&lt;&gt;"",IF($C$5:$C$101=$H$3,ROW($D$5:$D$101)-ROW($D$5)+1)),ROWS($J$4:J73))))</f>
        <v/>
      </c>
      <c r="J73" s="14" t="str">
        <f t="array" ref="J73">IF(ROWS($J$4:J73)&gt;COUNTIF($C$5:$C$101,$H$3),"",INDEX($D$5:$D$101,SMALL(IF($D$5:$D$101&lt;&gt;"",IF($C$5:$C$101=$H$3,ROW($D$5:$D$101)-ROW($D$5)+1)),ROWS($J$4:J73))))</f>
        <v/>
      </c>
      <c r="K73" s="14"/>
      <c r="L73" s="14"/>
      <c r="N73" s="20" t="str">
        <f t="array" ref="N73">IF(ROWS(N$5:N73)&gt;$Q$4,"",INDEX($C$5:$C$101,MATCH(LARGE((SUMIFS($D$5:$D$101,$C$5:$C$101,$C$5:$C$101)+(ROW($C$5:$C$101)-ROW($C$5)-1)/100)*(IF($C$5:$C$101&lt;&gt;"",MATCH($C$5:$C$101,$C$5:$C$101,0)=ROW($C$5:$C$101)-ROW($C$5)+1,0)),ROWS($A$2:A70)),(SUMIFS($D$5:$D$101,$C$5:$C$101,$C$5:$C$101)+(ROW($C$5:$C$101)-ROW($C$5)-1)/100)*(IF($C$5:$C$101&lt;&gt;"",MATCH($C$5:$C$101,$C$5:$C$101,0)=ROW($C$5:$C$101)-ROW($C$5)+1,0)),0)))</f>
        <v/>
      </c>
      <c r="O73" s="21" t="str">
        <f>IF(ROWS(O$5:O73)&gt;$Q$4,"",SUMPRODUCT(--($C$5:$C$101=$N73),$D$5:$D$101))</f>
        <v/>
      </c>
      <c r="W73" s="8" t="str">
        <f t="array" ref="W73">IF(ROWS($W$4:W73)&gt;$Q$4,"",INDEX($C$5:$C$101,SMALL(IF($C$5:$C$101&lt;&gt;"",IF(MATCH($C$5:$C$101,$C$5:$C$101,0)=ROW($C$5:$C$101)-ROW($C$5)+1,ROW($C$5:$C$101)-ROW($C$5)+1)),ROWS($W$4:W73))))</f>
        <v/>
      </c>
    </row>
    <row r="74" spans="2:23" ht="21" x14ac:dyDescent="0.4">
      <c r="B74" s="17" t="str">
        <f>IF(C74="","",MAX($B$4:B73)+1)</f>
        <v/>
      </c>
      <c r="C74" s="18"/>
      <c r="D74" s="19"/>
      <c r="E74" s="28"/>
      <c r="F74" s="19"/>
      <c r="I74" s="14" t="str">
        <f t="array" ref="I74">IF(ROWS($J$4:J74)&gt;COUNTIF($C$5:$C$101,$H$3),"",INDEX($B$5:$B$101,SMALL(IF($D$5:$D$101&lt;&gt;"",IF($C$5:$C$101=$H$3,ROW($D$5:$D$101)-ROW($D$5)+1)),ROWS($J$4:J74))))</f>
        <v/>
      </c>
      <c r="J74" s="14" t="str">
        <f t="array" ref="J74">IF(ROWS($J$4:J74)&gt;COUNTIF($C$5:$C$101,$H$3),"",INDEX($D$5:$D$101,SMALL(IF($D$5:$D$101&lt;&gt;"",IF($C$5:$C$101=$H$3,ROW($D$5:$D$101)-ROW($D$5)+1)),ROWS($J$4:J74))))</f>
        <v/>
      </c>
      <c r="K74" s="14"/>
      <c r="L74" s="14"/>
      <c r="N74" s="20" t="str">
        <f t="array" ref="N74">IF(ROWS(N$5:N74)&gt;$Q$4,"",INDEX($C$5:$C$101,MATCH(LARGE((SUMIFS($D$5:$D$101,$C$5:$C$101,$C$5:$C$101)+(ROW($C$5:$C$101)-ROW($C$5)-1)/100)*(IF($C$5:$C$101&lt;&gt;"",MATCH($C$5:$C$101,$C$5:$C$101,0)=ROW($C$5:$C$101)-ROW($C$5)+1,0)),ROWS($A$2:A71)),(SUMIFS($D$5:$D$101,$C$5:$C$101,$C$5:$C$101)+(ROW($C$5:$C$101)-ROW($C$5)-1)/100)*(IF($C$5:$C$101&lt;&gt;"",MATCH($C$5:$C$101,$C$5:$C$101,0)=ROW($C$5:$C$101)-ROW($C$5)+1,0)),0)))</f>
        <v/>
      </c>
      <c r="O74" s="21" t="str">
        <f>IF(ROWS(O$5:O74)&gt;$Q$4,"",SUMPRODUCT(--($C$5:$C$101=$N74),$D$5:$D$101))</f>
        <v/>
      </c>
      <c r="W74" s="8" t="str">
        <f t="array" ref="W74">IF(ROWS($W$4:W74)&gt;$Q$4,"",INDEX($C$5:$C$101,SMALL(IF($C$5:$C$101&lt;&gt;"",IF(MATCH($C$5:$C$101,$C$5:$C$101,0)=ROW($C$5:$C$101)-ROW($C$5)+1,ROW($C$5:$C$101)-ROW($C$5)+1)),ROWS($W$4:W74))))</f>
        <v/>
      </c>
    </row>
    <row r="75" spans="2:23" ht="21" x14ac:dyDescent="0.4">
      <c r="B75" s="17" t="str">
        <f>IF(C75="","",MAX($B$4:B74)+1)</f>
        <v/>
      </c>
      <c r="C75" s="18"/>
      <c r="D75" s="19"/>
      <c r="E75" s="28"/>
      <c r="F75" s="19"/>
      <c r="I75" s="14" t="str">
        <f t="array" ref="I75">IF(ROWS($J$4:J75)&gt;COUNTIF($C$5:$C$101,$H$3),"",INDEX($B$5:$B$101,SMALL(IF($D$5:$D$101&lt;&gt;"",IF($C$5:$C$101=$H$3,ROW($D$5:$D$101)-ROW($D$5)+1)),ROWS($J$4:J75))))</f>
        <v/>
      </c>
      <c r="J75" s="14" t="str">
        <f t="array" ref="J75">IF(ROWS($J$4:J75)&gt;COUNTIF($C$5:$C$101,$H$3),"",INDEX($D$5:$D$101,SMALL(IF($D$5:$D$101&lt;&gt;"",IF($C$5:$C$101=$H$3,ROW($D$5:$D$101)-ROW($D$5)+1)),ROWS($J$4:J75))))</f>
        <v/>
      </c>
      <c r="K75" s="14"/>
      <c r="L75" s="14"/>
      <c r="N75" s="20" t="str">
        <f t="array" ref="N75">IF(ROWS(N$5:N75)&gt;$Q$4,"",INDEX($C$5:$C$101,MATCH(LARGE((SUMIFS($D$5:$D$101,$C$5:$C$101,$C$5:$C$101)+(ROW($C$5:$C$101)-ROW($C$5)-1)/100)*(IF($C$5:$C$101&lt;&gt;"",MATCH($C$5:$C$101,$C$5:$C$101,0)=ROW($C$5:$C$101)-ROW($C$5)+1,0)),ROWS($A$2:A72)),(SUMIFS($D$5:$D$101,$C$5:$C$101,$C$5:$C$101)+(ROW($C$5:$C$101)-ROW($C$5)-1)/100)*(IF($C$5:$C$101&lt;&gt;"",MATCH($C$5:$C$101,$C$5:$C$101,0)=ROW($C$5:$C$101)-ROW($C$5)+1,0)),0)))</f>
        <v/>
      </c>
      <c r="O75" s="21" t="str">
        <f>IF(ROWS(O$5:O75)&gt;$Q$4,"",SUMPRODUCT(--($C$5:$C$101=$N75),$D$5:$D$101))</f>
        <v/>
      </c>
      <c r="W75" s="8" t="str">
        <f t="array" ref="W75">IF(ROWS($W$4:W75)&gt;$Q$4,"",INDEX($C$5:$C$101,SMALL(IF($C$5:$C$101&lt;&gt;"",IF(MATCH($C$5:$C$101,$C$5:$C$101,0)=ROW($C$5:$C$101)-ROW($C$5)+1,ROW($C$5:$C$101)-ROW($C$5)+1)),ROWS($W$4:W75))))</f>
        <v/>
      </c>
    </row>
    <row r="76" spans="2:23" ht="21" x14ac:dyDescent="0.4">
      <c r="B76" s="17" t="str">
        <f>IF(C76="","",MAX($B$4:B75)+1)</f>
        <v/>
      </c>
      <c r="C76" s="18"/>
      <c r="D76" s="19"/>
      <c r="E76" s="28"/>
      <c r="F76" s="19"/>
      <c r="I76" s="14" t="str">
        <f t="array" ref="I76">IF(ROWS($J$4:J76)&gt;COUNTIF($C$5:$C$101,$H$3),"",INDEX($B$5:$B$101,SMALL(IF($D$5:$D$101&lt;&gt;"",IF($C$5:$C$101=$H$3,ROW($D$5:$D$101)-ROW($D$5)+1)),ROWS($J$4:J76))))</f>
        <v/>
      </c>
      <c r="J76" s="14" t="str">
        <f t="array" ref="J76">IF(ROWS($J$4:J76)&gt;COUNTIF($C$5:$C$101,$H$3),"",INDEX($D$5:$D$101,SMALL(IF($D$5:$D$101&lt;&gt;"",IF($C$5:$C$101=$H$3,ROW($D$5:$D$101)-ROW($D$5)+1)),ROWS($J$4:J76))))</f>
        <v/>
      </c>
      <c r="K76" s="14"/>
      <c r="L76" s="14"/>
      <c r="N76" s="20" t="str">
        <f t="array" ref="N76">IF(ROWS(N$5:N76)&gt;$Q$4,"",INDEX($C$5:$C$101,MATCH(LARGE((SUMIFS($D$5:$D$101,$C$5:$C$101,$C$5:$C$101)+(ROW($C$5:$C$101)-ROW($C$5)-1)/100)*(IF($C$5:$C$101&lt;&gt;"",MATCH($C$5:$C$101,$C$5:$C$101,0)=ROW($C$5:$C$101)-ROW($C$5)+1,0)),ROWS($A$2:A73)),(SUMIFS($D$5:$D$101,$C$5:$C$101,$C$5:$C$101)+(ROW($C$5:$C$101)-ROW($C$5)-1)/100)*(IF($C$5:$C$101&lt;&gt;"",MATCH($C$5:$C$101,$C$5:$C$101,0)=ROW($C$5:$C$101)-ROW($C$5)+1,0)),0)))</f>
        <v/>
      </c>
      <c r="O76" s="21" t="str">
        <f>IF(ROWS(O$5:O76)&gt;$Q$4,"",SUMPRODUCT(--($C$5:$C$101=$N76),$D$5:$D$101))</f>
        <v/>
      </c>
      <c r="W76" s="8" t="str">
        <f t="array" ref="W76">IF(ROWS($W$4:W76)&gt;$Q$4,"",INDEX($C$5:$C$101,SMALL(IF($C$5:$C$101&lt;&gt;"",IF(MATCH($C$5:$C$101,$C$5:$C$101,0)=ROW($C$5:$C$101)-ROW($C$5)+1,ROW($C$5:$C$101)-ROW($C$5)+1)),ROWS($W$4:W76))))</f>
        <v/>
      </c>
    </row>
    <row r="77" spans="2:23" ht="21" x14ac:dyDescent="0.4">
      <c r="B77" s="17" t="str">
        <f>IF(C77="","",MAX($B$4:B76)+1)</f>
        <v/>
      </c>
      <c r="C77" s="18"/>
      <c r="D77" s="19"/>
      <c r="E77" s="28"/>
      <c r="F77" s="19"/>
      <c r="I77" s="14" t="str">
        <f t="array" ref="I77">IF(ROWS($J$4:J77)&gt;COUNTIF($C$5:$C$101,$H$3),"",INDEX($B$5:$B$101,SMALL(IF($D$5:$D$101&lt;&gt;"",IF($C$5:$C$101=$H$3,ROW($D$5:$D$101)-ROW($D$5)+1)),ROWS($J$4:J77))))</f>
        <v/>
      </c>
      <c r="J77" s="14" t="str">
        <f t="array" ref="J77">IF(ROWS($J$4:J77)&gt;COUNTIF($C$5:$C$101,$H$3),"",INDEX($D$5:$D$101,SMALL(IF($D$5:$D$101&lt;&gt;"",IF($C$5:$C$101=$H$3,ROW($D$5:$D$101)-ROW($D$5)+1)),ROWS($J$4:J77))))</f>
        <v/>
      </c>
      <c r="K77" s="14"/>
      <c r="L77" s="14"/>
      <c r="N77" s="20" t="str">
        <f t="array" ref="N77">IF(ROWS(N$5:N77)&gt;$Q$4,"",INDEX($C$5:$C$101,MATCH(LARGE((SUMIFS($D$5:$D$101,$C$5:$C$101,$C$5:$C$101)+(ROW($C$5:$C$101)-ROW($C$5)-1)/100)*(IF($C$5:$C$101&lt;&gt;"",MATCH($C$5:$C$101,$C$5:$C$101,0)=ROW($C$5:$C$101)-ROW($C$5)+1,0)),ROWS($A$2:A74)),(SUMIFS($D$5:$D$101,$C$5:$C$101,$C$5:$C$101)+(ROW($C$5:$C$101)-ROW($C$5)-1)/100)*(IF($C$5:$C$101&lt;&gt;"",MATCH($C$5:$C$101,$C$5:$C$101,0)=ROW($C$5:$C$101)-ROW($C$5)+1,0)),0)))</f>
        <v/>
      </c>
      <c r="O77" s="21" t="str">
        <f>IF(ROWS(O$5:O77)&gt;$Q$4,"",SUMPRODUCT(--($C$5:$C$101=$N77),$D$5:$D$101))</f>
        <v/>
      </c>
      <c r="W77" s="8" t="str">
        <f t="array" ref="W77">IF(ROWS($W$4:W77)&gt;$Q$4,"",INDEX($C$5:$C$101,SMALL(IF($C$5:$C$101&lt;&gt;"",IF(MATCH($C$5:$C$101,$C$5:$C$101,0)=ROW($C$5:$C$101)-ROW($C$5)+1,ROW($C$5:$C$101)-ROW($C$5)+1)),ROWS($W$4:W77))))</f>
        <v/>
      </c>
    </row>
    <row r="78" spans="2:23" ht="21" x14ac:dyDescent="0.4">
      <c r="B78" s="17" t="str">
        <f>IF(C78="","",MAX($B$4:B77)+1)</f>
        <v/>
      </c>
      <c r="C78" s="18"/>
      <c r="D78" s="19"/>
      <c r="E78" s="28"/>
      <c r="F78" s="19"/>
      <c r="I78" s="14" t="str">
        <f t="array" ref="I78">IF(ROWS($J$4:J78)&gt;COUNTIF($C$5:$C$101,$H$3),"",INDEX($B$5:$B$101,SMALL(IF($D$5:$D$101&lt;&gt;"",IF($C$5:$C$101=$H$3,ROW($D$5:$D$101)-ROW($D$5)+1)),ROWS($J$4:J78))))</f>
        <v/>
      </c>
      <c r="J78" s="14" t="str">
        <f t="array" ref="J78">IF(ROWS($J$4:J78)&gt;COUNTIF($C$5:$C$101,$H$3),"",INDEX($D$5:$D$101,SMALL(IF($D$5:$D$101&lt;&gt;"",IF($C$5:$C$101=$H$3,ROW($D$5:$D$101)-ROW($D$5)+1)),ROWS($J$4:J78))))</f>
        <v/>
      </c>
      <c r="K78" s="14"/>
      <c r="L78" s="14"/>
      <c r="N78" s="20" t="str">
        <f t="array" ref="N78">IF(ROWS(N$5:N78)&gt;$Q$4,"",INDEX($C$5:$C$101,MATCH(LARGE((SUMIFS($D$5:$D$101,$C$5:$C$101,$C$5:$C$101)+(ROW($C$5:$C$101)-ROW($C$5)-1)/100)*(IF($C$5:$C$101&lt;&gt;"",MATCH($C$5:$C$101,$C$5:$C$101,0)=ROW($C$5:$C$101)-ROW($C$5)+1,0)),ROWS($A$2:A75)),(SUMIFS($D$5:$D$101,$C$5:$C$101,$C$5:$C$101)+(ROW($C$5:$C$101)-ROW($C$5)-1)/100)*(IF($C$5:$C$101&lt;&gt;"",MATCH($C$5:$C$101,$C$5:$C$101,0)=ROW($C$5:$C$101)-ROW($C$5)+1,0)),0)))</f>
        <v/>
      </c>
      <c r="O78" s="21" t="str">
        <f>IF(ROWS(O$5:O78)&gt;$Q$4,"",SUMPRODUCT(--($C$5:$C$101=$N78),$D$5:$D$101))</f>
        <v/>
      </c>
      <c r="W78" s="8" t="str">
        <f t="array" ref="W78">IF(ROWS($W$4:W78)&gt;$Q$4,"",INDEX($C$5:$C$101,SMALL(IF($C$5:$C$101&lt;&gt;"",IF(MATCH($C$5:$C$101,$C$5:$C$101,0)=ROW($C$5:$C$101)-ROW($C$5)+1,ROW($C$5:$C$101)-ROW($C$5)+1)),ROWS($W$4:W78))))</f>
        <v/>
      </c>
    </row>
    <row r="79" spans="2:23" ht="21" x14ac:dyDescent="0.4">
      <c r="B79" s="17" t="str">
        <f>IF(C79="","",MAX($B$4:B78)+1)</f>
        <v/>
      </c>
      <c r="C79" s="18"/>
      <c r="D79" s="19"/>
      <c r="E79" s="28"/>
      <c r="F79" s="19"/>
      <c r="I79" s="14" t="str">
        <f t="array" ref="I79">IF(ROWS($J$4:J79)&gt;COUNTIF($C$5:$C$101,$H$3),"",INDEX($B$5:$B$101,SMALL(IF($D$5:$D$101&lt;&gt;"",IF($C$5:$C$101=$H$3,ROW($D$5:$D$101)-ROW($D$5)+1)),ROWS($J$4:J79))))</f>
        <v/>
      </c>
      <c r="J79" s="14" t="str">
        <f t="array" ref="J79">IF(ROWS($J$4:J79)&gt;COUNTIF($C$5:$C$101,$H$3),"",INDEX($D$5:$D$101,SMALL(IF($D$5:$D$101&lt;&gt;"",IF($C$5:$C$101=$H$3,ROW($D$5:$D$101)-ROW($D$5)+1)),ROWS($J$4:J79))))</f>
        <v/>
      </c>
      <c r="K79" s="14"/>
      <c r="L79" s="14"/>
      <c r="N79" s="20" t="str">
        <f t="array" ref="N79">IF(ROWS(N$5:N79)&gt;$Q$4,"",INDEX($C$5:$C$101,MATCH(LARGE((SUMIFS($D$5:$D$101,$C$5:$C$101,$C$5:$C$101)+(ROW($C$5:$C$101)-ROW($C$5)-1)/100)*(IF($C$5:$C$101&lt;&gt;"",MATCH($C$5:$C$101,$C$5:$C$101,0)=ROW($C$5:$C$101)-ROW($C$5)+1,0)),ROWS($A$2:A76)),(SUMIFS($D$5:$D$101,$C$5:$C$101,$C$5:$C$101)+(ROW($C$5:$C$101)-ROW($C$5)-1)/100)*(IF($C$5:$C$101&lt;&gt;"",MATCH($C$5:$C$101,$C$5:$C$101,0)=ROW($C$5:$C$101)-ROW($C$5)+1,0)),0)))</f>
        <v/>
      </c>
      <c r="O79" s="21" t="str">
        <f>IF(ROWS(O$5:O79)&gt;$Q$4,"",SUMPRODUCT(--($C$5:$C$101=$N79),$D$5:$D$101))</f>
        <v/>
      </c>
      <c r="W79" s="8" t="str">
        <f t="array" ref="W79">IF(ROWS($W$4:W79)&gt;$Q$4,"",INDEX($C$5:$C$101,SMALL(IF($C$5:$C$101&lt;&gt;"",IF(MATCH($C$5:$C$101,$C$5:$C$101,0)=ROW($C$5:$C$101)-ROW($C$5)+1,ROW($C$5:$C$101)-ROW($C$5)+1)),ROWS($W$4:W79))))</f>
        <v/>
      </c>
    </row>
    <row r="80" spans="2:23" ht="21" x14ac:dyDescent="0.4">
      <c r="B80" s="17" t="str">
        <f>IF(C80="","",MAX($B$4:B79)+1)</f>
        <v/>
      </c>
      <c r="C80" s="18"/>
      <c r="D80" s="19"/>
      <c r="E80" s="28"/>
      <c r="F80" s="19"/>
      <c r="I80" s="14" t="str">
        <f t="array" ref="I80">IF(ROWS($J$4:J80)&gt;COUNTIF($C$5:$C$101,$H$3),"",INDEX($B$5:$B$101,SMALL(IF($D$5:$D$101&lt;&gt;"",IF($C$5:$C$101=$H$3,ROW($D$5:$D$101)-ROW($D$5)+1)),ROWS($J$4:J80))))</f>
        <v/>
      </c>
      <c r="J80" s="14" t="str">
        <f t="array" ref="J80">IF(ROWS($J$4:J80)&gt;COUNTIF($C$5:$C$101,$H$3),"",INDEX($D$5:$D$101,SMALL(IF($D$5:$D$101&lt;&gt;"",IF($C$5:$C$101=$H$3,ROW($D$5:$D$101)-ROW($D$5)+1)),ROWS($J$4:J80))))</f>
        <v/>
      </c>
      <c r="K80" s="14"/>
      <c r="L80" s="14"/>
      <c r="N80" s="20" t="str">
        <f t="array" ref="N80">IF(ROWS(N$5:N80)&gt;$Q$4,"",INDEX($C$5:$C$101,MATCH(LARGE((SUMIFS($D$5:$D$101,$C$5:$C$101,$C$5:$C$101)+(ROW($C$5:$C$101)-ROW($C$5)-1)/100)*(IF($C$5:$C$101&lt;&gt;"",MATCH($C$5:$C$101,$C$5:$C$101,0)=ROW($C$5:$C$101)-ROW($C$5)+1,0)),ROWS($A$2:A77)),(SUMIFS($D$5:$D$101,$C$5:$C$101,$C$5:$C$101)+(ROW($C$5:$C$101)-ROW($C$5)-1)/100)*(IF($C$5:$C$101&lt;&gt;"",MATCH($C$5:$C$101,$C$5:$C$101,0)=ROW($C$5:$C$101)-ROW($C$5)+1,0)),0)))</f>
        <v/>
      </c>
      <c r="O80" s="21" t="str">
        <f>IF(ROWS(O$5:O80)&gt;$Q$4,"",SUMPRODUCT(--($C$5:$C$101=$N80),$D$5:$D$101))</f>
        <v/>
      </c>
      <c r="W80" s="8" t="str">
        <f t="array" ref="W80">IF(ROWS($W$4:W80)&gt;$Q$4,"",INDEX($C$5:$C$101,SMALL(IF($C$5:$C$101&lt;&gt;"",IF(MATCH($C$5:$C$101,$C$5:$C$101,0)=ROW($C$5:$C$101)-ROW($C$5)+1,ROW($C$5:$C$101)-ROW($C$5)+1)),ROWS($W$4:W80))))</f>
        <v/>
      </c>
    </row>
    <row r="81" spans="2:23" ht="21" x14ac:dyDescent="0.4">
      <c r="B81" s="17" t="str">
        <f>IF(C81="","",MAX($B$4:B80)+1)</f>
        <v/>
      </c>
      <c r="C81" s="18"/>
      <c r="D81" s="19"/>
      <c r="E81" s="28"/>
      <c r="F81" s="19"/>
      <c r="I81" s="14" t="str">
        <f t="array" ref="I81">IF(ROWS($J$4:J81)&gt;COUNTIF($C$5:$C$101,$H$3),"",INDEX($B$5:$B$101,SMALL(IF($D$5:$D$101&lt;&gt;"",IF($C$5:$C$101=$H$3,ROW($D$5:$D$101)-ROW($D$5)+1)),ROWS($J$4:J81))))</f>
        <v/>
      </c>
      <c r="J81" s="14" t="str">
        <f t="array" ref="J81">IF(ROWS($J$4:J81)&gt;COUNTIF($C$5:$C$101,$H$3),"",INDEX($D$5:$D$101,SMALL(IF($D$5:$D$101&lt;&gt;"",IF($C$5:$C$101=$H$3,ROW($D$5:$D$101)-ROW($D$5)+1)),ROWS($J$4:J81))))</f>
        <v/>
      </c>
      <c r="K81" s="14"/>
      <c r="L81" s="14"/>
      <c r="N81" s="20" t="str">
        <f t="array" ref="N81">IF(ROWS(N$5:N81)&gt;$Q$4,"",INDEX($C$5:$C$101,MATCH(LARGE((SUMIFS($D$5:$D$101,$C$5:$C$101,$C$5:$C$101)+(ROW($C$5:$C$101)-ROW($C$5)-1)/100)*(IF($C$5:$C$101&lt;&gt;"",MATCH($C$5:$C$101,$C$5:$C$101,0)=ROW($C$5:$C$101)-ROW($C$5)+1,0)),ROWS($A$2:A78)),(SUMIFS($D$5:$D$101,$C$5:$C$101,$C$5:$C$101)+(ROW($C$5:$C$101)-ROW($C$5)-1)/100)*(IF($C$5:$C$101&lt;&gt;"",MATCH($C$5:$C$101,$C$5:$C$101,0)=ROW($C$5:$C$101)-ROW($C$5)+1,0)),0)))</f>
        <v/>
      </c>
      <c r="O81" s="21" t="str">
        <f>IF(ROWS(O$5:O81)&gt;$Q$4,"",SUMPRODUCT(--($C$5:$C$101=$N81),$D$5:$D$101))</f>
        <v/>
      </c>
      <c r="W81" s="8" t="str">
        <f t="array" ref="W81">IF(ROWS($W$4:W81)&gt;$Q$4,"",INDEX($C$5:$C$101,SMALL(IF($C$5:$C$101&lt;&gt;"",IF(MATCH($C$5:$C$101,$C$5:$C$101,0)=ROW($C$5:$C$101)-ROW($C$5)+1,ROW($C$5:$C$101)-ROW($C$5)+1)),ROWS($W$4:W81))))</f>
        <v/>
      </c>
    </row>
    <row r="82" spans="2:23" ht="21" x14ac:dyDescent="0.4">
      <c r="B82" s="17" t="str">
        <f>IF(C82="","",MAX($B$4:B81)+1)</f>
        <v/>
      </c>
      <c r="C82" s="18"/>
      <c r="D82" s="19"/>
      <c r="E82" s="28"/>
      <c r="F82" s="19"/>
      <c r="I82" s="14" t="str">
        <f t="array" ref="I82">IF(ROWS($J$4:J82)&gt;COUNTIF($C$5:$C$101,$H$3),"",INDEX($B$5:$B$101,SMALL(IF($D$5:$D$101&lt;&gt;"",IF($C$5:$C$101=$H$3,ROW($D$5:$D$101)-ROW($D$5)+1)),ROWS($J$4:J82))))</f>
        <v/>
      </c>
      <c r="J82" s="14" t="str">
        <f t="array" ref="J82">IF(ROWS($J$4:J82)&gt;COUNTIF($C$5:$C$101,$H$3),"",INDEX($D$5:$D$101,SMALL(IF($D$5:$D$101&lt;&gt;"",IF($C$5:$C$101=$H$3,ROW($D$5:$D$101)-ROW($D$5)+1)),ROWS($J$4:J82))))</f>
        <v/>
      </c>
      <c r="K82" s="14"/>
      <c r="L82" s="14"/>
      <c r="N82" s="20" t="str">
        <f t="array" ref="N82">IF(ROWS(N$5:N82)&gt;$Q$4,"",INDEX($C$5:$C$101,MATCH(LARGE((SUMIFS($D$5:$D$101,$C$5:$C$101,$C$5:$C$101)+(ROW($C$5:$C$101)-ROW($C$5)-1)/100)*(IF($C$5:$C$101&lt;&gt;"",MATCH($C$5:$C$101,$C$5:$C$101,0)=ROW($C$5:$C$101)-ROW($C$5)+1,0)),ROWS($A$2:A79)),(SUMIFS($D$5:$D$101,$C$5:$C$101,$C$5:$C$101)+(ROW($C$5:$C$101)-ROW($C$5)-1)/100)*(IF($C$5:$C$101&lt;&gt;"",MATCH($C$5:$C$101,$C$5:$C$101,0)=ROW($C$5:$C$101)-ROW($C$5)+1,0)),0)))</f>
        <v/>
      </c>
      <c r="O82" s="21" t="str">
        <f>IF(ROWS(O$5:O82)&gt;$Q$4,"",SUMPRODUCT(--($C$5:$C$101=$N82),$D$5:$D$101))</f>
        <v/>
      </c>
      <c r="W82" s="8" t="str">
        <f t="array" ref="W82">IF(ROWS($W$4:W82)&gt;$Q$4,"",INDEX($C$5:$C$101,SMALL(IF($C$5:$C$101&lt;&gt;"",IF(MATCH($C$5:$C$101,$C$5:$C$101,0)=ROW($C$5:$C$101)-ROW($C$5)+1,ROW($C$5:$C$101)-ROW($C$5)+1)),ROWS($W$4:W82))))</f>
        <v/>
      </c>
    </row>
    <row r="83" spans="2:23" ht="21" x14ac:dyDescent="0.4">
      <c r="B83" s="17" t="str">
        <f>IF(C83="","",MAX($B$4:B82)+1)</f>
        <v/>
      </c>
      <c r="C83" s="18"/>
      <c r="D83" s="19"/>
      <c r="E83" s="28"/>
      <c r="F83" s="19"/>
      <c r="I83" s="14" t="str">
        <f t="array" ref="I83">IF(ROWS($J$4:J83)&gt;COUNTIF($C$5:$C$101,$H$3),"",INDEX($B$5:$B$101,SMALL(IF($D$5:$D$101&lt;&gt;"",IF($C$5:$C$101=$H$3,ROW($D$5:$D$101)-ROW($D$5)+1)),ROWS($J$4:J83))))</f>
        <v/>
      </c>
      <c r="J83" s="14" t="str">
        <f t="array" ref="J83">IF(ROWS($J$4:J83)&gt;COUNTIF($C$5:$C$101,$H$3),"",INDEX($D$5:$D$101,SMALL(IF($D$5:$D$101&lt;&gt;"",IF($C$5:$C$101=$H$3,ROW($D$5:$D$101)-ROW($D$5)+1)),ROWS($J$4:J83))))</f>
        <v/>
      </c>
      <c r="K83" s="14"/>
      <c r="L83" s="14"/>
      <c r="N83" s="20" t="str">
        <f t="array" ref="N83">IF(ROWS(N$5:N83)&gt;$Q$4,"",INDEX($C$5:$C$101,MATCH(LARGE((SUMIFS($D$5:$D$101,$C$5:$C$101,$C$5:$C$101)+(ROW($C$5:$C$101)-ROW($C$5)-1)/100)*(IF($C$5:$C$101&lt;&gt;"",MATCH($C$5:$C$101,$C$5:$C$101,0)=ROW($C$5:$C$101)-ROW($C$5)+1,0)),ROWS($A$2:A80)),(SUMIFS($D$5:$D$101,$C$5:$C$101,$C$5:$C$101)+(ROW($C$5:$C$101)-ROW($C$5)-1)/100)*(IF($C$5:$C$101&lt;&gt;"",MATCH($C$5:$C$101,$C$5:$C$101,0)=ROW($C$5:$C$101)-ROW($C$5)+1,0)),0)))</f>
        <v/>
      </c>
      <c r="O83" s="21" t="str">
        <f>IF(ROWS(O$5:O83)&gt;$Q$4,"",SUMPRODUCT(--($C$5:$C$101=$N83),$D$5:$D$101))</f>
        <v/>
      </c>
      <c r="W83" s="8" t="str">
        <f t="array" ref="W83">IF(ROWS($W$4:W83)&gt;$Q$4,"",INDEX($C$5:$C$101,SMALL(IF($C$5:$C$101&lt;&gt;"",IF(MATCH($C$5:$C$101,$C$5:$C$101,0)=ROW($C$5:$C$101)-ROW($C$5)+1,ROW($C$5:$C$101)-ROW($C$5)+1)),ROWS($W$4:W83))))</f>
        <v/>
      </c>
    </row>
    <row r="84" spans="2:23" ht="21" x14ac:dyDescent="0.4">
      <c r="B84" s="17" t="str">
        <f>IF(C84="","",MAX($B$4:B83)+1)</f>
        <v/>
      </c>
      <c r="C84" s="18"/>
      <c r="D84" s="19"/>
      <c r="E84" s="28"/>
      <c r="F84" s="19"/>
      <c r="I84" s="14" t="str">
        <f t="array" ref="I84">IF(ROWS($J$4:J84)&gt;COUNTIF($C$5:$C$101,$H$3),"",INDEX($B$5:$B$101,SMALL(IF($D$5:$D$101&lt;&gt;"",IF($C$5:$C$101=$H$3,ROW($D$5:$D$101)-ROW($D$5)+1)),ROWS($J$4:J84))))</f>
        <v/>
      </c>
      <c r="J84" s="14" t="str">
        <f t="array" ref="J84">IF(ROWS($J$4:J84)&gt;COUNTIF($C$5:$C$101,$H$3),"",INDEX($D$5:$D$101,SMALL(IF($D$5:$D$101&lt;&gt;"",IF($C$5:$C$101=$H$3,ROW($D$5:$D$101)-ROW($D$5)+1)),ROWS($J$4:J84))))</f>
        <v/>
      </c>
      <c r="K84" s="14"/>
      <c r="L84" s="14"/>
      <c r="N84" s="20" t="str">
        <f t="array" ref="N84">IF(ROWS(N$5:N84)&gt;$Q$4,"",INDEX($C$5:$C$101,MATCH(LARGE((SUMIFS($D$5:$D$101,$C$5:$C$101,$C$5:$C$101)+(ROW($C$5:$C$101)-ROW($C$5)-1)/100)*(IF($C$5:$C$101&lt;&gt;"",MATCH($C$5:$C$101,$C$5:$C$101,0)=ROW($C$5:$C$101)-ROW($C$5)+1,0)),ROWS($A$2:A81)),(SUMIFS($D$5:$D$101,$C$5:$C$101,$C$5:$C$101)+(ROW($C$5:$C$101)-ROW($C$5)-1)/100)*(IF($C$5:$C$101&lt;&gt;"",MATCH($C$5:$C$101,$C$5:$C$101,0)=ROW($C$5:$C$101)-ROW($C$5)+1,0)),0)))</f>
        <v/>
      </c>
      <c r="O84" s="21" t="str">
        <f>IF(ROWS(O$5:O84)&gt;$Q$4,"",SUMPRODUCT(--($C$5:$C$101=$N84),$D$5:$D$101))</f>
        <v/>
      </c>
      <c r="W84" s="8" t="str">
        <f t="array" ref="W84">IF(ROWS($W$4:W84)&gt;$Q$4,"",INDEX($C$5:$C$101,SMALL(IF($C$5:$C$101&lt;&gt;"",IF(MATCH($C$5:$C$101,$C$5:$C$101,0)=ROW($C$5:$C$101)-ROW($C$5)+1,ROW($C$5:$C$101)-ROW($C$5)+1)),ROWS($W$4:W84))))</f>
        <v/>
      </c>
    </row>
    <row r="85" spans="2:23" ht="21" x14ac:dyDescent="0.4">
      <c r="B85" s="17" t="str">
        <f>IF(C85="","",MAX($B$4:B84)+1)</f>
        <v/>
      </c>
      <c r="C85" s="18"/>
      <c r="D85" s="19"/>
      <c r="E85" s="28"/>
      <c r="F85" s="19"/>
      <c r="I85" s="14" t="str">
        <f t="array" ref="I85">IF(ROWS($J$4:J85)&gt;COUNTIF($C$5:$C$101,$H$3),"",INDEX($B$5:$B$101,SMALL(IF($D$5:$D$101&lt;&gt;"",IF($C$5:$C$101=$H$3,ROW($D$5:$D$101)-ROW($D$5)+1)),ROWS($J$4:J85))))</f>
        <v/>
      </c>
      <c r="J85" s="14" t="str">
        <f t="array" ref="J85">IF(ROWS($J$4:J85)&gt;COUNTIF($C$5:$C$101,$H$3),"",INDEX($D$5:$D$101,SMALL(IF($D$5:$D$101&lt;&gt;"",IF($C$5:$C$101=$H$3,ROW($D$5:$D$101)-ROW($D$5)+1)),ROWS($J$4:J85))))</f>
        <v/>
      </c>
      <c r="K85" s="14"/>
      <c r="L85" s="14"/>
      <c r="N85" s="20" t="str">
        <f t="array" ref="N85">IF(ROWS(N$5:N85)&gt;$Q$4,"",INDEX($C$5:$C$101,MATCH(LARGE((SUMIFS($D$5:$D$101,$C$5:$C$101,$C$5:$C$101)+(ROW($C$5:$C$101)-ROW($C$5)-1)/100)*(IF($C$5:$C$101&lt;&gt;"",MATCH($C$5:$C$101,$C$5:$C$101,0)=ROW($C$5:$C$101)-ROW($C$5)+1,0)),ROWS($A$2:A82)),(SUMIFS($D$5:$D$101,$C$5:$C$101,$C$5:$C$101)+(ROW($C$5:$C$101)-ROW($C$5)-1)/100)*(IF($C$5:$C$101&lt;&gt;"",MATCH($C$5:$C$101,$C$5:$C$101,0)=ROW($C$5:$C$101)-ROW($C$5)+1,0)),0)))</f>
        <v/>
      </c>
      <c r="O85" s="21" t="str">
        <f>IF(ROWS(O$5:O85)&gt;$Q$4,"",SUMPRODUCT(--($C$5:$C$101=$N85),$D$5:$D$101))</f>
        <v/>
      </c>
      <c r="W85" s="8" t="str">
        <f t="array" ref="W85">IF(ROWS($W$4:W85)&gt;$Q$4,"",INDEX($C$5:$C$101,SMALL(IF($C$5:$C$101&lt;&gt;"",IF(MATCH($C$5:$C$101,$C$5:$C$101,0)=ROW($C$5:$C$101)-ROW($C$5)+1,ROW($C$5:$C$101)-ROW($C$5)+1)),ROWS($W$4:W85))))</f>
        <v/>
      </c>
    </row>
    <row r="86" spans="2:23" ht="21" x14ac:dyDescent="0.4">
      <c r="B86" s="17" t="str">
        <f>IF(C86="","",MAX($B$4:B85)+1)</f>
        <v/>
      </c>
      <c r="C86" s="18"/>
      <c r="D86" s="19"/>
      <c r="E86" s="28"/>
      <c r="F86" s="19"/>
      <c r="I86" s="14" t="str">
        <f t="array" ref="I86">IF(ROWS($J$4:J86)&gt;COUNTIF($C$5:$C$101,$H$3),"",INDEX($B$5:$B$101,SMALL(IF($D$5:$D$101&lt;&gt;"",IF($C$5:$C$101=$H$3,ROW($D$5:$D$101)-ROW($D$5)+1)),ROWS($J$4:J86))))</f>
        <v/>
      </c>
      <c r="J86" s="14" t="str">
        <f t="array" ref="J86">IF(ROWS($J$4:J86)&gt;COUNTIF($C$5:$C$101,$H$3),"",INDEX($D$5:$D$101,SMALL(IF($D$5:$D$101&lt;&gt;"",IF($C$5:$C$101=$H$3,ROW($D$5:$D$101)-ROW($D$5)+1)),ROWS($J$4:J86))))</f>
        <v/>
      </c>
      <c r="K86" s="14"/>
      <c r="L86" s="14"/>
      <c r="N86" s="20" t="str">
        <f t="array" ref="N86">IF(ROWS(N$5:N86)&gt;$Q$4,"",INDEX($C$5:$C$101,MATCH(LARGE((SUMIFS($D$5:$D$101,$C$5:$C$101,$C$5:$C$101)+(ROW($C$5:$C$101)-ROW($C$5)-1)/100)*(IF($C$5:$C$101&lt;&gt;"",MATCH($C$5:$C$101,$C$5:$C$101,0)=ROW($C$5:$C$101)-ROW($C$5)+1,0)),ROWS($A$2:A83)),(SUMIFS($D$5:$D$101,$C$5:$C$101,$C$5:$C$101)+(ROW($C$5:$C$101)-ROW($C$5)-1)/100)*(IF($C$5:$C$101&lt;&gt;"",MATCH($C$5:$C$101,$C$5:$C$101,0)=ROW($C$5:$C$101)-ROW($C$5)+1,0)),0)))</f>
        <v/>
      </c>
      <c r="O86" s="21" t="str">
        <f>IF(ROWS(O$5:O86)&gt;$Q$4,"",SUMPRODUCT(--($C$5:$C$101=$N86),$D$5:$D$101))</f>
        <v/>
      </c>
      <c r="W86" s="8" t="str">
        <f t="array" ref="W86">IF(ROWS($W$4:W86)&gt;$Q$4,"",INDEX($C$5:$C$101,SMALL(IF($C$5:$C$101&lt;&gt;"",IF(MATCH($C$5:$C$101,$C$5:$C$101,0)=ROW($C$5:$C$101)-ROW($C$5)+1,ROW($C$5:$C$101)-ROW($C$5)+1)),ROWS($W$4:W86))))</f>
        <v/>
      </c>
    </row>
    <row r="87" spans="2:23" ht="21" x14ac:dyDescent="0.4">
      <c r="B87" s="17" t="str">
        <f>IF(C87="","",MAX($B$4:B86)+1)</f>
        <v/>
      </c>
      <c r="C87" s="18"/>
      <c r="D87" s="19"/>
      <c r="E87" s="28"/>
      <c r="F87" s="19"/>
      <c r="I87" s="14" t="str">
        <f t="array" ref="I87">IF(ROWS($J$4:J87)&gt;COUNTIF($C$5:$C$101,$H$3),"",INDEX($B$5:$B$101,SMALL(IF($D$5:$D$101&lt;&gt;"",IF($C$5:$C$101=$H$3,ROW($D$5:$D$101)-ROW($D$5)+1)),ROWS($J$4:J87))))</f>
        <v/>
      </c>
      <c r="J87" s="14" t="str">
        <f t="array" ref="J87">IF(ROWS($J$4:J87)&gt;COUNTIF($C$5:$C$101,$H$3),"",INDEX($D$5:$D$101,SMALL(IF($D$5:$D$101&lt;&gt;"",IF($C$5:$C$101=$H$3,ROW($D$5:$D$101)-ROW($D$5)+1)),ROWS($J$4:J87))))</f>
        <v/>
      </c>
      <c r="K87" s="14"/>
      <c r="L87" s="14"/>
      <c r="N87" s="20" t="str">
        <f t="array" ref="N87">IF(ROWS(N$5:N87)&gt;$Q$4,"",INDEX($C$5:$C$101,MATCH(LARGE((SUMIFS($D$5:$D$101,$C$5:$C$101,$C$5:$C$101)+(ROW($C$5:$C$101)-ROW($C$5)-1)/100)*(IF($C$5:$C$101&lt;&gt;"",MATCH($C$5:$C$101,$C$5:$C$101,0)=ROW($C$5:$C$101)-ROW($C$5)+1,0)),ROWS($A$2:A84)),(SUMIFS($D$5:$D$101,$C$5:$C$101,$C$5:$C$101)+(ROW($C$5:$C$101)-ROW($C$5)-1)/100)*(IF($C$5:$C$101&lt;&gt;"",MATCH($C$5:$C$101,$C$5:$C$101,0)=ROW($C$5:$C$101)-ROW($C$5)+1,0)),0)))</f>
        <v/>
      </c>
      <c r="O87" s="21" t="str">
        <f>IF(ROWS(O$5:O87)&gt;$Q$4,"",SUMPRODUCT(--($C$5:$C$101=$N87),$D$5:$D$101))</f>
        <v/>
      </c>
      <c r="W87" s="8" t="str">
        <f t="array" ref="W87">IF(ROWS($W$4:W87)&gt;$Q$4,"",INDEX($C$5:$C$101,SMALL(IF($C$5:$C$101&lt;&gt;"",IF(MATCH($C$5:$C$101,$C$5:$C$101,0)=ROW($C$5:$C$101)-ROW($C$5)+1,ROW($C$5:$C$101)-ROW($C$5)+1)),ROWS($W$4:W87))))</f>
        <v/>
      </c>
    </row>
    <row r="88" spans="2:23" ht="21" x14ac:dyDescent="0.4">
      <c r="B88" s="17" t="str">
        <f>IF(C88="","",MAX($B$4:B87)+1)</f>
        <v/>
      </c>
      <c r="C88" s="18"/>
      <c r="D88" s="19"/>
      <c r="E88" s="28"/>
      <c r="F88" s="19"/>
      <c r="I88" s="14" t="str">
        <f t="array" ref="I88">IF(ROWS($J$4:J88)&gt;COUNTIF($C$5:$C$101,$H$3),"",INDEX($B$5:$B$101,SMALL(IF($D$5:$D$101&lt;&gt;"",IF($C$5:$C$101=$H$3,ROW($D$5:$D$101)-ROW($D$5)+1)),ROWS($J$4:J88))))</f>
        <v/>
      </c>
      <c r="J88" s="14" t="str">
        <f t="array" ref="J88">IF(ROWS($J$4:J88)&gt;COUNTIF($C$5:$C$101,$H$3),"",INDEX($D$5:$D$101,SMALL(IF($D$5:$D$101&lt;&gt;"",IF($C$5:$C$101=$H$3,ROW($D$5:$D$101)-ROW($D$5)+1)),ROWS($J$4:J88))))</f>
        <v/>
      </c>
      <c r="K88" s="14"/>
      <c r="L88" s="14"/>
      <c r="N88" s="20" t="str">
        <f t="array" ref="N88">IF(ROWS(N$5:N88)&gt;$Q$4,"",INDEX($C$5:$C$101,MATCH(LARGE((SUMIFS($D$5:$D$101,$C$5:$C$101,$C$5:$C$101)+(ROW($C$5:$C$101)-ROW($C$5)-1)/100)*(IF($C$5:$C$101&lt;&gt;"",MATCH($C$5:$C$101,$C$5:$C$101,0)=ROW($C$5:$C$101)-ROW($C$5)+1,0)),ROWS($A$2:A85)),(SUMIFS($D$5:$D$101,$C$5:$C$101,$C$5:$C$101)+(ROW($C$5:$C$101)-ROW($C$5)-1)/100)*(IF($C$5:$C$101&lt;&gt;"",MATCH($C$5:$C$101,$C$5:$C$101,0)=ROW($C$5:$C$101)-ROW($C$5)+1,0)),0)))</f>
        <v/>
      </c>
      <c r="O88" s="21" t="str">
        <f>IF(ROWS(O$5:O88)&gt;$Q$4,"",SUMPRODUCT(--($C$5:$C$101=$N88),$D$5:$D$101))</f>
        <v/>
      </c>
      <c r="W88" s="8" t="str">
        <f t="array" ref="W88">IF(ROWS($W$4:W88)&gt;$Q$4,"",INDEX($C$5:$C$101,SMALL(IF($C$5:$C$101&lt;&gt;"",IF(MATCH($C$5:$C$101,$C$5:$C$101,0)=ROW($C$5:$C$101)-ROW($C$5)+1,ROW($C$5:$C$101)-ROW($C$5)+1)),ROWS($W$4:W88))))</f>
        <v/>
      </c>
    </row>
    <row r="89" spans="2:23" ht="21" x14ac:dyDescent="0.4">
      <c r="B89" s="17" t="str">
        <f>IF(C89="","",MAX($B$4:B88)+1)</f>
        <v/>
      </c>
      <c r="C89" s="18"/>
      <c r="D89" s="19"/>
      <c r="E89" s="28"/>
      <c r="F89" s="19"/>
      <c r="I89" s="14" t="str">
        <f t="array" ref="I89">IF(ROWS($J$4:J89)&gt;COUNTIF($C$5:$C$101,$H$3),"",INDEX($B$5:$B$101,SMALL(IF($D$5:$D$101&lt;&gt;"",IF($C$5:$C$101=$H$3,ROW($D$5:$D$101)-ROW($D$5)+1)),ROWS($J$4:J89))))</f>
        <v/>
      </c>
      <c r="J89" s="14" t="str">
        <f t="array" ref="J89">IF(ROWS($J$4:J89)&gt;COUNTIF($C$5:$C$101,$H$3),"",INDEX($D$5:$D$101,SMALL(IF($D$5:$D$101&lt;&gt;"",IF($C$5:$C$101=$H$3,ROW($D$5:$D$101)-ROW($D$5)+1)),ROWS($J$4:J89))))</f>
        <v/>
      </c>
      <c r="K89" s="14"/>
      <c r="L89" s="14"/>
      <c r="N89" s="20" t="str">
        <f t="array" ref="N89">IF(ROWS(N$5:N89)&gt;$Q$4,"",INDEX($C$5:$C$101,MATCH(LARGE((SUMIFS($D$5:$D$101,$C$5:$C$101,$C$5:$C$101)+(ROW($C$5:$C$101)-ROW($C$5)-1)/100)*(IF($C$5:$C$101&lt;&gt;"",MATCH($C$5:$C$101,$C$5:$C$101,0)=ROW($C$5:$C$101)-ROW($C$5)+1,0)),ROWS($A$2:A86)),(SUMIFS($D$5:$D$101,$C$5:$C$101,$C$5:$C$101)+(ROW($C$5:$C$101)-ROW($C$5)-1)/100)*(IF($C$5:$C$101&lt;&gt;"",MATCH($C$5:$C$101,$C$5:$C$101,0)=ROW($C$5:$C$101)-ROW($C$5)+1,0)),0)))</f>
        <v/>
      </c>
      <c r="O89" s="21" t="str">
        <f>IF(ROWS(O$5:O89)&gt;$Q$4,"",SUMPRODUCT(--($C$5:$C$101=$N89),$D$5:$D$101))</f>
        <v/>
      </c>
      <c r="W89" s="8" t="str">
        <f t="array" ref="W89">IF(ROWS($W$4:W89)&gt;$Q$4,"",INDEX($C$5:$C$101,SMALL(IF($C$5:$C$101&lt;&gt;"",IF(MATCH($C$5:$C$101,$C$5:$C$101,0)=ROW($C$5:$C$101)-ROW($C$5)+1,ROW($C$5:$C$101)-ROW($C$5)+1)),ROWS($W$4:W89))))</f>
        <v/>
      </c>
    </row>
    <row r="90" spans="2:23" ht="21" x14ac:dyDescent="0.4">
      <c r="B90" s="17" t="str">
        <f>IF(C90="","",MAX($B$4:B89)+1)</f>
        <v/>
      </c>
      <c r="C90" s="18"/>
      <c r="D90" s="19"/>
      <c r="E90" s="28"/>
      <c r="F90" s="19"/>
      <c r="I90" s="14" t="str">
        <f t="array" ref="I90">IF(ROWS($J$4:J90)&gt;COUNTIF($C$5:$C$101,$H$3),"",INDEX($B$5:$B$101,SMALL(IF($D$5:$D$101&lt;&gt;"",IF($C$5:$C$101=$H$3,ROW($D$5:$D$101)-ROW($D$5)+1)),ROWS($J$4:J90))))</f>
        <v/>
      </c>
      <c r="J90" s="14" t="str">
        <f t="array" ref="J90">IF(ROWS($J$4:J90)&gt;COUNTIF($C$5:$C$101,$H$3),"",INDEX($D$5:$D$101,SMALL(IF($D$5:$D$101&lt;&gt;"",IF($C$5:$C$101=$H$3,ROW($D$5:$D$101)-ROW($D$5)+1)),ROWS($J$4:J90))))</f>
        <v/>
      </c>
      <c r="K90" s="14"/>
      <c r="L90" s="14"/>
      <c r="N90" s="20" t="str">
        <f t="array" ref="N90">IF(ROWS(N$5:N90)&gt;$Q$4,"",INDEX($C$5:$C$101,MATCH(LARGE((SUMIFS($D$5:$D$101,$C$5:$C$101,$C$5:$C$101)+(ROW($C$5:$C$101)-ROW($C$5)-1)/100)*(IF($C$5:$C$101&lt;&gt;"",MATCH($C$5:$C$101,$C$5:$C$101,0)=ROW($C$5:$C$101)-ROW($C$5)+1,0)),ROWS($A$2:A87)),(SUMIFS($D$5:$D$101,$C$5:$C$101,$C$5:$C$101)+(ROW($C$5:$C$101)-ROW($C$5)-1)/100)*(IF($C$5:$C$101&lt;&gt;"",MATCH($C$5:$C$101,$C$5:$C$101,0)=ROW($C$5:$C$101)-ROW($C$5)+1,0)),0)))</f>
        <v/>
      </c>
      <c r="O90" s="21" t="str">
        <f>IF(ROWS(O$5:O90)&gt;$Q$4,"",SUMPRODUCT(--($C$5:$C$101=$N90),$D$5:$D$101))</f>
        <v/>
      </c>
      <c r="W90" s="8" t="str">
        <f t="array" ref="W90">IF(ROWS($W$4:W90)&gt;$Q$4,"",INDEX($C$5:$C$101,SMALL(IF($C$5:$C$101&lt;&gt;"",IF(MATCH($C$5:$C$101,$C$5:$C$101,0)=ROW($C$5:$C$101)-ROW($C$5)+1,ROW($C$5:$C$101)-ROW($C$5)+1)),ROWS($W$4:W90))))</f>
        <v/>
      </c>
    </row>
    <row r="91" spans="2:23" ht="21" x14ac:dyDescent="0.4">
      <c r="B91" s="17" t="str">
        <f>IF(C91="","",MAX($B$4:B90)+1)</f>
        <v/>
      </c>
      <c r="C91" s="18"/>
      <c r="D91" s="19"/>
      <c r="E91" s="28"/>
      <c r="F91" s="19"/>
      <c r="I91" s="14" t="str">
        <f t="array" ref="I91">IF(ROWS($J$4:J91)&gt;COUNTIF($C$5:$C$101,$H$3),"",INDEX($B$5:$B$101,SMALL(IF($D$5:$D$101&lt;&gt;"",IF($C$5:$C$101=$H$3,ROW($D$5:$D$101)-ROW($D$5)+1)),ROWS($J$4:J91))))</f>
        <v/>
      </c>
      <c r="J91" s="14" t="str">
        <f t="array" ref="J91">IF(ROWS($J$4:J91)&gt;COUNTIF($C$5:$C$101,$H$3),"",INDEX($D$5:$D$101,SMALL(IF($D$5:$D$101&lt;&gt;"",IF($C$5:$C$101=$H$3,ROW($D$5:$D$101)-ROW($D$5)+1)),ROWS($J$4:J91))))</f>
        <v/>
      </c>
      <c r="K91" s="14"/>
      <c r="L91" s="14"/>
      <c r="N91" s="20" t="str">
        <f t="array" ref="N91">IF(ROWS(N$5:N91)&gt;$Q$4,"",INDEX($C$5:$C$101,MATCH(LARGE((SUMIFS($D$5:$D$101,$C$5:$C$101,$C$5:$C$101)+(ROW($C$5:$C$101)-ROW($C$5)-1)/100)*(IF($C$5:$C$101&lt;&gt;"",MATCH($C$5:$C$101,$C$5:$C$101,0)=ROW($C$5:$C$101)-ROW($C$5)+1,0)),ROWS($A$2:A88)),(SUMIFS($D$5:$D$101,$C$5:$C$101,$C$5:$C$101)+(ROW($C$5:$C$101)-ROW($C$5)-1)/100)*(IF($C$5:$C$101&lt;&gt;"",MATCH($C$5:$C$101,$C$5:$C$101,0)=ROW($C$5:$C$101)-ROW($C$5)+1,0)),0)))</f>
        <v/>
      </c>
      <c r="O91" s="21" t="str">
        <f>IF(ROWS(O$5:O91)&gt;$Q$4,"",SUMPRODUCT(--($C$5:$C$101=$N91),$D$5:$D$101))</f>
        <v/>
      </c>
      <c r="W91" s="8" t="str">
        <f t="array" ref="W91">IF(ROWS($W$4:W91)&gt;$Q$4,"",INDEX($C$5:$C$101,SMALL(IF($C$5:$C$101&lt;&gt;"",IF(MATCH($C$5:$C$101,$C$5:$C$101,0)=ROW($C$5:$C$101)-ROW($C$5)+1,ROW($C$5:$C$101)-ROW($C$5)+1)),ROWS($W$4:W91))))</f>
        <v/>
      </c>
    </row>
    <row r="92" spans="2:23" ht="21" x14ac:dyDescent="0.4">
      <c r="B92" s="17" t="str">
        <f>IF(C92="","",MAX($B$4:B91)+1)</f>
        <v/>
      </c>
      <c r="C92" s="18"/>
      <c r="D92" s="19"/>
      <c r="E92" s="28"/>
      <c r="F92" s="19"/>
      <c r="I92" s="14" t="str">
        <f t="array" ref="I92">IF(ROWS($J$4:J92)&gt;COUNTIF($C$5:$C$101,$H$3),"",INDEX($B$5:$B$101,SMALL(IF($D$5:$D$101&lt;&gt;"",IF($C$5:$C$101=$H$3,ROW($D$5:$D$101)-ROW($D$5)+1)),ROWS($J$4:J92))))</f>
        <v/>
      </c>
      <c r="J92" s="14" t="str">
        <f t="array" ref="J92">IF(ROWS($J$4:J92)&gt;COUNTIF($C$5:$C$101,$H$3),"",INDEX($D$5:$D$101,SMALL(IF($D$5:$D$101&lt;&gt;"",IF($C$5:$C$101=$H$3,ROW($D$5:$D$101)-ROW($D$5)+1)),ROWS($J$4:J92))))</f>
        <v/>
      </c>
      <c r="K92" s="14"/>
      <c r="L92" s="14"/>
      <c r="N92" s="20" t="str">
        <f t="array" ref="N92">IF(ROWS(N$5:N92)&gt;$Q$4,"",INDEX($C$5:$C$101,MATCH(LARGE((SUMIFS($D$5:$D$101,$C$5:$C$101,$C$5:$C$101)+(ROW($C$5:$C$101)-ROW($C$5)-1)/100)*(IF($C$5:$C$101&lt;&gt;"",MATCH($C$5:$C$101,$C$5:$C$101,0)=ROW($C$5:$C$101)-ROW($C$5)+1,0)),ROWS($A$2:A89)),(SUMIFS($D$5:$D$101,$C$5:$C$101,$C$5:$C$101)+(ROW($C$5:$C$101)-ROW($C$5)-1)/100)*(IF($C$5:$C$101&lt;&gt;"",MATCH($C$5:$C$101,$C$5:$C$101,0)=ROW($C$5:$C$101)-ROW($C$5)+1,0)),0)))</f>
        <v/>
      </c>
      <c r="O92" s="21" t="str">
        <f>IF(ROWS(O$5:O92)&gt;$Q$4,"",SUMPRODUCT(--($C$5:$C$101=$N92),$D$5:$D$101))</f>
        <v/>
      </c>
      <c r="W92" s="8" t="str">
        <f t="array" ref="W92">IF(ROWS($W$4:W92)&gt;$Q$4,"",INDEX($C$5:$C$101,SMALL(IF($C$5:$C$101&lt;&gt;"",IF(MATCH($C$5:$C$101,$C$5:$C$101,0)=ROW($C$5:$C$101)-ROW($C$5)+1,ROW($C$5:$C$101)-ROW($C$5)+1)),ROWS($W$4:W92))))</f>
        <v/>
      </c>
    </row>
    <row r="93" spans="2:23" ht="21" x14ac:dyDescent="0.4">
      <c r="B93" s="17" t="str">
        <f>IF(C93="","",MAX($B$4:B92)+1)</f>
        <v/>
      </c>
      <c r="C93" s="18"/>
      <c r="D93" s="19"/>
      <c r="E93" s="28"/>
      <c r="F93" s="19"/>
      <c r="I93" s="14" t="str">
        <f t="array" ref="I93">IF(ROWS($J$4:J93)&gt;COUNTIF($C$5:$C$101,$H$3),"",INDEX($B$5:$B$101,SMALL(IF($D$5:$D$101&lt;&gt;"",IF($C$5:$C$101=$H$3,ROW($D$5:$D$101)-ROW($D$5)+1)),ROWS($J$4:J93))))</f>
        <v/>
      </c>
      <c r="J93" s="14" t="str">
        <f t="array" ref="J93">IF(ROWS($J$4:J93)&gt;COUNTIF($C$5:$C$101,$H$3),"",INDEX($D$5:$D$101,SMALL(IF($D$5:$D$101&lt;&gt;"",IF($C$5:$C$101=$H$3,ROW($D$5:$D$101)-ROW($D$5)+1)),ROWS($J$4:J93))))</f>
        <v/>
      </c>
      <c r="K93" s="14"/>
      <c r="L93" s="14"/>
      <c r="N93" s="20" t="str">
        <f t="array" ref="N93">IF(ROWS(N$5:N93)&gt;$Q$4,"",INDEX($C$5:$C$101,MATCH(LARGE((SUMIFS($D$5:$D$101,$C$5:$C$101,$C$5:$C$101)+(ROW($C$5:$C$101)-ROW($C$5)-1)/100)*(IF($C$5:$C$101&lt;&gt;"",MATCH($C$5:$C$101,$C$5:$C$101,0)=ROW($C$5:$C$101)-ROW($C$5)+1,0)),ROWS($A$2:A90)),(SUMIFS($D$5:$D$101,$C$5:$C$101,$C$5:$C$101)+(ROW($C$5:$C$101)-ROW($C$5)-1)/100)*(IF($C$5:$C$101&lt;&gt;"",MATCH($C$5:$C$101,$C$5:$C$101,0)=ROW($C$5:$C$101)-ROW($C$5)+1,0)),0)))</f>
        <v/>
      </c>
      <c r="O93" s="21" t="str">
        <f>IF(ROWS(O$5:O93)&gt;$Q$4,"",SUMPRODUCT(--($C$5:$C$101=$N93),$D$5:$D$101))</f>
        <v/>
      </c>
      <c r="W93" s="8" t="str">
        <f t="array" ref="W93">IF(ROWS($W$4:W93)&gt;$Q$4,"",INDEX($C$5:$C$101,SMALL(IF($C$5:$C$101&lt;&gt;"",IF(MATCH($C$5:$C$101,$C$5:$C$101,0)=ROW($C$5:$C$101)-ROW($C$5)+1,ROW($C$5:$C$101)-ROW($C$5)+1)),ROWS($W$4:W93))))</f>
        <v/>
      </c>
    </row>
    <row r="94" spans="2:23" ht="21" x14ac:dyDescent="0.4">
      <c r="B94" s="17" t="str">
        <f>IF(C94="","",MAX($B$4:B93)+1)</f>
        <v/>
      </c>
      <c r="C94" s="18"/>
      <c r="D94" s="19"/>
      <c r="E94" s="28"/>
      <c r="F94" s="19"/>
      <c r="I94" s="14" t="str">
        <f t="array" ref="I94">IF(ROWS($J$4:J94)&gt;COUNTIF($C$5:$C$101,$H$3),"",INDEX($B$5:$B$101,SMALL(IF($D$5:$D$101&lt;&gt;"",IF($C$5:$C$101=$H$3,ROW($D$5:$D$101)-ROW($D$5)+1)),ROWS($J$4:J94))))</f>
        <v/>
      </c>
      <c r="J94" s="14" t="str">
        <f t="array" ref="J94">IF(ROWS($J$4:J94)&gt;COUNTIF($C$5:$C$101,$H$3),"",INDEX($D$5:$D$101,SMALL(IF($D$5:$D$101&lt;&gt;"",IF($C$5:$C$101=$H$3,ROW($D$5:$D$101)-ROW($D$5)+1)),ROWS($J$4:J94))))</f>
        <v/>
      </c>
      <c r="K94" s="14"/>
      <c r="L94" s="14"/>
      <c r="N94" s="20" t="str">
        <f t="array" ref="N94">IF(ROWS(N$5:N94)&gt;$Q$4,"",INDEX($C$5:$C$101,MATCH(LARGE((SUMIFS($D$5:$D$101,$C$5:$C$101,$C$5:$C$101)+(ROW($C$5:$C$101)-ROW($C$5)-1)/100)*(IF($C$5:$C$101&lt;&gt;"",MATCH($C$5:$C$101,$C$5:$C$101,0)=ROW($C$5:$C$101)-ROW($C$5)+1,0)),ROWS($A$2:A91)),(SUMIFS($D$5:$D$101,$C$5:$C$101,$C$5:$C$101)+(ROW($C$5:$C$101)-ROW($C$5)-1)/100)*(IF($C$5:$C$101&lt;&gt;"",MATCH($C$5:$C$101,$C$5:$C$101,0)=ROW($C$5:$C$101)-ROW($C$5)+1,0)),0)))</f>
        <v/>
      </c>
      <c r="O94" s="21" t="str">
        <f>IF(ROWS(O$5:O94)&gt;$Q$4,"",SUMPRODUCT(--($C$5:$C$101=$N94),$D$5:$D$101))</f>
        <v/>
      </c>
      <c r="W94" s="8" t="str">
        <f t="array" ref="W94">IF(ROWS($W$4:W94)&gt;$Q$4,"",INDEX($C$5:$C$101,SMALL(IF($C$5:$C$101&lt;&gt;"",IF(MATCH($C$5:$C$101,$C$5:$C$101,0)=ROW($C$5:$C$101)-ROW($C$5)+1,ROW($C$5:$C$101)-ROW($C$5)+1)),ROWS($W$4:W94))))</f>
        <v/>
      </c>
    </row>
    <row r="95" spans="2:23" ht="21" x14ac:dyDescent="0.4">
      <c r="B95" s="17" t="str">
        <f>IF(C95="","",MAX($B$4:B94)+1)</f>
        <v/>
      </c>
      <c r="C95" s="18"/>
      <c r="D95" s="19"/>
      <c r="E95" s="28"/>
      <c r="F95" s="19"/>
      <c r="I95" s="14" t="str">
        <f t="array" ref="I95">IF(ROWS($J$4:J95)&gt;COUNTIF($C$5:$C$101,$H$3),"",INDEX($B$5:$B$101,SMALL(IF($D$5:$D$101&lt;&gt;"",IF($C$5:$C$101=$H$3,ROW($D$5:$D$101)-ROW($D$5)+1)),ROWS($J$4:J95))))</f>
        <v/>
      </c>
      <c r="J95" s="14" t="str">
        <f t="array" ref="J95">IF(ROWS($J$4:J95)&gt;COUNTIF($C$5:$C$101,$H$3),"",INDEX($D$5:$D$101,SMALL(IF($D$5:$D$101&lt;&gt;"",IF($C$5:$C$101=$H$3,ROW($D$5:$D$101)-ROW($D$5)+1)),ROWS($J$4:J95))))</f>
        <v/>
      </c>
      <c r="K95" s="14"/>
      <c r="L95" s="14"/>
      <c r="N95" s="20" t="str">
        <f t="array" ref="N95">IF(ROWS(N$5:N95)&gt;$Q$4,"",INDEX($C$5:$C$101,MATCH(LARGE((SUMIFS($D$5:$D$101,$C$5:$C$101,$C$5:$C$101)+(ROW($C$5:$C$101)-ROW($C$5)-1)/100)*(IF($C$5:$C$101&lt;&gt;"",MATCH($C$5:$C$101,$C$5:$C$101,0)=ROW($C$5:$C$101)-ROW($C$5)+1,0)),ROWS($A$2:A92)),(SUMIFS($D$5:$D$101,$C$5:$C$101,$C$5:$C$101)+(ROW($C$5:$C$101)-ROW($C$5)-1)/100)*(IF($C$5:$C$101&lt;&gt;"",MATCH($C$5:$C$101,$C$5:$C$101,0)=ROW($C$5:$C$101)-ROW($C$5)+1,0)),0)))</f>
        <v/>
      </c>
      <c r="O95" s="21" t="str">
        <f>IF(ROWS(O$5:O95)&gt;$Q$4,"",SUMPRODUCT(--($C$5:$C$101=$N95),$D$5:$D$101))</f>
        <v/>
      </c>
      <c r="W95" s="8" t="str">
        <f t="array" ref="W95">IF(ROWS($W$4:W95)&gt;$Q$4,"",INDEX($C$5:$C$101,SMALL(IF($C$5:$C$101&lt;&gt;"",IF(MATCH($C$5:$C$101,$C$5:$C$101,0)=ROW($C$5:$C$101)-ROW($C$5)+1,ROW($C$5:$C$101)-ROW($C$5)+1)),ROWS($W$4:W95))))</f>
        <v/>
      </c>
    </row>
    <row r="96" spans="2:23" ht="21" x14ac:dyDescent="0.4">
      <c r="B96" s="17" t="str">
        <f>IF(C96="","",MAX($B$4:B95)+1)</f>
        <v/>
      </c>
      <c r="C96" s="18"/>
      <c r="D96" s="19"/>
      <c r="E96" s="28"/>
      <c r="F96" s="19"/>
      <c r="I96" s="14" t="str">
        <f t="array" ref="I96">IF(ROWS($J$4:J96)&gt;COUNTIF($C$5:$C$101,$H$3),"",INDEX($B$5:$B$101,SMALL(IF($D$5:$D$101&lt;&gt;"",IF($C$5:$C$101=$H$3,ROW($D$5:$D$101)-ROW($D$5)+1)),ROWS($J$4:J96))))</f>
        <v/>
      </c>
      <c r="J96" s="14" t="str">
        <f t="array" ref="J96">IF(ROWS($J$4:J96)&gt;COUNTIF($C$5:$C$101,$H$3),"",INDEX($D$5:$D$101,SMALL(IF($D$5:$D$101&lt;&gt;"",IF($C$5:$C$101=$H$3,ROW($D$5:$D$101)-ROW($D$5)+1)),ROWS($J$4:J96))))</f>
        <v/>
      </c>
      <c r="K96" s="14"/>
      <c r="L96" s="14"/>
      <c r="N96" s="20" t="str">
        <f t="array" ref="N96">IF(ROWS(N$5:N96)&gt;$Q$4,"",INDEX($C$5:$C$101,MATCH(LARGE((SUMIFS($D$5:$D$101,$C$5:$C$101,$C$5:$C$101)+(ROW($C$5:$C$101)-ROW($C$5)-1)/100)*(IF($C$5:$C$101&lt;&gt;"",MATCH($C$5:$C$101,$C$5:$C$101,0)=ROW($C$5:$C$101)-ROW($C$5)+1,0)),ROWS($A$2:A93)),(SUMIFS($D$5:$D$101,$C$5:$C$101,$C$5:$C$101)+(ROW($C$5:$C$101)-ROW($C$5)-1)/100)*(IF($C$5:$C$101&lt;&gt;"",MATCH($C$5:$C$101,$C$5:$C$101,0)=ROW($C$5:$C$101)-ROW($C$5)+1,0)),0)))</f>
        <v/>
      </c>
      <c r="O96" s="21" t="str">
        <f>IF(ROWS(O$5:O96)&gt;$Q$4,"",SUMPRODUCT(--($C$5:$C$101=$N96),$D$5:$D$101))</f>
        <v/>
      </c>
      <c r="W96" s="8" t="str">
        <f t="array" ref="W96">IF(ROWS($W$4:W96)&gt;$Q$4,"",INDEX($C$5:$C$101,SMALL(IF($C$5:$C$101&lt;&gt;"",IF(MATCH($C$5:$C$101,$C$5:$C$101,0)=ROW($C$5:$C$101)-ROW($C$5)+1,ROW($C$5:$C$101)-ROW($C$5)+1)),ROWS($W$4:W96))))</f>
        <v/>
      </c>
    </row>
    <row r="97" spans="2:23" ht="21" x14ac:dyDescent="0.4">
      <c r="B97" s="17" t="str">
        <f>IF(C97="","",MAX($B$4:B96)+1)</f>
        <v/>
      </c>
      <c r="C97" s="18"/>
      <c r="D97" s="19"/>
      <c r="E97" s="28"/>
      <c r="F97" s="19"/>
      <c r="I97" s="14" t="str">
        <f t="array" ref="I97">IF(ROWS($J$4:J97)&gt;COUNTIF($C$5:$C$101,$H$3),"",INDEX($B$5:$B$101,SMALL(IF($D$5:$D$101&lt;&gt;"",IF($C$5:$C$101=$H$3,ROW($D$5:$D$101)-ROW($D$5)+1)),ROWS($J$4:J97))))</f>
        <v/>
      </c>
      <c r="J97" s="14" t="str">
        <f t="array" ref="J97">IF(ROWS($J$4:J97)&gt;COUNTIF($C$5:$C$101,$H$3),"",INDEX($D$5:$D$101,SMALL(IF($D$5:$D$101&lt;&gt;"",IF($C$5:$C$101=$H$3,ROW($D$5:$D$101)-ROW($D$5)+1)),ROWS($J$4:J97))))</f>
        <v/>
      </c>
      <c r="K97" s="14"/>
      <c r="L97" s="14"/>
      <c r="N97" s="20" t="str">
        <f t="array" ref="N97">IF(ROWS(N$5:N97)&gt;$Q$4,"",INDEX($C$5:$C$101,MATCH(LARGE((SUMIFS($D$5:$D$101,$C$5:$C$101,$C$5:$C$101)+(ROW($C$5:$C$101)-ROW($C$5)-1)/100)*(IF($C$5:$C$101&lt;&gt;"",MATCH($C$5:$C$101,$C$5:$C$101,0)=ROW($C$5:$C$101)-ROW($C$5)+1,0)),ROWS($A$2:A94)),(SUMIFS($D$5:$D$101,$C$5:$C$101,$C$5:$C$101)+(ROW($C$5:$C$101)-ROW($C$5)-1)/100)*(IF($C$5:$C$101&lt;&gt;"",MATCH($C$5:$C$101,$C$5:$C$101,0)=ROW($C$5:$C$101)-ROW($C$5)+1,0)),0)))</f>
        <v/>
      </c>
      <c r="O97" s="21" t="str">
        <f>IF(ROWS(O$5:O97)&gt;$Q$4,"",SUMPRODUCT(--($C$5:$C$101=$N97),$D$5:$D$101))</f>
        <v/>
      </c>
      <c r="W97" s="8" t="str">
        <f t="array" ref="W97">IF(ROWS($W$4:W97)&gt;$Q$4,"",INDEX($C$5:$C$101,SMALL(IF($C$5:$C$101&lt;&gt;"",IF(MATCH($C$5:$C$101,$C$5:$C$101,0)=ROW($C$5:$C$101)-ROW($C$5)+1,ROW($C$5:$C$101)-ROW($C$5)+1)),ROWS($W$4:W97))))</f>
        <v/>
      </c>
    </row>
    <row r="98" spans="2:23" ht="21" x14ac:dyDescent="0.4">
      <c r="B98" s="17" t="str">
        <f>IF(C98="","",MAX($B$4:B97)+1)</f>
        <v/>
      </c>
      <c r="C98" s="18"/>
      <c r="D98" s="19"/>
      <c r="E98" s="28"/>
      <c r="F98" s="19"/>
      <c r="I98" s="14" t="str">
        <f t="array" ref="I98">IF(ROWS($J$4:J98)&gt;COUNTIF($C$5:$C$101,$H$3),"",INDEX($B$5:$B$101,SMALL(IF($D$5:$D$101&lt;&gt;"",IF($C$5:$C$101=$H$3,ROW($D$5:$D$101)-ROW($D$5)+1)),ROWS($J$4:J98))))</f>
        <v/>
      </c>
      <c r="J98" s="14" t="str">
        <f t="array" ref="J98">IF(ROWS($J$4:J98)&gt;COUNTIF($C$5:$C$101,$H$3),"",INDEX($D$5:$D$101,SMALL(IF($D$5:$D$101&lt;&gt;"",IF($C$5:$C$101=$H$3,ROW($D$5:$D$101)-ROW($D$5)+1)),ROWS($J$4:J98))))</f>
        <v/>
      </c>
      <c r="K98" s="14"/>
      <c r="L98" s="14"/>
      <c r="N98" s="20" t="str">
        <f t="array" ref="N98">IF(ROWS(N$5:N98)&gt;$Q$4,"",INDEX($C$5:$C$101,MATCH(LARGE((SUMIFS($D$5:$D$101,$C$5:$C$101,$C$5:$C$101)+(ROW($C$5:$C$101)-ROW($C$5)-1)/100)*(IF($C$5:$C$101&lt;&gt;"",MATCH($C$5:$C$101,$C$5:$C$101,0)=ROW($C$5:$C$101)-ROW($C$5)+1,0)),ROWS($A$2:A95)),(SUMIFS($D$5:$D$101,$C$5:$C$101,$C$5:$C$101)+(ROW($C$5:$C$101)-ROW($C$5)-1)/100)*(IF($C$5:$C$101&lt;&gt;"",MATCH($C$5:$C$101,$C$5:$C$101,0)=ROW($C$5:$C$101)-ROW($C$5)+1,0)),0)))</f>
        <v/>
      </c>
      <c r="O98" s="21" t="str">
        <f>IF(ROWS(O$5:O98)&gt;$Q$4,"",SUMPRODUCT(--($C$5:$C$101=$N98),$D$5:$D$101))</f>
        <v/>
      </c>
      <c r="W98" s="8" t="str">
        <f t="array" ref="W98">IF(ROWS($W$4:W98)&gt;$Q$4,"",INDEX($C$5:$C$101,SMALL(IF($C$5:$C$101&lt;&gt;"",IF(MATCH($C$5:$C$101,$C$5:$C$101,0)=ROW($C$5:$C$101)-ROW($C$5)+1,ROW($C$5:$C$101)-ROW($C$5)+1)),ROWS($W$4:W98))))</f>
        <v/>
      </c>
    </row>
    <row r="99" spans="2:23" ht="21" x14ac:dyDescent="0.4">
      <c r="B99" s="17" t="str">
        <f>IF(C99="","",MAX($B$4:B98)+1)</f>
        <v/>
      </c>
      <c r="C99" s="18"/>
      <c r="D99" s="19"/>
      <c r="E99" s="28"/>
      <c r="F99" s="19"/>
      <c r="I99" s="14" t="str">
        <f t="array" ref="I99">IF(ROWS($J$4:J99)&gt;COUNTIF($C$5:$C$101,$H$3),"",INDEX($B$5:$B$101,SMALL(IF($D$5:$D$101&lt;&gt;"",IF($C$5:$C$101=$H$3,ROW($D$5:$D$101)-ROW($D$5)+1)),ROWS($J$4:J99))))</f>
        <v/>
      </c>
      <c r="J99" s="14" t="str">
        <f t="array" ref="J99">IF(ROWS($J$4:J99)&gt;COUNTIF($C$5:$C$101,$H$3),"",INDEX($D$5:$D$101,SMALL(IF($D$5:$D$101&lt;&gt;"",IF($C$5:$C$101=$H$3,ROW($D$5:$D$101)-ROW($D$5)+1)),ROWS($J$4:J99))))</f>
        <v/>
      </c>
      <c r="K99" s="14"/>
      <c r="L99" s="14"/>
      <c r="N99" s="20" t="str">
        <f t="array" ref="N99">IF(ROWS(N$5:N99)&gt;$Q$4,"",INDEX($C$5:$C$101,MATCH(LARGE((SUMIFS($D$5:$D$101,$C$5:$C$101,$C$5:$C$101)+(ROW($C$5:$C$101)-ROW($C$5)-1)/100)*(IF($C$5:$C$101&lt;&gt;"",MATCH($C$5:$C$101,$C$5:$C$101,0)=ROW($C$5:$C$101)-ROW($C$5)+1,0)),ROWS($A$2:A96)),(SUMIFS($D$5:$D$101,$C$5:$C$101,$C$5:$C$101)+(ROW($C$5:$C$101)-ROW($C$5)-1)/100)*(IF($C$5:$C$101&lt;&gt;"",MATCH($C$5:$C$101,$C$5:$C$101,0)=ROW($C$5:$C$101)-ROW($C$5)+1,0)),0)))</f>
        <v/>
      </c>
      <c r="O99" s="21" t="str">
        <f>IF(ROWS(O$5:O99)&gt;$Q$4,"",SUMPRODUCT(--($C$5:$C$101=$N99),$D$5:$D$101))</f>
        <v/>
      </c>
      <c r="W99" s="8" t="str">
        <f t="array" ref="W99">IF(ROWS($W$4:W99)&gt;$Q$4,"",INDEX($C$5:$C$101,SMALL(IF($C$5:$C$101&lt;&gt;"",IF(MATCH($C$5:$C$101,$C$5:$C$101,0)=ROW($C$5:$C$101)-ROW($C$5)+1,ROW($C$5:$C$101)-ROW($C$5)+1)),ROWS($W$4:W99))))</f>
        <v/>
      </c>
    </row>
    <row r="100" spans="2:23" ht="21" x14ac:dyDescent="0.4">
      <c r="B100" s="17" t="str">
        <f>IF(C100="","",MAX($B$4:B99)+1)</f>
        <v/>
      </c>
      <c r="C100" s="18"/>
      <c r="D100" s="19"/>
      <c r="E100" s="28"/>
      <c r="F100" s="19"/>
      <c r="I100" s="14" t="str">
        <f t="array" ref="I100">IF(ROWS($J$4:J100)&gt;COUNTIF($C$5:$C$101,$H$3),"",INDEX($B$5:$B$101,SMALL(IF($D$5:$D$101&lt;&gt;"",IF($C$5:$C$101=$H$3,ROW($D$5:$D$101)-ROW($D$5)+1)),ROWS($J$4:J100))))</f>
        <v/>
      </c>
      <c r="J100" s="14" t="str">
        <f t="array" ref="J100">IF(ROWS($J$4:J100)&gt;COUNTIF($C$5:$C$101,$H$3),"",INDEX($D$5:$D$101,SMALL(IF($D$5:$D$101&lt;&gt;"",IF($C$5:$C$101=$H$3,ROW($D$5:$D$101)-ROW($D$5)+1)),ROWS($J$4:J100))))</f>
        <v/>
      </c>
      <c r="K100" s="14"/>
      <c r="L100" s="14"/>
      <c r="N100" s="20" t="str">
        <f t="array" ref="N100">IF(ROWS(N$5:N100)&gt;$Q$4,"",INDEX($C$5:$C$101,MATCH(LARGE((SUMIFS($D$5:$D$101,$C$5:$C$101,$C$5:$C$101)+(ROW($C$5:$C$101)-ROW($C$5)-1)/100)*(IF($C$5:$C$101&lt;&gt;"",MATCH($C$5:$C$101,$C$5:$C$101,0)=ROW($C$5:$C$101)-ROW($C$5)+1,0)),ROWS($A$2:A97)),(SUMIFS($D$5:$D$101,$C$5:$C$101,$C$5:$C$101)+(ROW($C$5:$C$101)-ROW($C$5)-1)/100)*(IF($C$5:$C$101&lt;&gt;"",MATCH($C$5:$C$101,$C$5:$C$101,0)=ROW($C$5:$C$101)-ROW($C$5)+1,0)),0)))</f>
        <v/>
      </c>
      <c r="O100" s="21" t="str">
        <f>IF(ROWS(O$5:O100)&gt;$Q$4,"",SUMPRODUCT(--($C$5:$C$101=$N100),$D$5:$D$101))</f>
        <v/>
      </c>
      <c r="W100" s="8" t="str">
        <f t="array" ref="W100">IF(ROWS($W$4:W100)&gt;$Q$4,"",INDEX($C$5:$C$101,SMALL(IF($C$5:$C$101&lt;&gt;"",IF(MATCH($C$5:$C$101,$C$5:$C$101,0)=ROW($C$5:$C$101)-ROW($C$5)+1,ROW($C$5:$C$101)-ROW($C$5)+1)),ROWS($W$4:W100))))</f>
        <v/>
      </c>
    </row>
    <row r="101" spans="2:23" ht="21" x14ac:dyDescent="0.4">
      <c r="B101" s="17" t="str">
        <f>IF(C101="","",MAX($B$4:B100)+1)</f>
        <v/>
      </c>
      <c r="C101" s="18"/>
      <c r="D101" s="19"/>
      <c r="E101" s="28"/>
      <c r="F101" s="19"/>
      <c r="I101" s="14"/>
      <c r="J101" s="14" t="str">
        <f t="array" ref="J101">IF(ROWS($J$4:J101)&gt;COUNTIF($C$5:$C$101,$H$3),"",INDEX($D$5:$D$101,SMALL(IF($D$5:$D$101&lt;&gt;"",IF($C$5:$C$101=$H$3,ROW($D$5:$D$101)-ROW($D$5)+1)),ROWS($J$4:J101))))</f>
        <v/>
      </c>
      <c r="K101" s="14"/>
      <c r="L101" s="14"/>
      <c r="N101" s="20" t="str">
        <f t="array" ref="N101">IF(ROWS(N$5:N101)&gt;$Q$4,"",INDEX($C$5:$C$101,MATCH(LARGE((SUMIFS($D$5:$D$101,$C$5:$C$101,$C$5:$C$101)+(ROW($C$5:$C$101)-ROW($C$5)-1)/100)*(IF($C$5:$C$101&lt;&gt;"",MATCH($C$5:$C$101,$C$5:$C$101,0)=ROW($C$5:$C$101)-ROW($C$5)+1,0)),ROWS($A$2:A98)),(SUMIFS($D$5:$D$101,$C$5:$C$101,$C$5:$C$101)+(ROW($C$5:$C$101)-ROW($C$5)-1)/100)*(IF($C$5:$C$101&lt;&gt;"",MATCH($C$5:$C$101,$C$5:$C$101,0)=ROW($C$5:$C$101)-ROW($C$5)+1,0)),0)))</f>
        <v/>
      </c>
      <c r="O101" s="21" t="str">
        <f>IF(ROWS(O$5:O101)&gt;$Q$4,"",SUMPRODUCT(--($C$5:$C$101=$N101),$D$5:$D$101))</f>
        <v/>
      </c>
      <c r="W101" s="8" t="str">
        <f t="array" ref="W101">IF(ROWS($W$4:W101)&gt;$Q$4,"",INDEX($C$5:$C$101,SMALL(IF($C$5:$C$101&lt;&gt;"",IF(MATCH($C$5:$C$101,$C$5:$C$101,0)=ROW($C$5:$C$101)-ROW($C$5)+1,ROW($C$5:$C$101)-ROW($C$5)+1)),ROWS($W$4:W101))))</f>
        <v/>
      </c>
    </row>
  </sheetData>
  <sheetProtection formatCells="0" formatColumns="0" formatRows="0" insertColumns="0" insertRows="0" deleteColumns="0" deleteRows="0" selectLockedCells="1"/>
  <mergeCells count="2">
    <mergeCell ref="N2:O2"/>
    <mergeCell ref="H2:L2"/>
  </mergeCells>
  <conditionalFormatting sqref="N5:O101">
    <cfRule type="expression" dxfId="4" priority="6" stopIfTrue="1">
      <formula>AND($N5&lt;&gt;"",$O5=0)</formula>
    </cfRule>
    <cfRule type="expression" dxfId="3" priority="7" stopIfTrue="1">
      <formula>AND($N5&lt;&gt;"",$O5&gt;0)</formula>
    </cfRule>
  </conditionalFormatting>
  <conditionalFormatting sqref="I4:L100">
    <cfRule type="expression" dxfId="2" priority="5" stopIfTrue="1">
      <formula>$I4&lt;&gt;""</formula>
    </cfRule>
  </conditionalFormatting>
  <conditionalFormatting sqref="H4">
    <cfRule type="expression" dxfId="1" priority="4" stopIfTrue="1">
      <formula>$H$4=0</formula>
    </cfRule>
  </conditionalFormatting>
  <conditionalFormatting sqref="B5:F101">
    <cfRule type="expression" dxfId="0" priority="3" stopIfTrue="1">
      <formula>$B5&lt;&gt;""</formula>
    </cfRule>
  </conditionalFormatting>
  <dataValidations count="3">
    <dataValidation type="list" allowBlank="1" showInputMessage="1" showErrorMessage="1" sqref="H3">
      <formula1>Names</formula1>
    </dataValidation>
    <dataValidation type="custom" allowBlank="1" showInputMessage="1" showErrorMessage="1" sqref="Q4 I4:L100 H4 N5:O101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D5:F101">
      <formula1>-100000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I4:J100 N5:O100 B5:B12 N10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MR.BORIO</dc:creator>
  <cp:lastModifiedBy>aaa</cp:lastModifiedBy>
  <dcterms:created xsi:type="dcterms:W3CDTF">2018-08-22T00:39:55Z</dcterms:created>
  <dcterms:modified xsi:type="dcterms:W3CDTF">2018-08-31T09:47:09Z</dcterms:modified>
</cp:coreProperties>
</file>