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855" windowWidth="15600" windowHeight="8235" tabRatio="747"/>
  </bookViews>
  <sheets>
    <sheet name="A" sheetId="12" r:id="rId1"/>
    <sheet name="Data" sheetId="11" r:id="rId2"/>
  </sheets>
  <calcPr calcId="145621"/>
</workbook>
</file>

<file path=xl/calcChain.xml><?xml version="1.0" encoding="utf-8"?>
<calcChain xmlns="http://schemas.openxmlformats.org/spreadsheetml/2006/main">
  <c r="D18" i="12" l="1"/>
  <c r="E18" i="12"/>
  <c r="F18" i="12"/>
  <c r="G18" i="12"/>
  <c r="H18" i="12"/>
  <c r="H17" i="12"/>
  <c r="G17" i="12"/>
  <c r="F17" i="12"/>
  <c r="E17" i="12"/>
  <c r="D17" i="12"/>
</calcChain>
</file>

<file path=xl/sharedStrings.xml><?xml version="1.0" encoding="utf-8"?>
<sst xmlns="http://schemas.openxmlformats.org/spreadsheetml/2006/main" count="29" uniqueCount="29">
  <si>
    <t>Name</t>
  </si>
  <si>
    <t>Full Arabic Name</t>
  </si>
  <si>
    <t>Nationality</t>
  </si>
  <si>
    <t>Saudi Id</t>
  </si>
  <si>
    <t>Hire Date</t>
  </si>
  <si>
    <t>Job Title</t>
  </si>
  <si>
    <t>Grade</t>
  </si>
  <si>
    <t>Birth Date</t>
  </si>
  <si>
    <t>Gender</t>
  </si>
  <si>
    <t>Organization</t>
  </si>
  <si>
    <t>Location</t>
  </si>
  <si>
    <t>Region</t>
  </si>
  <si>
    <t>Employment Type</t>
  </si>
  <si>
    <t>Sponser Name</t>
  </si>
  <si>
    <t>Emp Org Type</t>
  </si>
  <si>
    <t>Status</t>
  </si>
  <si>
    <t>Emp.</t>
  </si>
  <si>
    <t>Iqama No</t>
  </si>
  <si>
    <t>م</t>
  </si>
  <si>
    <t>الاسم</t>
  </si>
  <si>
    <t>رقم الهوية</t>
  </si>
  <si>
    <t>mohammed</t>
  </si>
  <si>
    <t>محمد</t>
  </si>
  <si>
    <t>سعودي</t>
  </si>
  <si>
    <t>الفصيله</t>
  </si>
  <si>
    <t>الموقع</t>
  </si>
  <si>
    <t>ملاحظات</t>
  </si>
  <si>
    <t>رقم الموظف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</si>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</sst>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060000]B2d/mm/yyyy;@"/>
  </numFmts>
  <fonts count="1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0"/>
      <name val="Arabic Transparent"/>
      <charset val="178"/>
    </font>
    <font>
      <sz val="10"/>
      <name val="MS Sans Serif"/>
      <family val="2"/>
      <charset val="178"/>
    </font>
    <font>
      <b/>
      <sz val="12"/>
      <color rgb="FF000080"/>
      <name val="HeshamNormal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raditional Arabic"/>
      <charset val="178"/>
    </font>
    <font>
      <b/>
      <sz val="9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4" fillId="0" borderId="0" applyNumberFormat="0">
      <alignment horizontal="right"/>
    </xf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22" fontId="0" fillId="0" borderId="0" xfId="0" applyNumberFormat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/>
    <xf numFmtId="0" fontId="7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0" fillId="0" borderId="3" xfId="0" applyBorder="1" applyProtection="1"/>
    <xf numFmtId="0" fontId="0" fillId="0" borderId="1" xfId="0" applyBorder="1" applyProtection="1"/>
    <xf numFmtId="0" fontId="7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readingOrder="2"/>
    </xf>
    <xf numFmtId="14" fontId="0" fillId="0" borderId="0" xfId="0" applyNumberFormat="1" applyProtection="1"/>
    <xf numFmtId="0" fontId="1" fillId="0" borderId="3" xfId="0" applyFont="1" applyBorder="1" applyAlignment="1" applyProtection="1">
      <alignment horizontal="center" vertical="center"/>
      <protection hidden="1"/>
    </xf>
    <xf numFmtId="164" fontId="13" fillId="0" borderId="0" xfId="0" applyNumberFormat="1" applyFont="1" applyAlignment="1" applyProtection="1">
      <alignment horizontal="right" vertical="center"/>
    </xf>
    <xf numFmtId="0" fontId="9" fillId="0" borderId="0" xfId="0" applyFont="1" applyAlignment="1" applyProtection="1">
      <alignment horizontal="right"/>
    </xf>
    <xf numFmtId="14" fontId="13" fillId="0" borderId="0" xfId="0" applyNumberFormat="1" applyFont="1" applyAlignment="1" applyProtection="1">
      <alignment horizontal="left"/>
    </xf>
    <xf numFmtId="0" fontId="14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11" fillId="0" borderId="0" xfId="0" applyFont="1" applyAlignment="1" applyProtection="1">
      <alignment horizontal="right" vertical="center" readingOrder="2"/>
    </xf>
    <xf numFmtId="0" fontId="0" fillId="0" borderId="0" xfId="0" applyBorder="1" applyProtection="1"/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left"/>
    </xf>
  </cellXfs>
  <cellStyles count="16">
    <cellStyle name="Comma 2" xfId="6"/>
    <cellStyle name="MS_Arabic" xfId="7"/>
    <cellStyle name="Normal" xfId="0" builtinId="0"/>
    <cellStyle name="Normal 2" xfId="1"/>
    <cellStyle name="Normal 2 2" xfId="3"/>
    <cellStyle name="Normal 2 3" xfId="14"/>
    <cellStyle name="Normal 2_تايم شيت المنطقه الغربيه والجنوبيه من 21-12-2010 الى 10-01-2011" xfId="13"/>
    <cellStyle name="Normal 20" xfId="12"/>
    <cellStyle name="Normal 22" xfId="8"/>
    <cellStyle name="Normal 3" xfId="9"/>
    <cellStyle name="Normal 31" xfId="15"/>
    <cellStyle name="Normal 4" xfId="10"/>
    <cellStyle name="Normal 4 3" xfId="11"/>
    <cellStyle name="Normal 5" xfId="5"/>
    <cellStyle name="Normal 6" xfId="4"/>
    <cellStyle name="Normal 7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tabSelected="1" topLeftCell="A13" workbookViewId="0">
      <selection activeCell="F26" sqref="F26"/>
    </sheetView>
  </sheetViews>
  <sheetFormatPr defaultRowHeight="15"/>
  <cols>
    <col min="1" max="1" width="1.42578125" customWidth="1"/>
    <col min="2" max="2" width="3.7109375" customWidth="1"/>
    <col min="3" max="3" width="10" customWidth="1"/>
    <col min="4" max="4" width="20.42578125" customWidth="1"/>
    <col min="5" max="5" width="12.7109375" customWidth="1"/>
    <col min="6" max="6" width="15.42578125" customWidth="1"/>
    <col min="7" max="7" width="10" customWidth="1"/>
    <col min="8" max="8" width="12.28515625" customWidth="1"/>
  </cols>
  <sheetData>
    <row r="1" spans="1:8">
      <c r="A1" s="4"/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 ht="15.75">
      <c r="A6" s="4"/>
      <c r="B6" s="5"/>
      <c r="C6" s="5"/>
      <c r="D6" s="5"/>
      <c r="E6" s="5"/>
      <c r="F6" s="5"/>
      <c r="G6" s="5"/>
      <c r="H6" s="5"/>
    </row>
    <row r="7" spans="1:8" ht="18">
      <c r="A7" s="4"/>
      <c r="B7" s="6"/>
      <c r="C7" s="6"/>
      <c r="D7" s="6"/>
      <c r="E7" s="4"/>
      <c r="F7" s="4"/>
      <c r="G7" s="4"/>
      <c r="H7" s="20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7"/>
      <c r="C9" s="17"/>
      <c r="D9" s="4"/>
      <c r="E9" s="4"/>
      <c r="F9" s="4"/>
      <c r="G9" s="19"/>
      <c r="H9" s="18"/>
    </row>
    <row r="10" spans="1:8">
      <c r="A10" s="4"/>
      <c r="B10" s="4"/>
      <c r="C10" s="4"/>
      <c r="D10" s="28"/>
      <c r="E10" s="28"/>
      <c r="F10" s="28"/>
      <c r="G10" s="8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27"/>
      <c r="C12" s="27"/>
      <c r="D12" s="27"/>
      <c r="E12" s="27"/>
      <c r="F12" s="4"/>
      <c r="G12" s="9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29"/>
      <c r="B14" s="29"/>
      <c r="C14" s="29"/>
      <c r="D14" s="29"/>
      <c r="E14" s="29"/>
      <c r="F14" s="29"/>
      <c r="G14" s="29"/>
      <c r="H14" s="29"/>
    </row>
    <row r="15" spans="1:8" ht="15.75" thickBot="1">
      <c r="A15" s="4"/>
      <c r="B15" s="4"/>
      <c r="C15" s="4"/>
      <c r="D15" s="4"/>
      <c r="E15" s="4"/>
      <c r="F15" s="4"/>
      <c r="G15" s="4"/>
      <c r="H15" s="4"/>
    </row>
    <row r="16" spans="1:8" ht="15.75" thickBot="1">
      <c r="A16" s="4"/>
      <c r="B16" s="10" t="s">
        <v>18</v>
      </c>
      <c r="C16" s="10" t="s">
        <v>27</v>
      </c>
      <c r="D16" s="10" t="s">
        <v>19</v>
      </c>
      <c r="E16" s="10" t="s">
        <v>20</v>
      </c>
      <c r="F16" s="10" t="s">
        <v>24</v>
      </c>
      <c r="G16" s="10" t="s">
        <v>25</v>
      </c>
      <c r="H16" s="10" t="s">
        <v>26</v>
      </c>
    </row>
    <row r="17" spans="1:8">
      <c r="A17" s="4"/>
      <c r="B17" s="11">
        <v>1</v>
      </c>
      <c r="C17" s="2">
        <v>123</v>
      </c>
      <c r="D17" s="16" t="str">
        <f>IFERROR(VLOOKUP($C17,Data!$A$2:$R$1300,2,0),"")</f>
        <v>mohammed</v>
      </c>
      <c r="E17" s="16">
        <f>IFERROR(VLOOKUP($C17,Data!$A$2:$R$1300,5,0),"")</f>
        <v>123456789</v>
      </c>
      <c r="F17" s="16" t="str">
        <f>IFERROR(VLOOKUP($C17,Data!$A$2:$R$1300,11,0),"")</f>
        <v>ذكر</v>
      </c>
      <c r="G17" s="16">
        <f>IFERROR(VLOOKUP($C17,Data!$A$2:$R$1300,13,0),"")</f>
        <v>0</v>
      </c>
      <c r="H17" s="16">
        <f>IFERROR(VLOOKUP($C17,Data!$A$2:$R$1300,18,0),"")</f>
        <v>0</v>
      </c>
    </row>
    <row r="18" spans="1:8">
      <c r="A18" s="4"/>
      <c r="B18" s="12">
        <v>2</v>
      </c>
      <c r="C18" s="3"/>
      <c r="D18" s="16" t="str">
        <f>IFERROR(VLOOKUP($C18,Data!$A$2:$R$1300,2,0),"")</f>
        <v/>
      </c>
      <c r="E18" s="16" t="str">
        <f>IFERROR(VLOOKUP($C18,Data!$A$2:$R$1300,5,0),"")</f>
        <v/>
      </c>
      <c r="F18" s="16" t="str">
        <f>IFERROR(VLOOKUP($C18,Data!$A$2:$R$1300,11,0),"")</f>
        <v/>
      </c>
      <c r="G18" s="16" t="str">
        <f>IFERROR(VLOOKUP($C18,Data!$A$2:$R$1300,13,0),"")</f>
        <v/>
      </c>
      <c r="H18" s="16" t="str">
        <f>IFERROR(VLOOKUP($C18,Data!$A$2:$R$1300,18,0),"")</f>
        <v/>
      </c>
    </row>
    <row r="19" spans="1:8">
      <c r="A19" s="4"/>
      <c r="B19" s="4"/>
      <c r="C19" s="4"/>
      <c r="D19" s="4"/>
      <c r="E19" s="4"/>
      <c r="F19" s="2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23"/>
      <c r="D21" s="22"/>
      <c r="E21" s="4"/>
      <c r="F21" s="4"/>
      <c r="G21" s="4"/>
      <c r="H21" s="4"/>
    </row>
    <row r="22" spans="1:8">
      <c r="A22" s="4"/>
      <c r="B22" s="4"/>
      <c r="C22" s="23"/>
      <c r="D22" s="4"/>
      <c r="E22" s="4"/>
      <c r="F22" s="4"/>
      <c r="G22" s="4"/>
      <c r="H22" s="4"/>
    </row>
    <row r="23" spans="1:8">
      <c r="A23" s="4"/>
      <c r="B23" s="4"/>
      <c r="C23" s="23"/>
      <c r="D23" s="4"/>
      <c r="E23" s="4"/>
      <c r="F23" s="4"/>
      <c r="G23" s="4"/>
      <c r="H23" s="4"/>
    </row>
    <row r="24" spans="1:8">
      <c r="A24" s="4"/>
      <c r="B24" s="4"/>
      <c r="C24" s="23"/>
      <c r="D24" s="4"/>
      <c r="E24" s="4"/>
      <c r="F24" s="4"/>
      <c r="G24" s="4"/>
      <c r="H24" s="4"/>
    </row>
    <row r="25" spans="1:8">
      <c r="A25" s="4"/>
      <c r="B25" s="4"/>
      <c r="C25" s="21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30"/>
      <c r="G27" s="30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 ht="21.75" customHeight="1">
      <c r="A29" s="4"/>
      <c r="B29" s="4"/>
      <c r="C29" s="4"/>
      <c r="D29" s="4"/>
      <c r="E29" s="13"/>
      <c r="F29" s="26"/>
      <c r="G29" s="26"/>
      <c r="H29" s="4"/>
    </row>
    <row r="30" spans="1:8" ht="21.75" customHeight="1">
      <c r="A30" s="4"/>
      <c r="B30" s="4"/>
      <c r="C30" s="4"/>
      <c r="D30" s="4"/>
      <c r="E30" s="14"/>
      <c r="F30" s="26"/>
      <c r="G30" s="26"/>
      <c r="H30" s="4"/>
    </row>
    <row r="31" spans="1:8" ht="21.75" customHeight="1">
      <c r="A31" s="4"/>
      <c r="B31" s="4"/>
      <c r="C31" s="4"/>
      <c r="D31" s="4"/>
      <c r="E31" s="1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15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3" spans="1:8">
      <c r="F43" s="1"/>
    </row>
  </sheetData>
  <sheetProtection selectLockedCells="1"/>
  <mergeCells count="6">
    <mergeCell ref="F29:G29"/>
    <mergeCell ref="F30:G30"/>
    <mergeCell ref="B12:E12"/>
    <mergeCell ref="D10:F10"/>
    <mergeCell ref="A14:H14"/>
    <mergeCell ref="F27:G27"/>
  </mergeCells>
  <pageMargins left="0.22" right="0.28000000000000003" top="0.75" bottom="0.7" header="0.3" footer="0.28999999999999998"/>
  <pageSetup paperSize="9" orientation="portrait" horizontalDpi="0" verticalDpi="0" r:id="rId1"/>
  <ignoredErrors>
    <ignoredError sqref="F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rightToLeft="1" topLeftCell="M1" workbookViewId="0">
      <selection activeCell="Q8" sqref="Q8"/>
    </sheetView>
  </sheetViews>
  <sheetFormatPr defaultRowHeight="15"/>
  <cols>
    <col min="1" max="1" width="6.85546875" style="25" bestFit="1" customWidth="1"/>
    <col min="2" max="2" width="19.140625" style="25" customWidth="1"/>
    <col min="3" max="3" width="19" style="25" customWidth="1"/>
    <col min="4" max="4" width="10.42578125" style="25" customWidth="1"/>
    <col min="5" max="5" width="11.85546875" style="25" bestFit="1" customWidth="1"/>
    <col min="6" max="6" width="10.7109375" style="25" customWidth="1"/>
    <col min="7" max="7" width="8.42578125" style="25" bestFit="1" customWidth="1"/>
    <col min="8" max="8" width="15.7109375" style="25" customWidth="1"/>
    <col min="9" max="9" width="9.28515625" style="25" bestFit="1" customWidth="1"/>
    <col min="10" max="10" width="9.140625" style="25"/>
    <col min="11" max="11" width="9.85546875" style="25" customWidth="1"/>
    <col min="12" max="12" width="18" style="25" customWidth="1"/>
    <col min="13" max="13" width="10" customWidth="1"/>
    <col min="14" max="14" width="6.5703125" customWidth="1"/>
    <col min="15" max="15" width="16.85546875" bestFit="1" customWidth="1"/>
    <col min="16" max="16" width="16.42578125" customWidth="1"/>
    <col min="17" max="17" width="11.5703125" customWidth="1"/>
    <col min="18" max="18" width="10.28515625" customWidth="1"/>
  </cols>
  <sheetData>
    <row r="1" spans="1:18">
      <c r="A1" s="25" t="s">
        <v>16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17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>
      <c r="A2" s="25">
        <v>123</v>
      </c>
      <c r="B2" s="25" t="s">
        <v>21</v>
      </c>
      <c r="C2" s="25" t="s">
        <v>22</v>
      </c>
      <c r="D2" s="25" t="s">
        <v>23</v>
      </c>
      <c r="E2" s="25">
        <v>123456789</v>
      </c>
      <c r="K2" s="2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M.alwashmi</dc:creator>
  <cp:lastModifiedBy>Ali Mohamed</cp:lastModifiedBy>
  <cp:lastPrinted>2018-09-03T07:10:53Z</cp:lastPrinted>
  <dcterms:created xsi:type="dcterms:W3CDTF">2013-06-19T14:58:05Z</dcterms:created>
  <dcterms:modified xsi:type="dcterms:W3CDTF">2018-09-03T21:23:11Z</dcterms:modified>
</cp:coreProperties>
</file>