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15600" windowHeight="1176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5" i="1"/>
  <c r="E5" i="1" l="1"/>
  <c r="D5" i="1" l="1"/>
  <c r="E6" i="1"/>
  <c r="E7" i="1"/>
  <c r="E8" i="1"/>
  <c r="E9" i="1"/>
  <c r="E10" i="1"/>
  <c r="E11" i="1"/>
  <c r="D6" i="1" l="1"/>
  <c r="D7" i="1"/>
  <c r="D8" i="1"/>
  <c r="D9" i="1"/>
  <c r="D10" i="1"/>
  <c r="D11" i="1"/>
</calcChain>
</file>

<file path=xl/sharedStrings.xml><?xml version="1.0" encoding="utf-8"?>
<sst xmlns="http://schemas.openxmlformats.org/spreadsheetml/2006/main" count="22" uniqueCount="18">
  <si>
    <t>حتى 50</t>
  </si>
  <si>
    <t>الشريحه</t>
  </si>
  <si>
    <t>الاستهلاك</t>
  </si>
  <si>
    <t>خدمة العملاء</t>
  </si>
  <si>
    <t>اكبرمن 1000</t>
  </si>
  <si>
    <t>حساب الفاتورة</t>
  </si>
  <si>
    <t>حساب الفاتورة2017</t>
  </si>
  <si>
    <t>حساب الفاتورة2018</t>
  </si>
  <si>
    <t>من 51 الى 100</t>
  </si>
  <si>
    <t>من 101 الى 200</t>
  </si>
  <si>
    <t>من 201 الى 350</t>
  </si>
  <si>
    <t>من 351 الى 650</t>
  </si>
  <si>
    <t>من 651 الى 1000</t>
  </si>
  <si>
    <t>قديم معدلات 17</t>
  </si>
  <si>
    <t>قديم معدلات 18</t>
  </si>
  <si>
    <t xml:space="preserve"> يدوى</t>
  </si>
  <si>
    <t>معدلات  من الجدول</t>
  </si>
  <si>
    <t>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</si>
</sst>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1D1D1D"/>
      <name val="Arial"/>
      <family val="2"/>
    </font>
    <font>
      <b/>
      <sz val="14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/>
    <xf numFmtId="0" fontId="1" fillId="0" borderId="0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1" fillId="11" borderId="1" xfId="0" applyFont="1" applyFill="1" applyBorder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30">
    <dxf>
      <font>
        <b/>
        <i val="0"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L14"/>
  <sheetViews>
    <sheetView rightToLeft="1" tabSelected="1" topLeftCell="A2" zoomScale="80" zoomScaleNormal="80" workbookViewId="0">
      <selection activeCell="G6" sqref="G6"/>
    </sheetView>
  </sheetViews>
  <sheetFormatPr defaultRowHeight="15" x14ac:dyDescent="0.25"/>
  <cols>
    <col min="1" max="1" width="2.28515625" customWidth="1"/>
    <col min="2" max="2" width="8.7109375" customWidth="1"/>
    <col min="3" max="3" width="10.5703125" customWidth="1"/>
    <col min="4" max="4" width="20.42578125" bestFit="1" customWidth="1"/>
    <col min="5" max="5" width="20.42578125" customWidth="1"/>
    <col min="6" max="7" width="20.42578125" bestFit="1" customWidth="1"/>
    <col min="8" max="8" width="2.28515625" customWidth="1"/>
    <col min="9" max="9" width="8.7109375" customWidth="1"/>
    <col min="10" max="10" width="19.42578125" bestFit="1" customWidth="1"/>
    <col min="11" max="11" width="13.85546875" bestFit="1" customWidth="1"/>
    <col min="12" max="12" width="13.5703125" bestFit="1" customWidth="1"/>
  </cols>
  <sheetData>
    <row r="3" spans="2:12" s="10" customFormat="1" ht="18.75" x14ac:dyDescent="0.3">
      <c r="D3" s="10" t="s">
        <v>13</v>
      </c>
      <c r="E3" s="10" t="s">
        <v>14</v>
      </c>
      <c r="F3" s="10" t="s">
        <v>15</v>
      </c>
      <c r="G3" s="10" t="s">
        <v>16</v>
      </c>
      <c r="H3" s="11"/>
      <c r="I3" s="20" t="s">
        <v>17</v>
      </c>
      <c r="J3" s="20"/>
      <c r="K3" s="20"/>
      <c r="L3" s="20"/>
    </row>
    <row r="4" spans="2:12" ht="18.75" x14ac:dyDescent="0.3">
      <c r="B4" s="19" t="s">
        <v>1</v>
      </c>
      <c r="C4" s="19" t="s">
        <v>2</v>
      </c>
      <c r="D4" s="19" t="s">
        <v>6</v>
      </c>
      <c r="E4" s="19" t="s">
        <v>7</v>
      </c>
      <c r="F4" s="19" t="s">
        <v>7</v>
      </c>
      <c r="G4" s="19" t="s">
        <v>7</v>
      </c>
      <c r="H4" s="2"/>
      <c r="I4" s="8" t="s">
        <v>1</v>
      </c>
      <c r="J4" s="8" t="s">
        <v>2</v>
      </c>
      <c r="K4" s="4" t="s">
        <v>5</v>
      </c>
      <c r="L4" s="3" t="s">
        <v>3</v>
      </c>
    </row>
    <row r="5" spans="2:12" ht="18.75" x14ac:dyDescent="0.3">
      <c r="B5" s="3">
        <v>1</v>
      </c>
      <c r="C5" s="3">
        <v>35</v>
      </c>
      <c r="D5" s="7">
        <f>IF(C5&lt;=50,C5*0.13,IF(C5&lt;=100,6.5+(C5-50)*0.22,IF(C5&lt;=200,C5*0.27,IF(C5&lt;=350,54+(C5-200)*0.55,IF(C5&lt;=650,137+(C5-350)*0.75,IF(C5&lt;=1000,362+(C5-650)*1.25,C5*1.35))))))</f>
        <v>4.55</v>
      </c>
      <c r="E5" s="3">
        <f>IF(C5="","",IF(C5&lt;=50,C5*22,IF(C5&lt;=100,50*22+(C5-50)*30,IF(C5&lt;=200,C5*36,IF(C5&lt;=350,200*36+(C5-200)*70,IF(C5&lt;=650,200*36+150*70+(C5-350)*90,IF(C5&lt;=1000,200*36+150*70+300*90+(C5-650)*135,IF(C5&gt;1000,C5*145)))))))/100)</f>
        <v>7.7</v>
      </c>
      <c r="F5" s="3">
        <v>7.7</v>
      </c>
      <c r="G5" s="7">
        <f>IF(C5="","",IF(C5&lt;=50,C5*$K$5+$L$5,IF(C5&lt;=100,50*$K$5+$L$5+(C5-50)*$K$6+$L$6,IF(C5&lt;=200,C5*$K$7+$L$7,IF(C5&lt;=350,200*$K$7+$L$7+(C5-200)*$K$8+$L$8,IF(C5&lt;=650,200*$K$7+$L$7+150*$K$8+$L$8+(C5-350)*$K$9+$L$9,IF(C5&lt;=1000,200*$K$7+$L$7+150*$K$8+$L$8+300*$K$9+$L$9+(C5-650)*$K$10+$L$10,IF(C5&gt;1000,C5*$K$11+$L$11)))))))/100)</f>
        <v>7.71</v>
      </c>
      <c r="H5" s="9"/>
      <c r="I5" s="12">
        <v>1</v>
      </c>
      <c r="J5" s="6" t="s">
        <v>0</v>
      </c>
      <c r="K5" s="6">
        <v>22</v>
      </c>
      <c r="L5" s="5">
        <v>1</v>
      </c>
    </row>
    <row r="6" spans="2:12" ht="18.75" x14ac:dyDescent="0.3">
      <c r="B6" s="3">
        <v>2</v>
      </c>
      <c r="C6" s="3">
        <v>90</v>
      </c>
      <c r="D6" s="7">
        <f t="shared" ref="D6:D11" si="0">IF(C6&lt;=50,C6*0.13,IF(C6&lt;=100,6.5+(C6-50)*0.22,IF(C6&lt;=200,C6*0.27,IF(C6&lt;=350,54+(C6-200)*0.55,IF(C6&lt;=650,137+(C6-350)*0.75,IF(C6&lt;=1000,362+(C6-650)*1.25,C6*1.35))))))</f>
        <v>15.3</v>
      </c>
      <c r="E6" s="3">
        <f t="shared" ref="E6:E11" si="1">IF(C6="","",IF(C6&lt;=50,C6*22,IF(C6&lt;=100,50*22+(C6-50)*30,IF(C6&lt;=200,C6*36,IF(C6&lt;=350,200*36+(C6-200)*70,IF(C6&lt;=650,200*36+150*70+(C6-350)*90,IF(C6&lt;=1000,200*36+150*70+300*90+(C6-650)*135,IF(C6&gt;1000,C6*145)))))))/100)</f>
        <v>23</v>
      </c>
      <c r="F6" s="3">
        <v>23</v>
      </c>
      <c r="G6" s="7">
        <f t="shared" ref="G6:G11" si="2">IF(C6="","",IF(C6&lt;=50,C6*$K$5+$L$5,IF(C6&lt;=100,50*$K$5+$L$5+(C6-50)*$K$6+$L$6,IF(C6&lt;=200,C6*$K$7+$L$7,IF(C6&lt;=350,200*$K$7+$L$7+(C6-200)*$K$8+$L$8,IF(C6&lt;=650,200*$K$7+$L$7+150*$K$8+$L$8+(C6-350)*$K$9+$L$9,IF(C6&lt;=1000,200*$K$7+$L$7+150*$K$8+$L$8+300*$K$9+$L$9+(C6-650)*$K$10+$L$10,IF(C6&gt;1000,C6*$K$11+$L$11)))))))/100)</f>
        <v>23.03</v>
      </c>
      <c r="H6" s="9"/>
      <c r="I6" s="18">
        <v>2</v>
      </c>
      <c r="J6" s="6" t="s">
        <v>8</v>
      </c>
      <c r="K6" s="6">
        <v>30</v>
      </c>
      <c r="L6" s="5">
        <v>2</v>
      </c>
    </row>
    <row r="7" spans="2:12" ht="18.75" x14ac:dyDescent="0.3">
      <c r="B7" s="3">
        <v>3</v>
      </c>
      <c r="C7" s="3">
        <v>170</v>
      </c>
      <c r="D7" s="7">
        <f t="shared" si="0"/>
        <v>45.900000000000006</v>
      </c>
      <c r="E7" s="3">
        <f t="shared" si="1"/>
        <v>61.2</v>
      </c>
      <c r="F7" s="3">
        <v>61.2</v>
      </c>
      <c r="G7" s="7">
        <f t="shared" si="2"/>
        <v>61.26</v>
      </c>
      <c r="H7" s="9"/>
      <c r="I7" s="17">
        <v>3</v>
      </c>
      <c r="J7" s="6" t="s">
        <v>9</v>
      </c>
      <c r="K7" s="6">
        <v>36</v>
      </c>
      <c r="L7" s="5">
        <v>6</v>
      </c>
    </row>
    <row r="8" spans="2:12" ht="18.75" x14ac:dyDescent="0.3">
      <c r="B8" s="3">
        <v>4</v>
      </c>
      <c r="C8" s="3">
        <v>280</v>
      </c>
      <c r="D8" s="7">
        <f t="shared" si="0"/>
        <v>98</v>
      </c>
      <c r="E8" s="3">
        <f t="shared" si="1"/>
        <v>128</v>
      </c>
      <c r="F8" s="3">
        <v>128</v>
      </c>
      <c r="G8" s="7">
        <f t="shared" si="2"/>
        <v>128.16999999999999</v>
      </c>
      <c r="H8" s="9"/>
      <c r="I8" s="13">
        <v>4</v>
      </c>
      <c r="J8" s="6" t="s">
        <v>10</v>
      </c>
      <c r="K8" s="6">
        <v>70</v>
      </c>
      <c r="L8" s="5">
        <v>11</v>
      </c>
    </row>
    <row r="9" spans="2:12" ht="18.75" x14ac:dyDescent="0.3">
      <c r="B9" s="3">
        <v>5</v>
      </c>
      <c r="C9" s="3">
        <v>500</v>
      </c>
      <c r="D9" s="7">
        <f t="shared" si="0"/>
        <v>249.5</v>
      </c>
      <c r="E9" s="3">
        <f t="shared" si="1"/>
        <v>312</v>
      </c>
      <c r="F9" s="3">
        <v>313</v>
      </c>
      <c r="G9" s="7">
        <f t="shared" si="2"/>
        <v>312.32</v>
      </c>
      <c r="H9" s="9"/>
      <c r="I9" s="14">
        <v>5</v>
      </c>
      <c r="J9" s="6" t="s">
        <v>11</v>
      </c>
      <c r="K9" s="6">
        <v>90</v>
      </c>
      <c r="L9" s="5">
        <v>15</v>
      </c>
    </row>
    <row r="10" spans="2:12" ht="18.75" x14ac:dyDescent="0.3">
      <c r="B10" s="3">
        <v>6</v>
      </c>
      <c r="C10" s="3">
        <v>800</v>
      </c>
      <c r="D10" s="7">
        <f t="shared" si="0"/>
        <v>549.5</v>
      </c>
      <c r="E10" s="3">
        <f t="shared" si="1"/>
        <v>649.5</v>
      </c>
      <c r="F10" s="3">
        <v>649.5</v>
      </c>
      <c r="G10" s="7">
        <f t="shared" si="2"/>
        <v>650.07000000000005</v>
      </c>
      <c r="H10" s="9"/>
      <c r="I10" s="16">
        <v>6</v>
      </c>
      <c r="J10" s="6" t="s">
        <v>12</v>
      </c>
      <c r="K10" s="6">
        <v>135</v>
      </c>
      <c r="L10" s="5">
        <v>25</v>
      </c>
    </row>
    <row r="11" spans="2:12" ht="18.75" x14ac:dyDescent="0.3">
      <c r="B11" s="3">
        <v>7</v>
      </c>
      <c r="C11" s="3">
        <v>1200</v>
      </c>
      <c r="D11" s="7">
        <f t="shared" si="0"/>
        <v>1620</v>
      </c>
      <c r="E11" s="3">
        <f t="shared" si="1"/>
        <v>1740</v>
      </c>
      <c r="F11" s="3">
        <v>1740</v>
      </c>
      <c r="G11" s="7">
        <f t="shared" si="2"/>
        <v>1740.4</v>
      </c>
      <c r="H11" s="9"/>
      <c r="I11" s="15">
        <v>7</v>
      </c>
      <c r="J11" s="6" t="s">
        <v>4</v>
      </c>
      <c r="K11" s="6">
        <v>145</v>
      </c>
      <c r="L11" s="5">
        <v>40</v>
      </c>
    </row>
    <row r="12" spans="2:12" ht="14.45" x14ac:dyDescent="0.3">
      <c r="H12" s="1"/>
    </row>
    <row r="14" spans="2:12" ht="14.45" x14ac:dyDescent="0.3">
      <c r="H14" s="1"/>
    </row>
  </sheetData>
  <mergeCells count="1">
    <mergeCell ref="I3:L3"/>
  </mergeCells>
  <conditionalFormatting sqref="B5:G11">
    <cfRule type="expression" dxfId="29" priority="6">
      <formula>$B5=2</formula>
    </cfRule>
    <cfRule type="expression" dxfId="28" priority="5">
      <formula>$B5=3</formula>
    </cfRule>
    <cfRule type="expression" dxfId="27" priority="4">
      <formula>$B5=4</formula>
    </cfRule>
    <cfRule type="expression" dxfId="26" priority="3">
      <formula>$B5=5</formula>
    </cfRule>
    <cfRule type="expression" dxfId="25" priority="2">
      <formula>$B5=6</formula>
    </cfRule>
    <cfRule type="expression" dxfId="24" priority="1">
      <formula>$B5=7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2018-09-13T22:44:35Z</dcterms:modified>
</cp:coreProperties>
</file>