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155"/>
  </bookViews>
  <sheets>
    <sheet name="التصميم النهائي" sheetId="2" r:id="rId1"/>
    <sheet name="ورقة1" sheetId="1" r:id="rId2"/>
  </sheets>
  <externalReferences>
    <externalReference r:id="rId3"/>
  </externalReferences>
  <definedNames>
    <definedName name="d">[1]data!$B$2:$G$1048576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3" i="2" l="1"/>
  <c r="O34" i="2"/>
  <c r="O35" i="2"/>
  <c r="O36" i="2"/>
  <c r="O37" i="2"/>
  <c r="O38" i="2"/>
  <c r="O39" i="2"/>
  <c r="O40" i="2"/>
  <c r="O41" i="2"/>
  <c r="O42" i="2"/>
  <c r="O43" i="2"/>
  <c r="O44" i="2"/>
  <c r="O45" i="2"/>
  <c r="O32" i="2"/>
  <c r="O31" i="2"/>
  <c r="O46" i="2"/>
  <c r="O47" i="2"/>
  <c r="O48" i="2"/>
  <c r="O49" i="2"/>
  <c r="O50" i="2"/>
  <c r="O51" i="2"/>
  <c r="O19" i="2"/>
  <c r="O20" i="2"/>
  <c r="O24" i="2"/>
  <c r="O18" i="2"/>
  <c r="L51" i="2"/>
  <c r="K51" i="2"/>
  <c r="J51" i="2"/>
  <c r="I51" i="2"/>
  <c r="J49" i="2"/>
  <c r="I49" i="2"/>
  <c r="J48" i="2"/>
  <c r="I48" i="2"/>
  <c r="J47" i="2"/>
  <c r="I47" i="2"/>
  <c r="J46" i="2"/>
  <c r="I46" i="2"/>
  <c r="I32" i="2"/>
  <c r="H32" i="2"/>
  <c r="I31" i="2"/>
  <c r="H31" i="2"/>
  <c r="T26" i="2"/>
  <c r="V26" i="2" s="1"/>
  <c r="W26" i="2" s="1"/>
  <c r="T25" i="2"/>
  <c r="V25" i="2" s="1"/>
  <c r="W25" i="2" s="1"/>
  <c r="H25" i="2"/>
  <c r="O26" i="2"/>
  <c r="V24" i="2"/>
  <c r="W24" i="2" s="1"/>
  <c r="T24" i="2"/>
  <c r="I24" i="2"/>
  <c r="H24" i="2"/>
  <c r="T23" i="2"/>
  <c r="V23" i="2" s="1"/>
  <c r="W23" i="2" s="1"/>
  <c r="O22" i="2"/>
  <c r="I20" i="2"/>
  <c r="H20" i="2"/>
  <c r="I19" i="2"/>
  <c r="H19" i="2"/>
  <c r="W18" i="2"/>
  <c r="T18" i="2"/>
  <c r="I18" i="2"/>
  <c r="H18" i="2"/>
  <c r="F18" i="2"/>
  <c r="V15" i="2"/>
  <c r="S15" i="2"/>
  <c r="S13" i="2"/>
  <c r="S12" i="2" s="1"/>
  <c r="S14" i="2" s="1"/>
  <c r="AA11" i="2"/>
  <c r="U11" i="2"/>
  <c r="O3" i="2"/>
  <c r="P3" i="2" s="1"/>
  <c r="O25" i="2" l="1"/>
  <c r="O21" i="2"/>
  <c r="I22" i="2"/>
  <c r="H22" i="2"/>
  <c r="H21" i="2"/>
  <c r="V3" i="2"/>
  <c r="I21" i="2"/>
  <c r="I25" i="2"/>
  <c r="H26" i="2"/>
  <c r="O27" i="2"/>
  <c r="I26" i="2"/>
  <c r="I14" i="2"/>
  <c r="H14" i="2"/>
  <c r="V11" i="2"/>
  <c r="V13" i="2" s="1"/>
  <c r="V12" i="2" s="1"/>
  <c r="V14" i="2" s="1"/>
  <c r="V7" i="2"/>
  <c r="V8" i="2" s="1"/>
  <c r="S3" i="2"/>
  <c r="G14" i="2"/>
  <c r="U7" i="2"/>
  <c r="U8" i="2" s="1"/>
  <c r="G12" i="2"/>
  <c r="L10" i="2"/>
  <c r="L6" i="2" s="1"/>
  <c r="L7" i="2" s="1"/>
  <c r="S7" i="2"/>
  <c r="S8" i="2" s="1"/>
  <c r="I23" i="2"/>
  <c r="H23" i="2" l="1"/>
  <c r="O23" i="2"/>
  <c r="O28" i="2"/>
  <c r="H27" i="2"/>
  <c r="I27" i="2"/>
  <c r="I28" i="2" l="1"/>
  <c r="O29" i="2"/>
  <c r="H28" i="2"/>
  <c r="I29" i="2" l="1"/>
  <c r="O30" i="2"/>
  <c r="H29" i="2"/>
  <c r="I30" i="2" l="1"/>
  <c r="H30" i="2"/>
  <c r="H33" i="2" l="1"/>
  <c r="I33" i="2"/>
  <c r="I34" i="2" l="1"/>
  <c r="H34" i="2"/>
  <c r="I35" i="2" l="1"/>
  <c r="H35" i="2"/>
  <c r="I36" i="2" l="1"/>
  <c r="H36" i="2"/>
  <c r="H37" i="2" l="1"/>
  <c r="I37" i="2"/>
  <c r="I38" i="2" l="1"/>
  <c r="H38" i="2"/>
  <c r="I39" i="2" l="1"/>
  <c r="H39" i="2"/>
  <c r="I40" i="2" l="1"/>
  <c r="H40" i="2"/>
  <c r="H41" i="2" l="1"/>
  <c r="I41" i="2"/>
  <c r="I42" i="2" l="1"/>
  <c r="H42" i="2"/>
  <c r="I43" i="2" l="1"/>
  <c r="H43" i="2"/>
  <c r="I44" i="2" l="1"/>
  <c r="H44" i="2"/>
  <c r="K44" i="2"/>
  <c r="J44" i="2"/>
  <c r="K38" i="2"/>
  <c r="H45" i="2" l="1"/>
  <c r="K45" i="2"/>
  <c r="J45" i="2"/>
  <c r="I45" i="2"/>
  <c r="J18" i="2"/>
  <c r="K19" i="2"/>
  <c r="K21" i="2"/>
  <c r="K23" i="2"/>
  <c r="K25" i="2"/>
  <c r="J24" i="2"/>
  <c r="J32" i="2"/>
  <c r="K31" i="2"/>
  <c r="J21" i="2"/>
  <c r="J50" i="2"/>
  <c r="K26" i="2"/>
  <c r="J19" i="2"/>
  <c r="K22" i="2"/>
  <c r="K24" i="2"/>
  <c r="J27" i="2"/>
  <c r="J31" i="2"/>
  <c r="K27" i="2"/>
  <c r="J23" i="2"/>
  <c r="J26" i="2"/>
  <c r="K20" i="2"/>
  <c r="K32" i="2"/>
  <c r="J25" i="2"/>
  <c r="J33" i="2"/>
  <c r="J28" i="2"/>
  <c r="K18" i="2"/>
  <c r="J22" i="2"/>
  <c r="J29" i="2"/>
  <c r="J20" i="2"/>
  <c r="K28" i="2"/>
  <c r="K29" i="2"/>
  <c r="K33" i="2"/>
  <c r="J34" i="2"/>
  <c r="J30" i="2"/>
  <c r="K30" i="2"/>
  <c r="K34" i="2"/>
  <c r="J36" i="2"/>
  <c r="J37" i="2"/>
  <c r="K37" i="2"/>
  <c r="K36" i="2"/>
  <c r="J35" i="2"/>
  <c r="K35" i="2"/>
  <c r="K39" i="2"/>
  <c r="J42" i="2"/>
  <c r="K40" i="2"/>
  <c r="K41" i="2"/>
  <c r="K42" i="2"/>
  <c r="J41" i="2"/>
  <c r="J39" i="2"/>
  <c r="J43" i="2"/>
  <c r="K43" i="2"/>
  <c r="J40" i="2"/>
  <c r="J38" i="2"/>
  <c r="T17" i="2" l="1"/>
  <c r="W17" i="2"/>
</calcChain>
</file>

<file path=xl/sharedStrings.xml><?xml version="1.0" encoding="utf-8"?>
<sst xmlns="http://schemas.openxmlformats.org/spreadsheetml/2006/main" count="57" uniqueCount="53">
  <si>
    <t>مباشرة العمل</t>
  </si>
  <si>
    <t>تاريخ انتهاء العقد</t>
  </si>
  <si>
    <t>ايام العمل - انتهاء العقد</t>
  </si>
  <si>
    <t>اتفاق الشركة لتجديد العقد</t>
  </si>
  <si>
    <t>عدد السنوات العمل حتى الان</t>
  </si>
  <si>
    <t>اتفاق الشركة مع الموظف</t>
  </si>
  <si>
    <t>Name :</t>
  </si>
  <si>
    <t>Years of work</t>
  </si>
  <si>
    <t>المتبقي من بداية العمل</t>
  </si>
  <si>
    <t>المتبقي من نهاية العمل</t>
  </si>
  <si>
    <t xml:space="preserve">Nationality </t>
  </si>
  <si>
    <t xml:space="preserve">Vacation Due </t>
  </si>
  <si>
    <t>Emp NO.</t>
  </si>
  <si>
    <t xml:space="preserve">vacation taken </t>
  </si>
  <si>
    <t>Iqama No.</t>
  </si>
  <si>
    <t xml:space="preserve"> Months of work</t>
  </si>
  <si>
    <t xml:space="preserve">Entitlement </t>
  </si>
  <si>
    <t>15/12M</t>
  </si>
  <si>
    <t>Work Days</t>
  </si>
  <si>
    <t>تاريخ النظام القديم</t>
  </si>
  <si>
    <t>تاريخ النظام الجديد</t>
  </si>
  <si>
    <t>حتى اخر يوم انتهاء عقد عمل</t>
  </si>
  <si>
    <t xml:space="preserve">Joined Date </t>
  </si>
  <si>
    <t>end of 1st stage</t>
  </si>
  <si>
    <t>Annual V L</t>
  </si>
  <si>
    <t>سنوات العمل</t>
  </si>
  <si>
    <t xml:space="preserve">Total duration of work </t>
  </si>
  <si>
    <t xml:space="preserve">Year </t>
  </si>
  <si>
    <t xml:space="preserve">Month </t>
  </si>
  <si>
    <t>Day</t>
  </si>
  <si>
    <t xml:space="preserve">Emegrencey </t>
  </si>
  <si>
    <t>اجمالي ايام العمل</t>
  </si>
  <si>
    <t>Encashment</t>
  </si>
  <si>
    <t>ايام الاجازات المستحقة</t>
  </si>
  <si>
    <t>حساب المستحق-فورم</t>
  </si>
  <si>
    <t>Year</t>
  </si>
  <si>
    <t>Departure</t>
  </si>
  <si>
    <t>معادلة الاستاذ مهند</t>
  </si>
  <si>
    <t>التجربة الأولى</t>
  </si>
  <si>
    <t>التجربة الثانية</t>
  </si>
  <si>
    <t>التجربة الثالثة</t>
  </si>
  <si>
    <t>اريد الجواب</t>
  </si>
  <si>
    <t>Balance</t>
  </si>
  <si>
    <t>عدد الاجازات</t>
  </si>
  <si>
    <t>اجمالي ايام الاجازة</t>
  </si>
  <si>
    <t>المطلوب جواب نفس العمود L</t>
  </si>
  <si>
    <t>الرصيد</t>
  </si>
  <si>
    <t>رصيد المستحق السنوي</t>
  </si>
  <si>
    <t>رصيد المستحق الشهري</t>
  </si>
  <si>
    <t>رصيد المستحق اليوم</t>
  </si>
  <si>
    <t xml:space="preserve">Total </t>
  </si>
  <si>
    <t>Abdullah Yassin</t>
  </si>
  <si>
    <t>Yemeni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</si>
</sst>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yyyy/mm/dd"/>
    <numFmt numFmtId="166" formatCode="0.0"/>
    <numFmt numFmtId="167" formatCode="0.00;[Black]0.00"/>
    <numFmt numFmtId="168" formatCode="0;[Black]0"/>
    <numFmt numFmtId="169" formatCode="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 indent="2"/>
    </xf>
    <xf numFmtId="0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/>
    <xf numFmtId="0" fontId="2" fillId="2" borderId="0" xfId="0" applyNumberFormat="1" applyFont="1" applyFill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center" vertical="center"/>
    </xf>
    <xf numFmtId="166" fontId="2" fillId="4" borderId="12" xfId="0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4" fontId="3" fillId="2" borderId="0" xfId="0" applyNumberFormat="1" applyFont="1" applyFill="1"/>
    <xf numFmtId="2" fontId="2" fillId="2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4" fontId="2" fillId="2" borderId="15" xfId="0" applyNumberFormat="1" applyFont="1" applyFill="1" applyBorder="1" applyAlignment="1">
      <alignment horizontal="left" vertical="center"/>
    </xf>
    <xf numFmtId="0" fontId="5" fillId="7" borderId="4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 applyProtection="1">
      <alignment horizontal="center" vertical="center" wrapText="1"/>
    </xf>
    <xf numFmtId="0" fontId="5" fillId="7" borderId="6" xfId="0" applyFont="1" applyFill="1" applyBorder="1" applyAlignment="1" applyProtection="1">
      <alignment horizontal="center" vertical="center" wrapText="1"/>
    </xf>
    <xf numFmtId="0" fontId="5" fillId="7" borderId="9" xfId="0" applyFont="1" applyFill="1" applyBorder="1" applyAlignment="1" applyProtection="1">
      <alignment horizontal="left" vertical="center" wrapText="1"/>
    </xf>
    <xf numFmtId="0" fontId="5" fillId="7" borderId="18" xfId="0" applyFont="1" applyFill="1" applyBorder="1" applyAlignment="1" applyProtection="1">
      <alignment horizontal="center" vertical="center" wrapText="1"/>
    </xf>
    <xf numFmtId="0" fontId="5" fillId="7" borderId="16" xfId="0" applyFont="1" applyFill="1" applyBorder="1" applyAlignment="1" applyProtection="1">
      <alignment horizontal="center" vertical="center" wrapText="1"/>
    </xf>
    <xf numFmtId="0" fontId="5" fillId="7" borderId="15" xfId="0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left" vertical="center"/>
    </xf>
    <xf numFmtId="14" fontId="2" fillId="2" borderId="0" xfId="0" applyNumberFormat="1" applyFont="1" applyFill="1" applyBorder="1" applyAlignment="1">
      <alignment horizontal="center" vertical="center"/>
    </xf>
    <xf numFmtId="168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66" fontId="3" fillId="2" borderId="1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168" fontId="6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1" fontId="2" fillId="9" borderId="1" xfId="0" applyNumberFormat="1" applyFont="1" applyFill="1" applyBorder="1" applyAlignment="1">
      <alignment horizontal="center"/>
    </xf>
    <xf numFmtId="168" fontId="3" fillId="2" borderId="0" xfId="0" applyNumberFormat="1" applyFont="1" applyFill="1"/>
    <xf numFmtId="0" fontId="3" fillId="11" borderId="1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168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13" borderId="21" xfId="0" applyFont="1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3" fillId="14" borderId="1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1" fontId="2" fillId="3" borderId="1" xfId="0" applyNumberFormat="1" applyFont="1" applyFill="1" applyBorder="1" applyAlignment="1">
      <alignment horizontal="center"/>
    </xf>
    <xf numFmtId="169" fontId="2" fillId="16" borderId="1" xfId="0" applyNumberFormat="1" applyFont="1" applyFill="1" applyBorder="1" applyAlignment="1">
      <alignment horizontal="center" vertical="center"/>
    </xf>
    <xf numFmtId="14" fontId="2" fillId="16" borderId="1" xfId="0" applyNumberFormat="1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66" fontId="2" fillId="2" borderId="0" xfId="0" applyNumberFormat="1" applyFont="1" applyFill="1"/>
    <xf numFmtId="0" fontId="2" fillId="8" borderId="5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/>
    </xf>
    <xf numFmtId="166" fontId="2" fillId="2" borderId="18" xfId="0" applyNumberFormat="1" applyFont="1" applyFill="1" applyBorder="1"/>
    <xf numFmtId="1" fontId="2" fillId="2" borderId="16" xfId="0" applyNumberFormat="1" applyFont="1" applyFill="1" applyBorder="1" applyAlignment="1">
      <alignment horizontal="center"/>
    </xf>
    <xf numFmtId="0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168" fontId="7" fillId="10" borderId="20" xfId="0" applyNumberFormat="1" applyFont="1" applyFill="1" applyBorder="1" applyAlignment="1">
      <alignment horizontal="center" vertical="center" textRotation="180"/>
    </xf>
    <xf numFmtId="168" fontId="7" fillId="10" borderId="24" xfId="0" applyNumberFormat="1" applyFont="1" applyFill="1" applyBorder="1" applyAlignment="1">
      <alignment horizontal="center" vertical="center" textRotation="180"/>
    </xf>
    <xf numFmtId="168" fontId="7" fillId="10" borderId="21" xfId="0" applyNumberFormat="1" applyFont="1" applyFill="1" applyBorder="1" applyAlignment="1">
      <alignment horizontal="center" vertical="center" textRotation="180"/>
    </xf>
    <xf numFmtId="0" fontId="2" fillId="8" borderId="25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14" fontId="2" fillId="5" borderId="10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 applyProtection="1">
      <alignment horizontal="center" vertical="center" wrapText="1"/>
    </xf>
    <xf numFmtId="0" fontId="5" fillId="7" borderId="17" xfId="0" applyFont="1" applyFill="1" applyBorder="1" applyAlignment="1" applyProtection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8" borderId="5" xfId="0" applyNumberFormat="1" applyFont="1" applyFill="1" applyBorder="1" applyAlignment="1">
      <alignment horizontal="center" vertical="center" wrapText="1"/>
    </xf>
    <xf numFmtId="0" fontId="2" fillId="8" borderId="2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169" fontId="3" fillId="2" borderId="0" xfId="0" applyNumberFormat="1" applyFont="1" applyFill="1"/>
    <xf numFmtId="0" fontId="3" fillId="3" borderId="0" xfId="0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do-allah/Desktop/&#1578;&#1589;&#1601;&#1610;&#1577;%20&#1575;&#1604;&#1575;&#1580;&#1575;&#1586;&#1575;&#1578;-%20&#1606;&#1607;&#1575;&#1610;&#1577;%20&#1582;&#1583;&#1605;&#1577;/&#1605;&#1593;&#1575;&#1583;&#1604;&#1577;%20&#1575;&#1604;&#1575;&#1580;&#1575;&#1586;&#1575;&#1578;/&#1578;&#1589;&#1601;&#1610;&#1577;%20&#1581;&#1602;&#1608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Settlement"/>
      <sheetName val="saudi"/>
      <sheetName val="data"/>
    </sheetNames>
    <sheetDataSet>
      <sheetData sheetId="0"/>
      <sheetData sheetId="1"/>
      <sheetData sheetId="2">
        <row r="2">
          <cell r="B2" t="str">
            <v>SIG 8001</v>
          </cell>
          <cell r="C2">
            <v>2155983642</v>
          </cell>
          <cell r="D2" t="str">
            <v>على راس العمل</v>
          </cell>
          <cell r="E2">
            <v>36982</v>
          </cell>
          <cell r="F2" t="str">
            <v>Ali Hassan Hamoud Hassan</v>
          </cell>
          <cell r="G2" t="str">
            <v>علي حسن حمود حسن</v>
          </cell>
        </row>
        <row r="3">
          <cell r="B3" t="str">
            <v>SIG 8002</v>
          </cell>
          <cell r="C3">
            <v>2153768797</v>
          </cell>
          <cell r="D3" t="str">
            <v>على راس العمل</v>
          </cell>
          <cell r="E3">
            <v>36982</v>
          </cell>
          <cell r="F3" t="str">
            <v>Yousef Hussain Ahmed alem</v>
          </cell>
          <cell r="G3" t="str">
            <v>يوسف حسين احمد عالم</v>
          </cell>
        </row>
        <row r="4">
          <cell r="B4" t="str">
            <v>SIG 8003</v>
          </cell>
          <cell r="C4">
            <v>2030257899</v>
          </cell>
          <cell r="D4" t="str">
            <v>على راس العمل</v>
          </cell>
          <cell r="E4">
            <v>36982</v>
          </cell>
          <cell r="F4" t="str">
            <v>Bolukuta Smarsenj</v>
          </cell>
          <cell r="G4" t="str">
            <v>بولوكوتي سمارسنج</v>
          </cell>
        </row>
        <row r="5">
          <cell r="B5" t="str">
            <v>SIG 8004</v>
          </cell>
          <cell r="C5">
            <v>2011195332</v>
          </cell>
          <cell r="D5" t="str">
            <v>خروج نهائي</v>
          </cell>
          <cell r="E5">
            <v>36982</v>
          </cell>
          <cell r="F5" t="str">
            <v>Arento Jadallos</v>
          </cell>
          <cell r="G5" t="str">
            <v>ارينتو جادايوس</v>
          </cell>
        </row>
        <row r="6">
          <cell r="B6" t="str">
            <v>SIG 8005</v>
          </cell>
          <cell r="C6">
            <v>2005258393</v>
          </cell>
          <cell r="D6" t="str">
            <v>على راس العمل</v>
          </cell>
          <cell r="E6">
            <v>36982</v>
          </cell>
          <cell r="F6" t="str">
            <v>Manuel Gabriel</v>
          </cell>
          <cell r="G6" t="str">
            <v>مانويل جبريل</v>
          </cell>
        </row>
        <row r="7">
          <cell r="B7" t="str">
            <v>SIG 8006</v>
          </cell>
          <cell r="C7">
            <v>2007590702</v>
          </cell>
          <cell r="D7" t="str">
            <v>على راس العمل</v>
          </cell>
          <cell r="E7">
            <v>36982</v>
          </cell>
          <cell r="F7" t="str">
            <v>Albert Bokad</v>
          </cell>
          <cell r="G7" t="str">
            <v>البرت بوكاد</v>
          </cell>
        </row>
        <row r="8">
          <cell r="B8" t="str">
            <v>SIG 8007</v>
          </cell>
          <cell r="C8">
            <v>2007590918</v>
          </cell>
          <cell r="D8" t="str">
            <v>على راس العمل</v>
          </cell>
          <cell r="E8">
            <v>36982</v>
          </cell>
          <cell r="F8" t="str">
            <v>Romeo Pocar</v>
          </cell>
          <cell r="G8" t="str">
            <v>روميو بوكار</v>
          </cell>
        </row>
        <row r="9">
          <cell r="B9" t="str">
            <v>SIG 8008</v>
          </cell>
          <cell r="C9">
            <v>2010811640</v>
          </cell>
          <cell r="D9" t="str">
            <v>على راس العمل</v>
          </cell>
          <cell r="E9">
            <v>36982</v>
          </cell>
          <cell r="F9" t="str">
            <v>Seoul R Vergara</v>
          </cell>
          <cell r="G9" t="str">
            <v>سول ار فيرجارا</v>
          </cell>
        </row>
        <row r="10">
          <cell r="B10" t="str">
            <v>SIG 8009</v>
          </cell>
          <cell r="C10">
            <v>2121534636</v>
          </cell>
          <cell r="D10" t="str">
            <v>على راس العمل</v>
          </cell>
          <cell r="E10">
            <v>36982</v>
          </cell>
          <cell r="F10" t="str">
            <v>Virglao Fajardo</v>
          </cell>
          <cell r="G10" t="str">
            <v>فيرجليو فاجاردو</v>
          </cell>
        </row>
        <row r="11">
          <cell r="B11" t="str">
            <v>SIG 8010</v>
          </cell>
          <cell r="C11">
            <v>2049818012</v>
          </cell>
          <cell r="D11" t="str">
            <v>على راس العمل</v>
          </cell>
          <cell r="E11">
            <v>36982</v>
          </cell>
          <cell r="F11" t="str">
            <v xml:space="preserve">Mohammed Mnzowr Abdul Latif </v>
          </cell>
          <cell r="G11" t="str">
            <v>محمد منظور عبداللطيف</v>
          </cell>
        </row>
        <row r="12">
          <cell r="B12" t="str">
            <v>SIG 8011</v>
          </cell>
          <cell r="C12">
            <v>2091584231</v>
          </cell>
          <cell r="D12" t="str">
            <v>على راس العمل</v>
          </cell>
          <cell r="E12">
            <v>36982</v>
          </cell>
          <cell r="F12" t="str">
            <v>Nolaalamin Bathory</v>
          </cell>
          <cell r="G12" t="str">
            <v>نولاالامين باتورى</v>
          </cell>
        </row>
        <row r="13">
          <cell r="B13" t="str">
            <v>SIG 8012</v>
          </cell>
          <cell r="C13">
            <v>2002365381</v>
          </cell>
          <cell r="D13" t="str">
            <v>على راس العمل</v>
          </cell>
          <cell r="E13">
            <v>36982</v>
          </cell>
          <cell r="F13" t="str">
            <v>Mohamed Ibrahim Sirajdin</v>
          </cell>
          <cell r="G13" t="str">
            <v>محمد ابراهيم سراج الدين</v>
          </cell>
        </row>
        <row r="14">
          <cell r="B14" t="str">
            <v>SIG 8013</v>
          </cell>
          <cell r="C14">
            <v>2043458799</v>
          </cell>
          <cell r="D14" t="str">
            <v>على راس العمل</v>
          </cell>
          <cell r="E14">
            <v>36982</v>
          </cell>
          <cell r="F14" t="str">
            <v>Abdul Rashid  Mahbt ali</v>
          </cell>
          <cell r="G14" t="str">
            <v>عبدالرشيد محبت على</v>
          </cell>
        </row>
        <row r="15">
          <cell r="B15" t="str">
            <v>SIG 8014</v>
          </cell>
          <cell r="C15">
            <v>2044722367</v>
          </cell>
          <cell r="D15" t="str">
            <v>على راس العمل</v>
          </cell>
          <cell r="E15">
            <v>36982</v>
          </cell>
          <cell r="F15" t="str">
            <v>Abussed GNU miah</v>
          </cell>
          <cell r="G15" t="str">
            <v>ابوسيد جنو مياه</v>
          </cell>
        </row>
        <row r="16">
          <cell r="B16" t="str">
            <v>SIG 8015</v>
          </cell>
          <cell r="C16">
            <v>2068350483</v>
          </cell>
          <cell r="D16" t="str">
            <v>على راس العمل</v>
          </cell>
          <cell r="E16">
            <v>36982</v>
          </cell>
          <cell r="F16" t="str">
            <v>Siraj Din Abu Bakr</v>
          </cell>
          <cell r="G16" t="str">
            <v>سيراج الدين ابوبكر</v>
          </cell>
        </row>
        <row r="17">
          <cell r="B17" t="str">
            <v>SIG 8016</v>
          </cell>
          <cell r="C17">
            <v>2066763570</v>
          </cell>
          <cell r="D17" t="str">
            <v>على راس العمل</v>
          </cell>
          <cell r="E17">
            <v>36982</v>
          </cell>
          <cell r="F17" t="str">
            <v>Mohammed Yasin Ghazi</v>
          </cell>
          <cell r="G17" t="str">
            <v>محمد ياسين غازى</v>
          </cell>
        </row>
        <row r="18">
          <cell r="B18" t="str">
            <v>SIG 8017</v>
          </cell>
          <cell r="C18">
            <v>2065520047</v>
          </cell>
          <cell r="D18" t="str">
            <v>على راس العمل</v>
          </cell>
          <cell r="E18">
            <v>36982</v>
          </cell>
          <cell r="F18" t="str">
            <v>Amin Mia Ali Ahmed</v>
          </cell>
          <cell r="G18" t="str">
            <v>امين ميا على احمد</v>
          </cell>
        </row>
        <row r="19">
          <cell r="B19" t="str">
            <v>SIG 8018</v>
          </cell>
          <cell r="C19">
            <v>2068346879</v>
          </cell>
          <cell r="D19" t="str">
            <v>على راس العمل</v>
          </cell>
          <cell r="E19">
            <v>36982</v>
          </cell>
          <cell r="F19" t="str">
            <v>Abdalhanan Abdsbhan</v>
          </cell>
          <cell r="G19" t="str">
            <v>عبدالحنان عبدالسبحان</v>
          </cell>
        </row>
        <row r="20">
          <cell r="B20" t="str">
            <v>SIG 8019</v>
          </cell>
          <cell r="C20">
            <v>2139498576</v>
          </cell>
          <cell r="D20" t="str">
            <v>على راس العمل</v>
          </cell>
          <cell r="E20">
            <v>36982</v>
          </cell>
          <cell r="F20" t="str">
            <v>Mohammad Saleem Noor miah</v>
          </cell>
          <cell r="G20" t="str">
            <v>محمد سليم نور مياه</v>
          </cell>
        </row>
        <row r="21">
          <cell r="B21" t="str">
            <v>SIG 8020</v>
          </cell>
          <cell r="C21">
            <v>2032106466</v>
          </cell>
          <cell r="D21" t="str">
            <v>على راس العمل</v>
          </cell>
          <cell r="E21">
            <v>36982</v>
          </cell>
          <cell r="F21" t="str">
            <v>Hussein abdul Rashid</v>
          </cell>
          <cell r="G21" t="str">
            <v>حسين عبدالرشيد</v>
          </cell>
        </row>
        <row r="22">
          <cell r="B22" t="str">
            <v>SIG 8021</v>
          </cell>
          <cell r="C22">
            <v>2087800393</v>
          </cell>
          <cell r="D22" t="str">
            <v>على راس العمل</v>
          </cell>
          <cell r="E22">
            <v>36982</v>
          </cell>
          <cell r="F22" t="str">
            <v>Rafiq Islam Bshirallah</v>
          </cell>
          <cell r="G22" t="str">
            <v>رفيق الاسلام بشيرالله</v>
          </cell>
        </row>
        <row r="23">
          <cell r="B23" t="str">
            <v>SIG 8022</v>
          </cell>
          <cell r="C23">
            <v>2081396273</v>
          </cell>
          <cell r="D23" t="str">
            <v>على راس العمل</v>
          </cell>
          <cell r="E23">
            <v>36982</v>
          </cell>
          <cell r="F23" t="str">
            <v>Mohammad KaleemDin Manaf allah</v>
          </cell>
          <cell r="G23" t="str">
            <v>محمد كليم الدين مناف الله</v>
          </cell>
        </row>
        <row r="24">
          <cell r="B24" t="str">
            <v>SIG 8023</v>
          </cell>
          <cell r="C24">
            <v>2080624667</v>
          </cell>
          <cell r="D24" t="str">
            <v>على راس العمل</v>
          </cell>
          <cell r="E24">
            <v>36982</v>
          </cell>
          <cell r="F24" t="str">
            <v>Khurshid alem Ali</v>
          </cell>
          <cell r="G24" t="str">
            <v>خورشيد عالم علي</v>
          </cell>
        </row>
        <row r="25">
          <cell r="B25" t="str">
            <v>SIG 8024</v>
          </cell>
          <cell r="C25">
            <v>2133810487</v>
          </cell>
          <cell r="D25" t="str">
            <v>خروج نهائي</v>
          </cell>
          <cell r="E25">
            <v>36982</v>
          </cell>
          <cell r="F25" t="str">
            <v>Mounir Hussein Ansarali</v>
          </cell>
          <cell r="G25" t="str">
            <v>منير حسين انصار علي</v>
          </cell>
        </row>
        <row r="26">
          <cell r="B26" t="str">
            <v>SIG 8025</v>
          </cell>
          <cell r="C26">
            <v>2104482266</v>
          </cell>
          <cell r="D26" t="str">
            <v>على راس العمل</v>
          </cell>
          <cell r="E26">
            <v>36982</v>
          </cell>
          <cell r="F26" t="str">
            <v>Nasereddin Abdul Ghani</v>
          </cell>
          <cell r="G26" t="str">
            <v>ناصرالدين عبدالغني</v>
          </cell>
        </row>
        <row r="27">
          <cell r="B27" t="str">
            <v>SIG 8026</v>
          </cell>
          <cell r="C27">
            <v>2070004169</v>
          </cell>
          <cell r="D27" t="str">
            <v>على راس العمل</v>
          </cell>
          <cell r="E27">
            <v>36982</v>
          </cell>
          <cell r="F27" t="str">
            <v>Shafi Din Ismail</v>
          </cell>
          <cell r="G27" t="str">
            <v>شفيع الدين اسماعيل</v>
          </cell>
        </row>
        <row r="28">
          <cell r="B28" t="str">
            <v>SIG 8027</v>
          </cell>
          <cell r="C28">
            <v>2065839124</v>
          </cell>
          <cell r="D28" t="str">
            <v>على راس العمل</v>
          </cell>
          <cell r="E28">
            <v>36982</v>
          </cell>
          <cell r="F28" t="str">
            <v>Mohammed Hussein Bathuri</v>
          </cell>
          <cell r="G28" t="str">
            <v>محمد حسين باثوري</v>
          </cell>
        </row>
        <row r="29">
          <cell r="B29" t="str">
            <v>SIG 8028</v>
          </cell>
          <cell r="C29">
            <v>2052070824</v>
          </cell>
          <cell r="D29" t="str">
            <v>على راس العمل</v>
          </cell>
          <cell r="E29">
            <v>36982</v>
          </cell>
          <cell r="F29" t="str">
            <v>Mohammad Saifullah Manaf allah</v>
          </cell>
          <cell r="G29" t="str">
            <v>محمد سيف الله مناف الله</v>
          </cell>
        </row>
        <row r="30">
          <cell r="B30" t="str">
            <v>SIG 8029</v>
          </cell>
          <cell r="C30">
            <v>2071141895</v>
          </cell>
          <cell r="D30" t="str">
            <v>على راس العمل</v>
          </cell>
          <cell r="E30">
            <v>36982</v>
          </cell>
          <cell r="F30" t="str">
            <v>Arashadallah Mawlawi Abdul Aziz</v>
          </cell>
          <cell r="G30" t="str">
            <v>ارشادالله مولوي عبدالعزيز</v>
          </cell>
        </row>
        <row r="31">
          <cell r="B31" t="str">
            <v>SIG 8030</v>
          </cell>
          <cell r="C31">
            <v>2065820124</v>
          </cell>
          <cell r="D31" t="str">
            <v>على راس العمل</v>
          </cell>
          <cell r="E31">
            <v>36982</v>
          </cell>
          <cell r="F31" t="str">
            <v>Ghayasuddin Rnico Mia</v>
          </cell>
          <cell r="G31" t="str">
            <v>غياث الدين رنقو مياه</v>
          </cell>
        </row>
        <row r="32">
          <cell r="B32" t="str">
            <v>SIG 8031</v>
          </cell>
          <cell r="C32">
            <v>2155721695</v>
          </cell>
          <cell r="D32" t="str">
            <v>على راس العمل</v>
          </cell>
          <cell r="E32">
            <v>36982</v>
          </cell>
          <cell r="F32" t="str">
            <v>Zakir Sadik Mia</v>
          </cell>
          <cell r="G32" t="str">
            <v>ذاكير صادق مياه</v>
          </cell>
        </row>
        <row r="33">
          <cell r="B33" t="str">
            <v>SIG 8032</v>
          </cell>
          <cell r="C33">
            <v>2016644508</v>
          </cell>
          <cell r="D33" t="str">
            <v xml:space="preserve">نقل كفالة </v>
          </cell>
          <cell r="E33">
            <v>36982</v>
          </cell>
          <cell r="F33" t="str">
            <v>Shyam Sunder</v>
          </cell>
          <cell r="G33" t="str">
            <v>شيام سندر</v>
          </cell>
        </row>
        <row r="34">
          <cell r="B34" t="str">
            <v>SIG 8033</v>
          </cell>
          <cell r="C34">
            <v>2010335095</v>
          </cell>
          <cell r="D34" t="str">
            <v>على راس العمل</v>
          </cell>
          <cell r="E34">
            <v>36982</v>
          </cell>
          <cell r="F34" t="str">
            <v>Peru Mohammed Abdalouhad</v>
          </cell>
          <cell r="G34" t="str">
            <v>بيرو محمد عبدالوحيد</v>
          </cell>
        </row>
        <row r="35">
          <cell r="B35" t="str">
            <v>SIG 8034</v>
          </cell>
          <cell r="C35">
            <v>2018470928</v>
          </cell>
          <cell r="D35" t="str">
            <v>على راس العمل</v>
          </cell>
          <cell r="E35">
            <v>36982</v>
          </cell>
          <cell r="F35" t="str">
            <v>Syed Amanullah Qadri</v>
          </cell>
          <cell r="G35" t="str">
            <v>سيد امان الله قادرى</v>
          </cell>
        </row>
        <row r="36">
          <cell r="B36" t="str">
            <v>SIG 8035</v>
          </cell>
          <cell r="C36">
            <v>2010334809</v>
          </cell>
          <cell r="D36" t="str">
            <v>على راس العمل</v>
          </cell>
          <cell r="E36">
            <v>36982</v>
          </cell>
          <cell r="F36" t="str">
            <v>Ali Omar Nazeer</v>
          </cell>
          <cell r="G36" t="str">
            <v>على عمر نظير</v>
          </cell>
        </row>
        <row r="37">
          <cell r="B37" t="str">
            <v>SIG 8036</v>
          </cell>
          <cell r="C37">
            <v>2026453973</v>
          </cell>
          <cell r="D37" t="str">
            <v>على راس العمل</v>
          </cell>
          <cell r="E37">
            <v>36982</v>
          </cell>
          <cell r="F37" t="str">
            <v>Vilayo Sam Qancian</v>
          </cell>
          <cell r="G37" t="str">
            <v>فيلايو سام قانسيان</v>
          </cell>
        </row>
        <row r="38">
          <cell r="B38" t="str">
            <v>SIG 8037</v>
          </cell>
          <cell r="C38">
            <v>2127475289</v>
          </cell>
          <cell r="D38" t="str">
            <v>على راس العمل</v>
          </cell>
          <cell r="E38">
            <v>36982</v>
          </cell>
          <cell r="F38" t="str">
            <v>Nalo Sami Ramanathan</v>
          </cell>
          <cell r="G38" t="str">
            <v>نالو سامى راماناثان</v>
          </cell>
        </row>
        <row r="39">
          <cell r="B39" t="str">
            <v>SIG 8038</v>
          </cell>
          <cell r="C39">
            <v>2000787271</v>
          </cell>
          <cell r="D39" t="str">
            <v>على راس العمل</v>
          </cell>
          <cell r="E39">
            <v>36982</v>
          </cell>
          <cell r="F39" t="str">
            <v>Modine Cango Saleem</v>
          </cell>
          <cell r="G39" t="str">
            <v>مودين كنجو سليم</v>
          </cell>
        </row>
        <row r="40">
          <cell r="B40" t="str">
            <v>SIG 8039</v>
          </cell>
          <cell r="C40">
            <v>2050548664</v>
          </cell>
          <cell r="D40" t="str">
            <v>على راس العمل</v>
          </cell>
          <cell r="E40">
            <v>36982</v>
          </cell>
          <cell r="F40" t="str">
            <v>Daubert Wilson da Silva</v>
          </cell>
          <cell r="G40" t="str">
            <v>دوبرت ويلسون دى سيلفا</v>
          </cell>
        </row>
        <row r="41">
          <cell r="B41" t="str">
            <v>SIG 8040</v>
          </cell>
          <cell r="C41">
            <v>2090833217</v>
          </cell>
          <cell r="D41" t="str">
            <v>على راس العمل</v>
          </cell>
          <cell r="E41">
            <v>36982</v>
          </cell>
          <cell r="F41" t="str">
            <v>Wilson D'Souza</v>
          </cell>
          <cell r="G41" t="str">
            <v>ويلسون ديسوزا</v>
          </cell>
        </row>
        <row r="42">
          <cell r="B42" t="str">
            <v>SIG 8041</v>
          </cell>
          <cell r="C42">
            <v>2068088729</v>
          </cell>
          <cell r="D42" t="str">
            <v>على راس العمل</v>
          </cell>
          <cell r="E42">
            <v>36982</v>
          </cell>
          <cell r="F42" t="str">
            <v xml:space="preserve">Mohammed Cango Mubarak </v>
          </cell>
          <cell r="G42" t="str">
            <v>محمد كنجو مبارك</v>
          </cell>
        </row>
        <row r="43">
          <cell r="B43" t="str">
            <v>SIG 8042</v>
          </cell>
          <cell r="C43">
            <v>2068981220</v>
          </cell>
          <cell r="D43" t="str">
            <v>على راس العمل</v>
          </cell>
          <cell r="E43">
            <v>36982</v>
          </cell>
          <cell r="F43" t="str">
            <v>Abdullah Mohiuddin Sharigha Bali</v>
          </cell>
          <cell r="G43" t="str">
            <v>عبدالله محي الدين شارغا بالي</v>
          </cell>
        </row>
        <row r="44">
          <cell r="B44" t="str">
            <v>SIG 8043</v>
          </cell>
          <cell r="C44">
            <v>2009510773</v>
          </cell>
          <cell r="D44" t="str">
            <v>على راس العمل</v>
          </cell>
          <cell r="E44">
            <v>36982</v>
          </cell>
          <cell r="F44" t="str">
            <v>Abdulkadir SCORE</v>
          </cell>
          <cell r="G44" t="str">
            <v>عبدالقادر سكور</v>
          </cell>
        </row>
        <row r="45">
          <cell r="B45" t="str">
            <v>SIG 8044</v>
          </cell>
          <cell r="C45">
            <v>2063518381</v>
          </cell>
          <cell r="D45" t="str">
            <v>على راس العمل</v>
          </cell>
          <cell r="E45">
            <v>36982</v>
          </cell>
          <cell r="F45" t="str">
            <v>Athoman Cano Rauthr Saleem</v>
          </cell>
          <cell r="G45" t="str">
            <v>اثومان كانو راوثر سليم</v>
          </cell>
        </row>
        <row r="46">
          <cell r="B46" t="str">
            <v>SIG 8045</v>
          </cell>
          <cell r="C46">
            <v>2010638290</v>
          </cell>
          <cell r="D46" t="str">
            <v>على راس العمل</v>
          </cell>
          <cell r="E46">
            <v>36982</v>
          </cell>
          <cell r="F46" t="str">
            <v>Himaaon Berhzkar</v>
          </cell>
          <cell r="G46" t="str">
            <v>هيمايون بيرهزقار</v>
          </cell>
        </row>
        <row r="47">
          <cell r="B47" t="str">
            <v>SIG 8046</v>
          </cell>
          <cell r="C47">
            <v>2010611131</v>
          </cell>
          <cell r="D47" t="str">
            <v>على راس العمل</v>
          </cell>
          <cell r="E47">
            <v>36982</v>
          </cell>
          <cell r="F47" t="str">
            <v>Syed Khaled Shaheen</v>
          </cell>
          <cell r="G47" t="str">
            <v>سيد خالد شاهين</v>
          </cell>
        </row>
        <row r="48">
          <cell r="B48" t="str">
            <v>SIG 8047</v>
          </cell>
          <cell r="C48">
            <v>2008798452</v>
          </cell>
          <cell r="D48" t="str">
            <v>على راس العمل</v>
          </cell>
          <cell r="E48">
            <v>36982</v>
          </cell>
          <cell r="F48" t="str">
            <v>Khaisth malek</v>
          </cell>
          <cell r="G48" t="str">
            <v>خائسته مالك</v>
          </cell>
        </row>
        <row r="49">
          <cell r="B49" t="str">
            <v>SIG 8048</v>
          </cell>
          <cell r="C49">
            <v>2063680009</v>
          </cell>
          <cell r="D49" t="str">
            <v>على راس العمل</v>
          </cell>
          <cell r="E49">
            <v>36982</v>
          </cell>
          <cell r="F49" t="str">
            <v>Saz malek Syed faqir</v>
          </cell>
          <cell r="G49" t="str">
            <v>ساز مالك سيد فقير</v>
          </cell>
        </row>
        <row r="50">
          <cell r="B50" t="str">
            <v>SIG 8049</v>
          </cell>
          <cell r="C50">
            <v>2042659322</v>
          </cell>
          <cell r="D50" t="str">
            <v>على راس العمل</v>
          </cell>
          <cell r="E50">
            <v>36982</v>
          </cell>
          <cell r="F50" t="str">
            <v>Nick eamal Khan</v>
          </cell>
          <cell r="G50" t="str">
            <v>نيك عمل خان</v>
          </cell>
        </row>
        <row r="51">
          <cell r="B51" t="str">
            <v>SIG 8050</v>
          </cell>
          <cell r="C51">
            <v>2052075500</v>
          </cell>
          <cell r="D51" t="str">
            <v>على راس العمل</v>
          </cell>
          <cell r="E51">
            <v>36982</v>
          </cell>
          <cell r="F51" t="str">
            <v>fazel raby Anwar Shah</v>
          </cell>
          <cell r="G51" t="str">
            <v>فضل ربي انور شاه</v>
          </cell>
        </row>
        <row r="52">
          <cell r="B52" t="str">
            <v>SIG 8051</v>
          </cell>
          <cell r="C52">
            <v>2120364043</v>
          </cell>
          <cell r="D52" t="str">
            <v>على راس العمل</v>
          </cell>
          <cell r="E52">
            <v>36982</v>
          </cell>
          <cell r="F52" t="str">
            <v>Ahmed Said Rahmat Jean</v>
          </cell>
          <cell r="G52" t="str">
            <v>احمد سعيد رحمت جان</v>
          </cell>
        </row>
        <row r="53">
          <cell r="B53" t="str">
            <v>SIG 8052</v>
          </cell>
          <cell r="C53">
            <v>2119611024</v>
          </cell>
          <cell r="D53" t="str">
            <v>خروج نهائي</v>
          </cell>
          <cell r="E53">
            <v>36982</v>
          </cell>
          <cell r="F53" t="str">
            <v>Hussein Ali Rahma beksh</v>
          </cell>
          <cell r="G53" t="str">
            <v>حسين علي بن رحمه بخش</v>
          </cell>
        </row>
        <row r="54">
          <cell r="B54" t="str">
            <v>SIG 8053</v>
          </cell>
          <cell r="C54">
            <v>2120364092</v>
          </cell>
          <cell r="D54" t="str">
            <v>على راس العمل</v>
          </cell>
          <cell r="E54">
            <v>36982</v>
          </cell>
          <cell r="F54" t="str">
            <v>Amir alem Khan Ali Sher Ali</v>
          </cell>
          <cell r="G54" t="str">
            <v>امير عالم خان علي شير علي</v>
          </cell>
        </row>
        <row r="55">
          <cell r="B55" t="str">
            <v>SIG 8054</v>
          </cell>
          <cell r="C55">
            <v>2119610968</v>
          </cell>
          <cell r="D55" t="str">
            <v>على راس العمل</v>
          </cell>
          <cell r="E55">
            <v>36982</v>
          </cell>
          <cell r="F55" t="str">
            <v xml:space="preserve">Zahid Iqbal Banda Iqbal </v>
          </cell>
          <cell r="G55" t="str">
            <v>زاهد اقبال باندا اقبال</v>
          </cell>
        </row>
        <row r="56">
          <cell r="B56" t="str">
            <v>SIG 8055</v>
          </cell>
          <cell r="C56">
            <v>2156911519</v>
          </cell>
          <cell r="D56" t="str">
            <v>على راس العمل</v>
          </cell>
          <cell r="E56">
            <v>37530</v>
          </cell>
          <cell r="F56" t="str">
            <v xml:space="preserve">Mohammed Marsh Asad Fatih  </v>
          </cell>
          <cell r="G56" t="str">
            <v>محمد مارش اسعد فتيح</v>
          </cell>
        </row>
        <row r="57">
          <cell r="B57" t="str">
            <v>SIG 8056</v>
          </cell>
          <cell r="C57">
            <v>2163415637</v>
          </cell>
          <cell r="D57" t="str">
            <v>على راس العمل</v>
          </cell>
          <cell r="E57">
            <v>37530</v>
          </cell>
          <cell r="F57" t="str">
            <v>Talal Ghalib Saif mosleh</v>
          </cell>
          <cell r="G57" t="str">
            <v>طلال غالب سيف مصلح</v>
          </cell>
        </row>
        <row r="58">
          <cell r="B58" t="str">
            <v>SIG 8057</v>
          </cell>
          <cell r="C58">
            <v>2117254157</v>
          </cell>
          <cell r="D58" t="str">
            <v>على راس العمل</v>
          </cell>
          <cell r="E58">
            <v>37530</v>
          </cell>
          <cell r="F58" t="str">
            <v>Abdoun Kamal  Abdoun</v>
          </cell>
          <cell r="G58" t="str">
            <v>عبدون كمال عبدون</v>
          </cell>
        </row>
        <row r="59">
          <cell r="B59" t="str">
            <v>SIG 8058</v>
          </cell>
          <cell r="C59">
            <v>2092960398</v>
          </cell>
          <cell r="D59" t="str">
            <v>على راس العمل</v>
          </cell>
          <cell r="E59">
            <v>37681</v>
          </cell>
          <cell r="F59" t="str">
            <v>Rahim Bejaras</v>
          </cell>
          <cell r="G59" t="str">
            <v>رحيم بيجاريس</v>
          </cell>
        </row>
        <row r="60">
          <cell r="B60" t="str">
            <v>SIG 8059</v>
          </cell>
          <cell r="C60">
            <v>2129281271</v>
          </cell>
          <cell r="D60" t="str">
            <v>على راس العمل</v>
          </cell>
          <cell r="E60">
            <v>37926</v>
          </cell>
          <cell r="F60" t="str">
            <v>Yusuf mia Mohammed Nosaman</v>
          </cell>
          <cell r="G60" t="str">
            <v>يوسف مياه محمد نوزامان</v>
          </cell>
        </row>
        <row r="61">
          <cell r="B61" t="str">
            <v>SIG 8060</v>
          </cell>
          <cell r="C61">
            <v>2129732422</v>
          </cell>
          <cell r="D61" t="str">
            <v>على راس العمل</v>
          </cell>
          <cell r="E61">
            <v>37926</v>
          </cell>
          <cell r="F61" t="str">
            <v>Munir Hussain Mohammed Hussain</v>
          </cell>
          <cell r="G61" t="str">
            <v>منير حسين محمد حسين</v>
          </cell>
        </row>
        <row r="62">
          <cell r="B62" t="str">
            <v>SIG 8061</v>
          </cell>
          <cell r="C62">
            <v>2192191837</v>
          </cell>
          <cell r="D62" t="str">
            <v>على راس العمل</v>
          </cell>
          <cell r="E62">
            <v>38047</v>
          </cell>
          <cell r="F62" t="str">
            <v>Fadel Mohammed Saeed Mohammed</v>
          </cell>
          <cell r="G62" t="str">
            <v>فضل محمد سعيد محمد</v>
          </cell>
        </row>
        <row r="63">
          <cell r="B63" t="str">
            <v>SIG 8062</v>
          </cell>
          <cell r="C63">
            <v>2137715914</v>
          </cell>
          <cell r="D63" t="str">
            <v>على راس العمل</v>
          </cell>
          <cell r="E63">
            <v>38108</v>
          </cell>
          <cell r="F63" t="str">
            <v xml:space="preserve">Sohail mia Saifullah </v>
          </cell>
          <cell r="G63" t="str">
            <v>سهيل مياه سيف الله</v>
          </cell>
        </row>
        <row r="64">
          <cell r="B64" t="str">
            <v>SIG 8063</v>
          </cell>
          <cell r="C64">
            <v>2201903776</v>
          </cell>
          <cell r="D64" t="str">
            <v>على راس العمل</v>
          </cell>
          <cell r="E64">
            <v>38108</v>
          </cell>
          <cell r="F64" t="str">
            <v>Habib Amin Allah</v>
          </cell>
          <cell r="G64" t="str">
            <v>حبيب امين الله</v>
          </cell>
        </row>
        <row r="65">
          <cell r="B65" t="str">
            <v>SIG 8064</v>
          </cell>
          <cell r="C65">
            <v>2052760986</v>
          </cell>
          <cell r="D65" t="str">
            <v>على راس العمل</v>
          </cell>
          <cell r="E65">
            <v>38412</v>
          </cell>
          <cell r="F65" t="str">
            <v>Abdul Jabbar Abdullah Ahmed Abdullah</v>
          </cell>
          <cell r="G65" t="str">
            <v>عبدالجبار عبدالله احمد عبدالله</v>
          </cell>
        </row>
        <row r="66">
          <cell r="B66" t="str">
            <v>SIG 8065</v>
          </cell>
          <cell r="C66">
            <v>2204398388</v>
          </cell>
          <cell r="D66" t="str">
            <v>على راس العمل</v>
          </cell>
          <cell r="E66">
            <v>38443</v>
          </cell>
          <cell r="F66" t="str">
            <v>Abdulkuddous Mellon Noor Hussain</v>
          </cell>
          <cell r="G66" t="str">
            <v>عبدالقدوس ميلون نور حسين</v>
          </cell>
        </row>
        <row r="67">
          <cell r="B67" t="str">
            <v>SIG 8066</v>
          </cell>
          <cell r="C67">
            <v>2208906194</v>
          </cell>
          <cell r="D67" t="str">
            <v>خروج نهائي</v>
          </cell>
          <cell r="E67">
            <v>38504</v>
          </cell>
          <cell r="F67" t="str">
            <v xml:space="preserve">Fadel Zada Amir </v>
          </cell>
          <cell r="G67" t="str">
            <v>فاضل زاده امير</v>
          </cell>
        </row>
        <row r="68">
          <cell r="B68" t="str">
            <v>SIG 8067</v>
          </cell>
          <cell r="C68">
            <v>2184616460</v>
          </cell>
          <cell r="D68" t="str">
            <v>على راس العمل</v>
          </cell>
          <cell r="E68">
            <v>38565</v>
          </cell>
          <cell r="F68" t="str">
            <v>Waleed Mohammed Abdul Rahman Abdul Azim</v>
          </cell>
          <cell r="G68" t="str">
            <v>وليد محمد عبدالرحمن عبدالعظيم</v>
          </cell>
        </row>
        <row r="69">
          <cell r="B69" t="str">
            <v>SIG 8068</v>
          </cell>
          <cell r="C69">
            <v>2189928852</v>
          </cell>
          <cell r="D69" t="str">
            <v>على راس العمل</v>
          </cell>
          <cell r="E69">
            <v>38565</v>
          </cell>
          <cell r="F69" t="str">
            <v>Sharif Islam Shafiq Islam</v>
          </cell>
          <cell r="G69" t="str">
            <v>شريف الاسلام شفيق الاسلام</v>
          </cell>
        </row>
        <row r="70">
          <cell r="B70" t="str">
            <v>SIG 8069</v>
          </cell>
          <cell r="C70">
            <v>2198328011</v>
          </cell>
          <cell r="D70" t="str">
            <v>على راس العمل</v>
          </cell>
          <cell r="E70">
            <v>38565</v>
          </cell>
          <cell r="F70" t="str">
            <v>Bilal Abdul Hakim</v>
          </cell>
          <cell r="G70" t="str">
            <v>بلال عبدالحكيم</v>
          </cell>
        </row>
        <row r="71">
          <cell r="B71" t="str">
            <v>SIG 8070</v>
          </cell>
          <cell r="C71">
            <v>2212056226</v>
          </cell>
          <cell r="D71" t="str">
            <v>على راس العمل</v>
          </cell>
          <cell r="E71">
            <v>38565</v>
          </cell>
          <cell r="F71" t="str">
            <v xml:space="preserve">Hakeem Rsena Abdul Jabbar </v>
          </cell>
          <cell r="G71" t="str">
            <v>حكيم رسينا عبدالجبار</v>
          </cell>
        </row>
        <row r="72">
          <cell r="B72" t="str">
            <v>SIG 8071</v>
          </cell>
          <cell r="C72">
            <v>1004574305</v>
          </cell>
          <cell r="D72" t="str">
            <v>على راس العمل</v>
          </cell>
          <cell r="E72">
            <v>38718</v>
          </cell>
          <cell r="F72" t="str">
            <v>Saeed Ali Taher Aljabbarh</v>
          </cell>
          <cell r="G72" t="str">
            <v>سعيد علي طاهر الجباره</v>
          </cell>
        </row>
        <row r="73">
          <cell r="B73" t="str">
            <v>SIG 8072</v>
          </cell>
          <cell r="C73">
            <v>1040706499</v>
          </cell>
          <cell r="D73" t="str">
            <v>على راس العمل</v>
          </cell>
          <cell r="E73">
            <v>38718</v>
          </cell>
          <cell r="F73" t="str">
            <v>Hussein Mohammed Hussein Khawaji</v>
          </cell>
          <cell r="G73" t="str">
            <v>حسين محمد حسين خواجي</v>
          </cell>
        </row>
        <row r="74">
          <cell r="B74" t="str">
            <v>SIG 8073</v>
          </cell>
          <cell r="C74">
            <v>2032943538</v>
          </cell>
          <cell r="D74" t="str">
            <v>على راس العمل</v>
          </cell>
          <cell r="E74">
            <v>38718</v>
          </cell>
          <cell r="F74" t="str">
            <v>Zakaria Hassan Omar Awad</v>
          </cell>
          <cell r="G74" t="str">
            <v>زكريا حسن عمر عوض</v>
          </cell>
        </row>
        <row r="75">
          <cell r="B75" t="str">
            <v>SIG 8074</v>
          </cell>
          <cell r="C75">
            <v>2052513344</v>
          </cell>
          <cell r="D75" t="str">
            <v>على راس العمل</v>
          </cell>
          <cell r="E75">
            <v>38718</v>
          </cell>
          <cell r="F75" t="str">
            <v>Abdo Seif mosleh</v>
          </cell>
          <cell r="G75" t="str">
            <v>عبده سيف مصلح</v>
          </cell>
        </row>
        <row r="76">
          <cell r="B76" t="str">
            <v>SIG 8075</v>
          </cell>
          <cell r="C76">
            <v>2052505597</v>
          </cell>
          <cell r="D76" t="str">
            <v>على راس العمل</v>
          </cell>
          <cell r="E76">
            <v>38718</v>
          </cell>
          <cell r="F76" t="str">
            <v>Shawky Ahmed Mansoor Hussain</v>
          </cell>
          <cell r="G76" t="str">
            <v>شوقى احمد منصور حسين</v>
          </cell>
        </row>
        <row r="77">
          <cell r="B77" t="str">
            <v>SIG 8076</v>
          </cell>
          <cell r="C77">
            <v>2041785169</v>
          </cell>
          <cell r="D77" t="str">
            <v>على راس العمل</v>
          </cell>
          <cell r="E77">
            <v>38718</v>
          </cell>
          <cell r="F77" t="str">
            <v xml:space="preserve">Khaled Ali Zoughair Qasim </v>
          </cell>
          <cell r="G77" t="str">
            <v>خالد على الزغير قاسم</v>
          </cell>
        </row>
        <row r="78">
          <cell r="B78" t="str">
            <v>SIG 8077</v>
          </cell>
          <cell r="C78">
            <v>2052852288</v>
          </cell>
          <cell r="D78" t="str">
            <v>على راس العمل</v>
          </cell>
          <cell r="E78">
            <v>38718</v>
          </cell>
          <cell r="F78" t="str">
            <v>Abdalbagi Ghalib Ali Qassem</v>
          </cell>
          <cell r="G78" t="str">
            <v>عبدالباقي غالب علي قاسم</v>
          </cell>
        </row>
        <row r="79">
          <cell r="B79" t="str">
            <v>SIG 8078</v>
          </cell>
          <cell r="C79">
            <v>2146571019</v>
          </cell>
          <cell r="D79" t="str">
            <v>على راس العمل</v>
          </cell>
          <cell r="E79">
            <v>38718</v>
          </cell>
          <cell r="F79" t="str">
            <v>Ahmed Abdo Seif mosleh</v>
          </cell>
          <cell r="G79" t="str">
            <v>احمد عبده سيف مصلح</v>
          </cell>
        </row>
        <row r="80">
          <cell r="B80" t="str">
            <v>SIG 8079</v>
          </cell>
          <cell r="C80">
            <v>2163179597</v>
          </cell>
          <cell r="D80" t="str">
            <v>على راس العمل</v>
          </cell>
          <cell r="E80">
            <v>38718</v>
          </cell>
          <cell r="F80" t="str">
            <v>Abdulrahman Qassim Mohammed Thobhani</v>
          </cell>
          <cell r="G80" t="str">
            <v>عبدالرحمن قاسم محمد الذبحاني</v>
          </cell>
        </row>
        <row r="81">
          <cell r="B81" t="str">
            <v>SIG 8080</v>
          </cell>
          <cell r="C81">
            <v>2174195590</v>
          </cell>
          <cell r="D81" t="str">
            <v>على راس العمل</v>
          </cell>
          <cell r="E81">
            <v>38718</v>
          </cell>
          <cell r="F81" t="str">
            <v>Yasser Haider Ahmed Amiri</v>
          </cell>
          <cell r="G81" t="str">
            <v>ياسر حيدر احمد العامري</v>
          </cell>
        </row>
        <row r="82">
          <cell r="B82" t="str">
            <v>SIG 8081</v>
          </cell>
          <cell r="C82">
            <v>2072241793</v>
          </cell>
          <cell r="D82" t="str">
            <v xml:space="preserve">نقل كفالة </v>
          </cell>
          <cell r="E82">
            <v>38718</v>
          </cell>
          <cell r="F82" t="str">
            <v>Riad Abdullah Mohammed Khamiri</v>
          </cell>
          <cell r="G82" t="str">
            <v>رياض عبداللة محمد الخامري</v>
          </cell>
        </row>
        <row r="83">
          <cell r="B83" t="str">
            <v>SIG 8082</v>
          </cell>
          <cell r="C83">
            <v>2052749310</v>
          </cell>
          <cell r="D83" t="str">
            <v>على راس العمل</v>
          </cell>
          <cell r="E83">
            <v>38718</v>
          </cell>
          <cell r="F83" t="str">
            <v>Mohammed Ismail Musleh Ali</v>
          </cell>
          <cell r="G83" t="str">
            <v>محمد اسماعيل مصلح علي</v>
          </cell>
        </row>
        <row r="84">
          <cell r="B84" t="str">
            <v>SIG 8083</v>
          </cell>
          <cell r="C84">
            <v>2175888656</v>
          </cell>
          <cell r="D84" t="str">
            <v>على راس العمل</v>
          </cell>
          <cell r="E84">
            <v>38718</v>
          </cell>
          <cell r="F84" t="str">
            <v>Abdullah Ghalib Ali Qassem</v>
          </cell>
          <cell r="G84" t="str">
            <v>عبدالله غالب علي قاسم</v>
          </cell>
        </row>
        <row r="85">
          <cell r="B85" t="str">
            <v>SIG 8084</v>
          </cell>
          <cell r="C85">
            <v>2181183472</v>
          </cell>
          <cell r="D85" t="str">
            <v>على راس العمل</v>
          </cell>
          <cell r="E85">
            <v>38718</v>
          </cell>
          <cell r="F85" t="str">
            <v>Yassin Abdul Qader Mohammed Abdul Jabbar</v>
          </cell>
          <cell r="G85" t="str">
            <v>ياسين عبدالقادر محمد عبدالجبار</v>
          </cell>
        </row>
        <row r="86">
          <cell r="B86" t="str">
            <v>SIG 8085</v>
          </cell>
          <cell r="C86">
            <v>2185018997</v>
          </cell>
          <cell r="D86" t="str">
            <v>على راس العمل</v>
          </cell>
          <cell r="E86">
            <v>38718</v>
          </cell>
          <cell r="F86" t="str">
            <v>Amin Abdullah Abdullah Alswathi</v>
          </cell>
          <cell r="G86" t="str">
            <v>امين عبدالله عبدالله السواثي</v>
          </cell>
        </row>
        <row r="87">
          <cell r="B87" t="str">
            <v>SIG 8086</v>
          </cell>
          <cell r="C87">
            <v>2181840626</v>
          </cell>
          <cell r="D87" t="str">
            <v>على راس العمل</v>
          </cell>
          <cell r="E87">
            <v>38718</v>
          </cell>
          <cell r="F87" t="str">
            <v>Hassan Hazza Mohamed Malhy</v>
          </cell>
          <cell r="G87" t="str">
            <v>حسان هزاع محمد ملهي</v>
          </cell>
        </row>
        <row r="88">
          <cell r="B88" t="str">
            <v>SIG 8087</v>
          </cell>
          <cell r="C88">
            <v>2191520069</v>
          </cell>
          <cell r="D88" t="str">
            <v>على راس العمل</v>
          </cell>
          <cell r="E88">
            <v>38718</v>
          </cell>
          <cell r="F88" t="str">
            <v>Mohammed Naji Hassan</v>
          </cell>
          <cell r="G88" t="str">
            <v>محمد ناجي حسن</v>
          </cell>
        </row>
        <row r="89">
          <cell r="B89" t="str">
            <v>SIG 8088</v>
          </cell>
          <cell r="C89">
            <v>2052886344</v>
          </cell>
          <cell r="D89" t="str">
            <v>على راس العمل</v>
          </cell>
          <cell r="E89">
            <v>38718</v>
          </cell>
          <cell r="F89" t="str">
            <v xml:space="preserve">Mohammed Abdu Sharaf Ahmed </v>
          </cell>
          <cell r="G89" t="str">
            <v>محمد عبده شرف احمد</v>
          </cell>
        </row>
        <row r="90">
          <cell r="B90" t="str">
            <v>SIG 8089</v>
          </cell>
          <cell r="C90">
            <v>2024567139</v>
          </cell>
          <cell r="D90" t="str">
            <v>على راس العمل</v>
          </cell>
          <cell r="E90">
            <v>38718</v>
          </cell>
          <cell r="F90" t="str">
            <v>Mohammed Ibrahim Mohammed Shourbagy</v>
          </cell>
          <cell r="G90" t="str">
            <v>محمد ابراهيم محمد الشوربجى</v>
          </cell>
        </row>
        <row r="91">
          <cell r="B91" t="str">
            <v>SIG 8090</v>
          </cell>
          <cell r="C91">
            <v>2116182078</v>
          </cell>
          <cell r="D91" t="str">
            <v>لم يعد</v>
          </cell>
          <cell r="E91">
            <v>38718</v>
          </cell>
          <cell r="F91" t="str">
            <v>Hassan Mustafa Ibrahim Saleem</v>
          </cell>
          <cell r="G91" t="str">
            <v>حسن مصطفى ابراهيم سليم</v>
          </cell>
        </row>
        <row r="92">
          <cell r="B92" t="str">
            <v>SIG 8091</v>
          </cell>
          <cell r="C92">
            <v>2190594537</v>
          </cell>
          <cell r="D92" t="str">
            <v>على راس العمل</v>
          </cell>
          <cell r="E92">
            <v>38718</v>
          </cell>
          <cell r="F92" t="str">
            <v>yousry Faraj abduTawab muetamad</v>
          </cell>
          <cell r="G92" t="str">
            <v>يسري فراج عبدالتواب معتمد</v>
          </cell>
        </row>
        <row r="93">
          <cell r="B93" t="str">
            <v>SIG 8092</v>
          </cell>
          <cell r="C93">
            <v>2007353309</v>
          </cell>
          <cell r="D93" t="str">
            <v>على راس العمل</v>
          </cell>
          <cell r="E93">
            <v>38718</v>
          </cell>
          <cell r="F93" t="str">
            <v>Osama Hamid Tayeb</v>
          </cell>
          <cell r="G93" t="str">
            <v>اسامه حامد الطيب</v>
          </cell>
        </row>
        <row r="94">
          <cell r="B94" t="str">
            <v>SIG 8093</v>
          </cell>
          <cell r="C94">
            <v>2020342297</v>
          </cell>
          <cell r="D94" t="str">
            <v>على راس العمل</v>
          </cell>
          <cell r="E94">
            <v>38718</v>
          </cell>
          <cell r="F94" t="str">
            <v xml:space="preserve">Hamad Othman Hamad </v>
          </cell>
          <cell r="G94" t="str">
            <v>حمد عثمان حمد</v>
          </cell>
        </row>
        <row r="95">
          <cell r="B95" t="str">
            <v>SIG 8094</v>
          </cell>
          <cell r="C95">
            <v>2123722213</v>
          </cell>
          <cell r="D95" t="str">
            <v>على راس العمل</v>
          </cell>
          <cell r="E95">
            <v>38718</v>
          </cell>
          <cell r="F95" t="str">
            <v>Awad Hassan Nuri al-Fadl</v>
          </cell>
          <cell r="G95" t="str">
            <v>عوض حسن نوري فضل</v>
          </cell>
        </row>
        <row r="96">
          <cell r="B96" t="str">
            <v>SIG 8095</v>
          </cell>
          <cell r="C96">
            <v>2017699816</v>
          </cell>
          <cell r="D96" t="str">
            <v>على راس العمل</v>
          </cell>
          <cell r="E96">
            <v>38718</v>
          </cell>
          <cell r="F96" t="str">
            <v>Othman Abdul Rahim Osman</v>
          </cell>
          <cell r="G96" t="str">
            <v>عثمان عبدالرحيم عثمان</v>
          </cell>
        </row>
        <row r="97">
          <cell r="B97" t="str">
            <v>SIG 8096</v>
          </cell>
          <cell r="C97">
            <v>2184998975</v>
          </cell>
          <cell r="D97" t="str">
            <v xml:space="preserve">نقل كفالة </v>
          </cell>
          <cell r="E97">
            <v>38718</v>
          </cell>
          <cell r="F97" t="str">
            <v>Mustafa Moussa Ahmed  Tlul</v>
          </cell>
          <cell r="G97" t="str">
            <v>مصطفى موسى احمد تلول</v>
          </cell>
        </row>
        <row r="98">
          <cell r="B98" t="str">
            <v>SIG 8097</v>
          </cell>
          <cell r="C98">
            <v>2011759640</v>
          </cell>
          <cell r="D98" t="str">
            <v>على راس العمل</v>
          </cell>
          <cell r="E98">
            <v>38718</v>
          </cell>
          <cell r="F98" t="str">
            <v>Mohammed Bahloly</v>
          </cell>
          <cell r="G98" t="str">
            <v>محمد بهلولى</v>
          </cell>
        </row>
        <row r="99">
          <cell r="B99" t="str">
            <v>SIG 8098</v>
          </cell>
          <cell r="C99">
            <v>2036115661</v>
          </cell>
          <cell r="D99" t="str">
            <v>على راس العمل</v>
          </cell>
          <cell r="E99">
            <v>38718</v>
          </cell>
          <cell r="F99" t="str">
            <v>Bunlrt Kurninay</v>
          </cell>
          <cell r="G99" t="str">
            <v>بونلرت كورنيناى</v>
          </cell>
        </row>
        <row r="100">
          <cell r="B100" t="str">
            <v>SIG 8099</v>
          </cell>
          <cell r="C100">
            <v>2033328309</v>
          </cell>
          <cell r="D100" t="str">
            <v>على راس العمل</v>
          </cell>
          <cell r="E100">
            <v>38718</v>
          </cell>
          <cell r="F100" t="str">
            <v>Somsak lAutnj</v>
          </cell>
          <cell r="G100" t="str">
            <v>سومساك لاوثنج</v>
          </cell>
        </row>
        <row r="101">
          <cell r="B101" t="str">
            <v>SIG 8100</v>
          </cell>
          <cell r="C101">
            <v>2069587646</v>
          </cell>
          <cell r="D101" t="str">
            <v>على راس العمل</v>
          </cell>
          <cell r="E101">
            <v>38718</v>
          </cell>
          <cell r="F101" t="str">
            <v>Ernesto de la Cruz</v>
          </cell>
          <cell r="G101" t="str">
            <v>ارنستو ديلاكروز</v>
          </cell>
        </row>
        <row r="102">
          <cell r="B102" t="str">
            <v>SIG 8101</v>
          </cell>
          <cell r="C102">
            <v>2069876643</v>
          </cell>
          <cell r="D102" t="str">
            <v>خروج نهائي</v>
          </cell>
          <cell r="E102">
            <v>38718</v>
          </cell>
          <cell r="F102" t="str">
            <v>Feliciano A. Miller</v>
          </cell>
          <cell r="G102" t="str">
            <v>فيلسيانو ايه ميلر</v>
          </cell>
        </row>
        <row r="103">
          <cell r="B103" t="str">
            <v>SIG 8102</v>
          </cell>
          <cell r="C103">
            <v>2069876569</v>
          </cell>
          <cell r="D103" t="str">
            <v>على راس العمل</v>
          </cell>
          <cell r="E103">
            <v>38718</v>
          </cell>
          <cell r="F103" t="str">
            <v>Cesar S. Aodraby</v>
          </cell>
          <cell r="G103" t="str">
            <v>سيسار اس اودرابى</v>
          </cell>
        </row>
        <row r="104">
          <cell r="B104" t="str">
            <v>SIG 8103</v>
          </cell>
          <cell r="C104">
            <v>2116142858</v>
          </cell>
          <cell r="D104" t="str">
            <v>على راس العمل</v>
          </cell>
          <cell r="E104">
            <v>38718</v>
          </cell>
          <cell r="F104" t="str">
            <v>alan Cardano Guillermo</v>
          </cell>
          <cell r="G104" t="str">
            <v>الان كاردانو جليرمو</v>
          </cell>
        </row>
        <row r="105">
          <cell r="B105" t="str">
            <v>SIG 8104</v>
          </cell>
          <cell r="C105">
            <v>2101250559</v>
          </cell>
          <cell r="D105" t="str">
            <v>على راس العمل</v>
          </cell>
          <cell r="E105">
            <v>38718</v>
          </cell>
          <cell r="F105" t="str">
            <v>Florentino de la Cruz</v>
          </cell>
          <cell r="G105" t="str">
            <v>فلورينتينو ديلاكروز</v>
          </cell>
        </row>
        <row r="106">
          <cell r="B106" t="str">
            <v>SIG 8105</v>
          </cell>
          <cell r="C106">
            <v>2076545082</v>
          </cell>
          <cell r="D106" t="str">
            <v>على راس العمل</v>
          </cell>
          <cell r="E106">
            <v>38718</v>
          </cell>
          <cell r="F106" t="str">
            <v>Jesus Ramirez</v>
          </cell>
          <cell r="G106" t="str">
            <v>جيسوس راميريز</v>
          </cell>
        </row>
        <row r="107">
          <cell r="B107" t="str">
            <v>SIG 8106</v>
          </cell>
          <cell r="C107">
            <v>2129732737</v>
          </cell>
          <cell r="D107" t="str">
            <v>على راس العمل</v>
          </cell>
          <cell r="E107">
            <v>38718</v>
          </cell>
          <cell r="F107" t="str">
            <v>James Gonzalez</v>
          </cell>
          <cell r="G107" t="str">
            <v>جيمس جونزاليس</v>
          </cell>
        </row>
        <row r="108">
          <cell r="B108" t="str">
            <v>SIG 8107</v>
          </cell>
          <cell r="C108">
            <v>2129732539</v>
          </cell>
          <cell r="D108" t="str">
            <v>على راس العمل</v>
          </cell>
          <cell r="E108">
            <v>38718</v>
          </cell>
          <cell r="F108" t="str">
            <v>Junel Perez</v>
          </cell>
          <cell r="G108" t="str">
            <v>جونيل بيريز</v>
          </cell>
        </row>
        <row r="109">
          <cell r="B109" t="str">
            <v>SIG 8108</v>
          </cell>
          <cell r="C109">
            <v>2112852294</v>
          </cell>
          <cell r="D109" t="str">
            <v>على راس العمل</v>
          </cell>
          <cell r="E109">
            <v>38718</v>
          </cell>
          <cell r="F109" t="str">
            <v>Joselito Bernardino</v>
          </cell>
          <cell r="G109" t="str">
            <v>جوسيليتو بيرناردينو</v>
          </cell>
        </row>
        <row r="110">
          <cell r="B110" t="str">
            <v>SIG 8109</v>
          </cell>
          <cell r="C110">
            <v>2128794597</v>
          </cell>
          <cell r="D110" t="str">
            <v>على راس العمل</v>
          </cell>
          <cell r="E110">
            <v>38718</v>
          </cell>
          <cell r="F110" t="str">
            <v>Aologio Villamaenyor</v>
          </cell>
          <cell r="G110" t="str">
            <v>اولوجيو فيلامانيور</v>
          </cell>
        </row>
        <row r="111">
          <cell r="B111" t="str">
            <v>SIG 8110</v>
          </cell>
          <cell r="C111">
            <v>2130446269</v>
          </cell>
          <cell r="D111" t="str">
            <v>خروج نهائي</v>
          </cell>
          <cell r="E111">
            <v>38718</v>
          </cell>
          <cell r="F111" t="str">
            <v>Donato Dima Lanta</v>
          </cell>
          <cell r="G111" t="str">
            <v>دوناتو ديما لانتا</v>
          </cell>
        </row>
        <row r="112">
          <cell r="B112" t="str">
            <v>SIG 8111</v>
          </cell>
          <cell r="C112">
            <v>2157842325</v>
          </cell>
          <cell r="D112" t="str">
            <v>على راس العمل</v>
          </cell>
          <cell r="E112">
            <v>38718</v>
          </cell>
          <cell r="F112" t="str">
            <v>Billy lujati</v>
          </cell>
          <cell r="G112" t="str">
            <v>بيلي لوجاتي</v>
          </cell>
        </row>
        <row r="113">
          <cell r="B113" t="str">
            <v>SIG 8112</v>
          </cell>
          <cell r="C113">
            <v>2198455210</v>
          </cell>
          <cell r="D113" t="str">
            <v>على راس العمل</v>
          </cell>
          <cell r="E113">
            <v>38718</v>
          </cell>
          <cell r="F113" t="str">
            <v>Abreaul Florentino</v>
          </cell>
          <cell r="G113" t="str">
            <v>ابرول فلورنتينو</v>
          </cell>
        </row>
        <row r="114">
          <cell r="B114" t="str">
            <v>SIG 8113</v>
          </cell>
          <cell r="C114">
            <v>2129696353</v>
          </cell>
          <cell r="D114" t="str">
            <v>على راس العمل</v>
          </cell>
          <cell r="E114">
            <v>38718</v>
          </cell>
          <cell r="F114" t="str">
            <v>Rolando lamubin</v>
          </cell>
          <cell r="G114" t="str">
            <v>رولاندو لمبين</v>
          </cell>
        </row>
        <row r="115">
          <cell r="B115" t="str">
            <v>SIG 8114</v>
          </cell>
          <cell r="C115">
            <v>2007727411</v>
          </cell>
          <cell r="D115" t="str">
            <v>على راس العمل</v>
          </cell>
          <cell r="E115">
            <v>38718</v>
          </cell>
          <cell r="F115" t="str">
            <v>Mohammed Abdul Jalil Batwary</v>
          </cell>
          <cell r="G115" t="str">
            <v>محمد عبدالجليل باتوارى</v>
          </cell>
        </row>
        <row r="116">
          <cell r="B116" t="str">
            <v>SIG 8115</v>
          </cell>
          <cell r="C116">
            <v>2007499656</v>
          </cell>
          <cell r="D116" t="str">
            <v>على راس العمل</v>
          </cell>
          <cell r="E116">
            <v>38718</v>
          </cell>
          <cell r="F116" t="str">
            <v>Muhammad Salim Loti mia</v>
          </cell>
          <cell r="G116" t="str">
            <v>محمد سليم لوتى مياه</v>
          </cell>
        </row>
        <row r="117">
          <cell r="B117" t="str">
            <v>SIG 8116</v>
          </cell>
          <cell r="C117">
            <v>2006629378</v>
          </cell>
          <cell r="D117" t="str">
            <v>على راس العمل</v>
          </cell>
          <cell r="E117">
            <v>38718</v>
          </cell>
          <cell r="F117" t="str">
            <v>AAC m Shihabdin Mnomian</v>
          </cell>
          <cell r="G117" t="str">
            <v>اك م شهابالدين منوميان</v>
          </cell>
        </row>
        <row r="118">
          <cell r="B118" t="str">
            <v>SIG 8117</v>
          </cell>
          <cell r="C118">
            <v>2015217835</v>
          </cell>
          <cell r="D118" t="str">
            <v>على راس العمل</v>
          </cell>
          <cell r="E118">
            <v>38718</v>
          </cell>
          <cell r="F118" t="str">
            <v xml:space="preserve">Mohammed Delaware Hussein </v>
          </cell>
          <cell r="G118" t="str">
            <v>محمد دلوار حسين</v>
          </cell>
        </row>
        <row r="119">
          <cell r="B119" t="str">
            <v>SIG 8118</v>
          </cell>
          <cell r="C119">
            <v>2015943547</v>
          </cell>
          <cell r="D119" t="str">
            <v>على راس العمل</v>
          </cell>
          <cell r="E119">
            <v>38718</v>
          </cell>
          <cell r="F119" t="str">
            <v>Mohammed Shafiq Islam Mohammed bshir Mullah</v>
          </cell>
          <cell r="G119" t="str">
            <v>محمد شفيق الاسلام محمدبشير ملا</v>
          </cell>
        </row>
        <row r="120">
          <cell r="B120" t="str">
            <v>SIG 8119</v>
          </cell>
          <cell r="C120">
            <v>2013628108</v>
          </cell>
          <cell r="D120" t="str">
            <v>على راس العمل</v>
          </cell>
          <cell r="E120">
            <v>38718</v>
          </cell>
          <cell r="F120" t="str">
            <v>rwh al'amin Abdul Majeed</v>
          </cell>
          <cell r="G120" t="str">
            <v>روح الامين عبدالمجيد</v>
          </cell>
        </row>
        <row r="121">
          <cell r="B121" t="str">
            <v>SIG 8120</v>
          </cell>
          <cell r="C121">
            <v>2076143177</v>
          </cell>
          <cell r="D121" t="str">
            <v>على راس العمل</v>
          </cell>
          <cell r="E121">
            <v>38718</v>
          </cell>
          <cell r="F121" t="str">
            <v>Mohammed dawal fadi alddin</v>
          </cell>
          <cell r="G121" t="str">
            <v>محمد دوال فاضي الدين</v>
          </cell>
        </row>
        <row r="122">
          <cell r="B122" t="str">
            <v>SIG 8121</v>
          </cell>
          <cell r="C122">
            <v>2070062910</v>
          </cell>
          <cell r="D122" t="str">
            <v>على راس العمل</v>
          </cell>
          <cell r="E122">
            <v>38718</v>
          </cell>
          <cell r="F122" t="str">
            <v>Tajul Islam Abarahman</v>
          </cell>
          <cell r="G122" t="str">
            <v>تاج الاسلام عبالرحمن</v>
          </cell>
        </row>
        <row r="123">
          <cell r="B123" t="str">
            <v>SIG 8122</v>
          </cell>
          <cell r="C123">
            <v>2092404264</v>
          </cell>
          <cell r="D123" t="str">
            <v>على راس العمل</v>
          </cell>
          <cell r="E123">
            <v>38718</v>
          </cell>
          <cell r="F123" t="str">
            <v>Nuralasalam Rahman</v>
          </cell>
          <cell r="G123" t="str">
            <v>نورالاسلام عبدالرحمن</v>
          </cell>
        </row>
        <row r="124">
          <cell r="B124" t="str">
            <v>SIG 8123</v>
          </cell>
          <cell r="C124">
            <v>2081396372</v>
          </cell>
          <cell r="D124" t="str">
            <v>على راس العمل</v>
          </cell>
          <cell r="E124">
            <v>38718</v>
          </cell>
          <cell r="F124" t="str">
            <v>Sarwar Hosni Khbayrralden</v>
          </cell>
          <cell r="G124" t="str">
            <v>سروار حسني خبيرالدين</v>
          </cell>
        </row>
        <row r="125">
          <cell r="B125" t="str">
            <v>SIG 8124</v>
          </cell>
          <cell r="C125">
            <v>2120200635</v>
          </cell>
          <cell r="D125" t="str">
            <v>على راس العمل</v>
          </cell>
          <cell r="E125">
            <v>38718</v>
          </cell>
          <cell r="F125" t="str">
            <v>Mizan Rahman Abdul Samad</v>
          </cell>
          <cell r="G125" t="str">
            <v>ميران الرحمن عبدالصمد</v>
          </cell>
        </row>
        <row r="126">
          <cell r="B126" t="str">
            <v>SIG 8125</v>
          </cell>
          <cell r="C126">
            <v>2082385499</v>
          </cell>
          <cell r="D126" t="str">
            <v>على راس العمل</v>
          </cell>
          <cell r="E126">
            <v>38718</v>
          </cell>
          <cell r="F126" t="str">
            <v>Mohammad Hanan Fazlur Rahman</v>
          </cell>
          <cell r="G126" t="str">
            <v>محمد حنان فضل الرحمن</v>
          </cell>
        </row>
        <row r="127">
          <cell r="B127" t="str">
            <v>SIG 8126</v>
          </cell>
          <cell r="C127">
            <v>2079737686</v>
          </cell>
          <cell r="D127" t="str">
            <v>على راس العمل</v>
          </cell>
          <cell r="E127">
            <v>38718</v>
          </cell>
          <cell r="F127" t="str">
            <v>Khaliq Salem Al Din</v>
          </cell>
          <cell r="G127" t="str">
            <v>خالق سليم الدين</v>
          </cell>
        </row>
        <row r="128">
          <cell r="B128" t="str">
            <v>SIG 8127</v>
          </cell>
          <cell r="C128">
            <v>2081338762</v>
          </cell>
          <cell r="D128" t="str">
            <v>على راس العمل</v>
          </cell>
          <cell r="E128">
            <v>38718</v>
          </cell>
          <cell r="F128" t="str">
            <v>Mohammed Amarhasin salamat alllah bibari</v>
          </cell>
          <cell r="G128" t="str">
            <v>محمد اميرحسين سلامت الله بيباري</v>
          </cell>
        </row>
        <row r="129">
          <cell r="B129" t="str">
            <v>SIG 8128</v>
          </cell>
          <cell r="C129">
            <v>2078013089</v>
          </cell>
          <cell r="D129" t="str">
            <v>على راس العمل</v>
          </cell>
          <cell r="E129">
            <v>38718</v>
          </cell>
          <cell r="F129" t="str">
            <v>Muhammad Shahijihan Shams Alhaqq</v>
          </cell>
          <cell r="G129" t="str">
            <v>محمد شاهجيهان شمس الحق</v>
          </cell>
        </row>
        <row r="130">
          <cell r="B130" t="str">
            <v>SIG 8129</v>
          </cell>
          <cell r="C130">
            <v>2104008541</v>
          </cell>
          <cell r="D130" t="str">
            <v>على راس العمل</v>
          </cell>
          <cell r="E130">
            <v>38718</v>
          </cell>
          <cell r="F130" t="str">
            <v>Kamal Pasha Mohammad Hanif</v>
          </cell>
          <cell r="G130" t="str">
            <v>كمال باشا محمد حنيف</v>
          </cell>
        </row>
        <row r="131">
          <cell r="B131" t="str">
            <v>SIG 8130</v>
          </cell>
          <cell r="C131">
            <v>2059838397</v>
          </cell>
          <cell r="D131" t="str">
            <v>على راس العمل</v>
          </cell>
          <cell r="E131">
            <v>38718</v>
          </cell>
          <cell r="F131" t="str">
            <v xml:space="preserve">Mohammed sadiq Abdulaziz </v>
          </cell>
          <cell r="G131" t="str">
            <v>محمد صديق عبدالعزيز</v>
          </cell>
        </row>
        <row r="132">
          <cell r="B132" t="str">
            <v>SIG 8131</v>
          </cell>
          <cell r="C132">
            <v>2087134231</v>
          </cell>
          <cell r="D132" t="str">
            <v>على راس العمل</v>
          </cell>
          <cell r="E132">
            <v>38718</v>
          </cell>
          <cell r="F132" t="str">
            <v>Msaudarahman dalil alrrahmun</v>
          </cell>
          <cell r="G132" t="str">
            <v>مسعودالرحمن دليل الرحمن</v>
          </cell>
        </row>
        <row r="133">
          <cell r="B133" t="str">
            <v>SIG 8132</v>
          </cell>
          <cell r="C133">
            <v>2062780479</v>
          </cell>
          <cell r="D133" t="str">
            <v>على راس العمل</v>
          </cell>
          <cell r="E133">
            <v>38718</v>
          </cell>
          <cell r="F133" t="str">
            <v>Mohammed Shafiq Islam Mohammed salamat alllah</v>
          </cell>
          <cell r="G133" t="str">
            <v>محمد شفيق الاسلام محمد سلامت الله</v>
          </cell>
        </row>
        <row r="134">
          <cell r="B134" t="str">
            <v>SIG 8133</v>
          </cell>
          <cell r="C134">
            <v>2131221810</v>
          </cell>
          <cell r="D134" t="str">
            <v>على راس العمل</v>
          </cell>
          <cell r="E134">
            <v>38718</v>
          </cell>
          <cell r="F134" t="str">
            <v>Kamal Hossain Star</v>
          </cell>
          <cell r="G134" t="str">
            <v>كمال حسين ستار</v>
          </cell>
        </row>
        <row r="135">
          <cell r="B135" t="str">
            <v>SIG 8134</v>
          </cell>
          <cell r="C135">
            <v>2137520991</v>
          </cell>
          <cell r="D135" t="str">
            <v>على راس العمل</v>
          </cell>
          <cell r="E135">
            <v>38718</v>
          </cell>
          <cell r="F135" t="str">
            <v>habib alrrahmin faddal alhaqq jadar</v>
          </cell>
          <cell r="G135" t="str">
            <v>حبيب الرحمن فضل الحق جادار</v>
          </cell>
        </row>
        <row r="136">
          <cell r="B136" t="str">
            <v>SIG 8135</v>
          </cell>
          <cell r="C136">
            <v>2127844443</v>
          </cell>
          <cell r="D136" t="str">
            <v>على راس العمل</v>
          </cell>
          <cell r="E136">
            <v>38718</v>
          </cell>
          <cell r="F136" t="str">
            <v>Khurshid Bathuri Shah mia</v>
          </cell>
          <cell r="G136" t="str">
            <v>خورشيد باثوري شاه مياه</v>
          </cell>
        </row>
        <row r="137">
          <cell r="B137" t="str">
            <v>SIG 8136</v>
          </cell>
          <cell r="C137">
            <v>2128286883</v>
          </cell>
          <cell r="D137" t="str">
            <v>على راس العمل</v>
          </cell>
          <cell r="E137">
            <v>38718</v>
          </cell>
          <cell r="F137" t="str">
            <v xml:space="preserve">Khurshid ealim Alkasir </v>
          </cell>
          <cell r="G137" t="str">
            <v>خورشيد عالم الكاسر</v>
          </cell>
        </row>
        <row r="138">
          <cell r="B138" t="str">
            <v>SIG 8137</v>
          </cell>
          <cell r="C138">
            <v>2128287295</v>
          </cell>
          <cell r="D138" t="str">
            <v>على راس العمل</v>
          </cell>
          <cell r="E138">
            <v>38718</v>
          </cell>
          <cell r="F138" t="str">
            <v>Shah Alam Abdul Mannan</v>
          </cell>
          <cell r="G138" t="str">
            <v>شاه عالم عبدالمنان</v>
          </cell>
        </row>
        <row r="139">
          <cell r="B139" t="str">
            <v>SIG 8138</v>
          </cell>
          <cell r="C139">
            <v>2127845036</v>
          </cell>
          <cell r="D139" t="str">
            <v>على راس العمل</v>
          </cell>
          <cell r="E139">
            <v>38718</v>
          </cell>
          <cell r="F139" t="str">
            <v>Suleiman  Bathuri Shah mia</v>
          </cell>
          <cell r="G139" t="str">
            <v>سليمان باثوري شاه مياه</v>
          </cell>
        </row>
        <row r="140">
          <cell r="B140" t="str">
            <v>SIG 8139</v>
          </cell>
          <cell r="C140">
            <v>2120581455</v>
          </cell>
          <cell r="D140" t="str">
            <v>على راس العمل</v>
          </cell>
          <cell r="E140">
            <v>38718</v>
          </cell>
          <cell r="F140" t="str">
            <v>Ghulam Mustafa Abdul Mannan</v>
          </cell>
          <cell r="G140" t="str">
            <v>غلام مصطفى عبدالمنان</v>
          </cell>
        </row>
        <row r="141">
          <cell r="B141" t="str">
            <v>SIG 8140</v>
          </cell>
          <cell r="C141">
            <v>2116005360</v>
          </cell>
          <cell r="D141" t="str">
            <v>على راس العمل</v>
          </cell>
          <cell r="E141">
            <v>38718</v>
          </cell>
          <cell r="F141" t="str">
            <v xml:space="preserve">Mohammed Salim mia Mohammed Abdul Ghafoor </v>
          </cell>
          <cell r="G141" t="str">
            <v>محمد سليم مياه محمد عبدالغفور</v>
          </cell>
        </row>
        <row r="142">
          <cell r="B142" t="str">
            <v>SIG 8141</v>
          </cell>
          <cell r="C142">
            <v>2130101930</v>
          </cell>
          <cell r="D142" t="str">
            <v>على راس العمل</v>
          </cell>
          <cell r="E142">
            <v>38718</v>
          </cell>
          <cell r="F142" t="str">
            <v>Mohammed mumtaz Zine El Abidine</v>
          </cell>
          <cell r="G142" t="str">
            <v>محمد ممتاز زين العابدين</v>
          </cell>
        </row>
        <row r="143">
          <cell r="B143" t="str">
            <v>SIG 8142</v>
          </cell>
          <cell r="C143">
            <v>2129698953</v>
          </cell>
          <cell r="D143" t="str">
            <v>خروج نهائي</v>
          </cell>
          <cell r="E143">
            <v>38718</v>
          </cell>
          <cell r="F143" t="str">
            <v>Aziz  Plate Hussein</v>
          </cell>
          <cell r="G143" t="str">
            <v>عزيز بلايت حسين</v>
          </cell>
        </row>
        <row r="144">
          <cell r="B144" t="str">
            <v>SIG 8143</v>
          </cell>
          <cell r="C144">
            <v>2157948734</v>
          </cell>
          <cell r="D144" t="str">
            <v>على راس العمل</v>
          </cell>
          <cell r="E144">
            <v>38718</v>
          </cell>
          <cell r="F144" t="str">
            <v xml:space="preserve">Moinuddin Mansour Ali </v>
          </cell>
          <cell r="G144" t="str">
            <v>معين الدين منصور علي</v>
          </cell>
        </row>
        <row r="145">
          <cell r="B145" t="str">
            <v>SIG 8144</v>
          </cell>
          <cell r="C145">
            <v>2152205908</v>
          </cell>
          <cell r="D145" t="str">
            <v>على راس العمل</v>
          </cell>
          <cell r="E145">
            <v>38718</v>
          </cell>
          <cell r="F145" t="str">
            <v>Aboneman eabdalrruhman</v>
          </cell>
          <cell r="G145" t="str">
            <v>ابونعمان عبدالرحمن</v>
          </cell>
        </row>
        <row r="146">
          <cell r="B146" t="str">
            <v>SIG 8145</v>
          </cell>
          <cell r="C146">
            <v>2158516274</v>
          </cell>
          <cell r="D146" t="str">
            <v>خروج نهائي</v>
          </cell>
          <cell r="E146">
            <v>38718</v>
          </cell>
          <cell r="F146" t="str">
            <v>Ruby Abdul Jalil</v>
          </cell>
          <cell r="G146" t="str">
            <v>روبى عبدالجليل</v>
          </cell>
        </row>
        <row r="147">
          <cell r="B147" t="str">
            <v>SIG 8146</v>
          </cell>
          <cell r="C147">
            <v>2131492429</v>
          </cell>
          <cell r="D147" t="str">
            <v>على راس العمل</v>
          </cell>
          <cell r="E147">
            <v>38718</v>
          </cell>
          <cell r="F147" t="str">
            <v>Akram Al Haque Sediqul Rahman</v>
          </cell>
          <cell r="G147" t="str">
            <v>اكرم الحق صديق الرحمن</v>
          </cell>
        </row>
        <row r="148">
          <cell r="B148" t="str">
            <v>SIG 8147</v>
          </cell>
          <cell r="C148">
            <v>2120402462</v>
          </cell>
          <cell r="D148" t="str">
            <v>على راس العمل</v>
          </cell>
          <cell r="E148">
            <v>38718</v>
          </cell>
          <cell r="F148" t="str">
            <v xml:space="preserve">Mohammed Aboualhasin Abdul Sattar </v>
          </cell>
          <cell r="G148" t="str">
            <v>محمد ابوالحسين عبدالستار</v>
          </cell>
        </row>
        <row r="149">
          <cell r="B149" t="str">
            <v>SIG 8148</v>
          </cell>
          <cell r="C149">
            <v>2143140222</v>
          </cell>
          <cell r="D149" t="str">
            <v>على راس العمل</v>
          </cell>
          <cell r="E149">
            <v>38718</v>
          </cell>
          <cell r="F149" t="str">
            <v>Ghulam Kbriya Habibullah</v>
          </cell>
          <cell r="G149" t="str">
            <v>غلام كريا حبيب الله</v>
          </cell>
        </row>
        <row r="150">
          <cell r="B150" t="str">
            <v>SIG 8149</v>
          </cell>
          <cell r="C150">
            <v>2137127532</v>
          </cell>
          <cell r="D150" t="str">
            <v>على راس العمل</v>
          </cell>
          <cell r="E150">
            <v>38718</v>
          </cell>
          <cell r="F150" t="str">
            <v>Tajul Islam Selim alllah</v>
          </cell>
          <cell r="G150" t="str">
            <v>تاج الاسلام سليم الله</v>
          </cell>
        </row>
        <row r="151">
          <cell r="B151" t="str">
            <v>SIG 8150</v>
          </cell>
          <cell r="C151">
            <v>2144853120</v>
          </cell>
          <cell r="D151" t="str">
            <v>على راس العمل</v>
          </cell>
          <cell r="E151">
            <v>38718</v>
          </cell>
          <cell r="F151" t="str">
            <v>Hajehan maqsud ali</v>
          </cell>
          <cell r="G151" t="str">
            <v>شاجيهان مقصود علي</v>
          </cell>
        </row>
        <row r="152">
          <cell r="B152" t="str">
            <v>SIG 8151</v>
          </cell>
          <cell r="C152">
            <v>2142260799</v>
          </cell>
          <cell r="D152" t="str">
            <v>خروج نهائي</v>
          </cell>
          <cell r="E152">
            <v>38718</v>
          </cell>
          <cell r="F152" t="str">
            <v>Mohammed Aboualhasin Mohammad Hashim</v>
          </cell>
          <cell r="G152" t="str">
            <v>محمد ابوالحسين محمد هاشم</v>
          </cell>
        </row>
        <row r="153">
          <cell r="B153" t="str">
            <v>SIG 8152</v>
          </cell>
          <cell r="C153">
            <v>2155582402</v>
          </cell>
          <cell r="D153" t="str">
            <v>خروج نهائي</v>
          </cell>
          <cell r="E153">
            <v>38718</v>
          </cell>
          <cell r="F153" t="str">
            <v>Mohammad Shamsher Chaudhry</v>
          </cell>
          <cell r="G153" t="str">
            <v>محمد شامشير شودري</v>
          </cell>
        </row>
        <row r="154">
          <cell r="B154" t="str">
            <v>SIG 8153</v>
          </cell>
          <cell r="C154">
            <v>2157360724</v>
          </cell>
          <cell r="D154" t="str">
            <v>على راس العمل</v>
          </cell>
          <cell r="E154">
            <v>38718</v>
          </cell>
          <cell r="F154" t="str">
            <v>Ali Chand Meah</v>
          </cell>
          <cell r="G154" t="str">
            <v>علي شاند مياه</v>
          </cell>
        </row>
        <row r="155">
          <cell r="B155" t="str">
            <v>SIG 8154</v>
          </cell>
          <cell r="C155">
            <v>2170843961</v>
          </cell>
          <cell r="D155" t="str">
            <v>خروج نهائي</v>
          </cell>
          <cell r="E155">
            <v>38718</v>
          </cell>
          <cell r="F155" t="str">
            <v>Mehdi Hassan Abdul Jalil</v>
          </cell>
          <cell r="G155" t="str">
            <v>مهدي حسن عبدالجليل</v>
          </cell>
        </row>
        <row r="156">
          <cell r="B156" t="str">
            <v>SIG 8155</v>
          </cell>
          <cell r="C156">
            <v>2143140164</v>
          </cell>
          <cell r="D156" t="str">
            <v>على راس العمل</v>
          </cell>
          <cell r="E156">
            <v>38718</v>
          </cell>
          <cell r="F156" t="str">
            <v>Abdel Samad Mohammed Sadiq Sarkar</v>
          </cell>
          <cell r="G156" t="str">
            <v>عبدالصمد محمد صادق سركار</v>
          </cell>
        </row>
        <row r="157">
          <cell r="B157" t="str">
            <v>SIG 8156</v>
          </cell>
          <cell r="C157">
            <v>2087134462</v>
          </cell>
          <cell r="D157" t="str">
            <v>على راس العمل</v>
          </cell>
          <cell r="E157">
            <v>38718</v>
          </cell>
          <cell r="F157" t="str">
            <v>Nasereddin Abdulmalik</v>
          </cell>
          <cell r="G157" t="str">
            <v>ناصرالدين عبدالملك</v>
          </cell>
        </row>
        <row r="158">
          <cell r="B158" t="str">
            <v>SIG 8157</v>
          </cell>
          <cell r="C158">
            <v>2164071066</v>
          </cell>
          <cell r="D158" t="str">
            <v>على راس العمل</v>
          </cell>
          <cell r="E158">
            <v>38718</v>
          </cell>
          <cell r="F158" t="str">
            <v>Anwar Salamh allah</v>
          </cell>
          <cell r="G158" t="str">
            <v>انور سلامةالله</v>
          </cell>
        </row>
        <row r="159">
          <cell r="B159" t="str">
            <v>SIG 8158</v>
          </cell>
          <cell r="C159">
            <v>2177383300</v>
          </cell>
          <cell r="D159" t="str">
            <v>على راس العمل</v>
          </cell>
          <cell r="E159">
            <v>38718</v>
          </cell>
          <cell r="F159" t="str">
            <v>Aadl Habibullah</v>
          </cell>
          <cell r="G159" t="str">
            <v>يادل حبيب الله</v>
          </cell>
        </row>
        <row r="160">
          <cell r="B160" t="str">
            <v>SIG 8159</v>
          </cell>
          <cell r="C160">
            <v>2186145492</v>
          </cell>
          <cell r="D160" t="str">
            <v>على راس العمل</v>
          </cell>
          <cell r="E160">
            <v>38718</v>
          </cell>
          <cell r="F160" t="str">
            <v>Jhankir Aboualbshir</v>
          </cell>
          <cell r="G160" t="str">
            <v>جهانقير ابوالبشير</v>
          </cell>
        </row>
        <row r="161">
          <cell r="B161" t="str">
            <v>SIG 8160</v>
          </cell>
          <cell r="C161">
            <v>2171049055</v>
          </cell>
          <cell r="D161" t="str">
            <v>على راس العمل</v>
          </cell>
          <cell r="E161">
            <v>38718</v>
          </cell>
          <cell r="F161" t="str">
            <v>Farouk Abdul Rashid</v>
          </cell>
          <cell r="G161" t="str">
            <v>فاروق عبدالرشيد</v>
          </cell>
        </row>
        <row r="162">
          <cell r="B162" t="str">
            <v>SIG 8161</v>
          </cell>
          <cell r="C162">
            <v>2190167177</v>
          </cell>
          <cell r="D162" t="str">
            <v>على راس العمل</v>
          </cell>
          <cell r="E162">
            <v>38718</v>
          </cell>
          <cell r="F162" t="str">
            <v>Iman Hussein Anwar allah</v>
          </cell>
          <cell r="G162" t="str">
            <v>ايمان حسين انور الله</v>
          </cell>
        </row>
        <row r="163">
          <cell r="B163" t="str">
            <v>SIG 8162</v>
          </cell>
          <cell r="C163">
            <v>2197404185</v>
          </cell>
          <cell r="D163" t="str">
            <v>على راس العمل</v>
          </cell>
          <cell r="E163">
            <v>38718</v>
          </cell>
          <cell r="F163" t="str">
            <v>Mezan Rahman Ali Ahmed</v>
          </cell>
          <cell r="G163" t="str">
            <v>ميزان الرحمن علي احمد</v>
          </cell>
        </row>
        <row r="164">
          <cell r="B164" t="str">
            <v>SIG 8163</v>
          </cell>
          <cell r="C164">
            <v>2208784633</v>
          </cell>
          <cell r="D164" t="str">
            <v>على راس العمل</v>
          </cell>
          <cell r="E164">
            <v>38718</v>
          </cell>
          <cell r="F164" t="str">
            <v>Rohalameen Ali Haider</v>
          </cell>
          <cell r="G164" t="str">
            <v>روح الامين علي حيدر</v>
          </cell>
        </row>
        <row r="165">
          <cell r="B165" t="str">
            <v>SIG 8164</v>
          </cell>
          <cell r="C165">
            <v>2181525870</v>
          </cell>
          <cell r="D165" t="str">
            <v>على راس العمل</v>
          </cell>
          <cell r="E165">
            <v>38718</v>
          </cell>
          <cell r="F165" t="str">
            <v>Suleiman GNU mia</v>
          </cell>
          <cell r="G165" t="str">
            <v>سليمان جنو مياه</v>
          </cell>
        </row>
        <row r="166">
          <cell r="B166" t="str">
            <v>SIG 8165</v>
          </cell>
          <cell r="C166">
            <v>2000961447</v>
          </cell>
          <cell r="D166" t="str">
            <v>على راس العمل</v>
          </cell>
          <cell r="E166">
            <v>38718</v>
          </cell>
          <cell r="F166" t="str">
            <v>Mohammed Medin Hanwas</v>
          </cell>
          <cell r="G166" t="str">
            <v>محمد ماءالدين شانواس</v>
          </cell>
        </row>
        <row r="167">
          <cell r="B167" t="str">
            <v>SIG 8166</v>
          </cell>
          <cell r="C167">
            <v>2011482482</v>
          </cell>
          <cell r="D167" t="str">
            <v>على راس العمل</v>
          </cell>
          <cell r="E167">
            <v>38718</v>
          </cell>
          <cell r="F167" t="str">
            <v>Venkdjlam Barimshivim</v>
          </cell>
          <cell r="G167" t="str">
            <v>فينكدجلام باريمشيفيم</v>
          </cell>
        </row>
        <row r="168">
          <cell r="B168" t="str">
            <v>SIG 8167</v>
          </cell>
          <cell r="C168">
            <v>2077262372</v>
          </cell>
          <cell r="D168" t="str">
            <v>على راس العمل</v>
          </cell>
          <cell r="E168">
            <v>38718</v>
          </cell>
          <cell r="F168" t="str">
            <v>Mohammed kanu asyb</v>
          </cell>
          <cell r="G168" t="str">
            <v>محمد كنو اسيب</v>
          </cell>
        </row>
        <row r="169">
          <cell r="B169" t="str">
            <v>SIG 8168</v>
          </cell>
          <cell r="C169">
            <v>2084718564</v>
          </cell>
          <cell r="D169" t="str">
            <v>على راس العمل</v>
          </cell>
          <cell r="E169">
            <v>38718</v>
          </cell>
          <cell r="F169" t="str">
            <v xml:space="preserve">Muhammad Miran hamazah Ali </v>
          </cell>
          <cell r="G169" t="str">
            <v>محمد ميران همزه علي</v>
          </cell>
        </row>
        <row r="170">
          <cell r="B170" t="str">
            <v>SIG 8169</v>
          </cell>
          <cell r="C170">
            <v>2119381446</v>
          </cell>
          <cell r="D170" t="str">
            <v>على راس العمل</v>
          </cell>
          <cell r="E170">
            <v>38718</v>
          </cell>
          <cell r="F170" t="str">
            <v>Ibrahim Sheikh Mohammed sharafat</v>
          </cell>
          <cell r="G170" t="str">
            <v>ابراهيم شيخ محمد شرافت</v>
          </cell>
        </row>
        <row r="171">
          <cell r="B171" t="str">
            <v>SIG 8170</v>
          </cell>
          <cell r="C171">
            <v>2123151199</v>
          </cell>
          <cell r="D171" t="str">
            <v>على راس العمل</v>
          </cell>
          <cell r="E171">
            <v>38718</v>
          </cell>
          <cell r="F171" t="str">
            <v>Shaukat Ali Bermizad</v>
          </cell>
          <cell r="G171" t="str">
            <v>شوكت علي برميزاد</v>
          </cell>
        </row>
        <row r="172">
          <cell r="B172" t="str">
            <v>SIG 8171</v>
          </cell>
          <cell r="C172">
            <v>2093102859</v>
          </cell>
          <cell r="D172" t="str">
            <v>على راس العمل</v>
          </cell>
          <cell r="E172">
            <v>38718</v>
          </cell>
          <cell r="F172" t="str">
            <v>Abdl Hassan Nazam alddin</v>
          </cell>
          <cell r="G172" t="str">
            <v>عبدل حسن ناظم الدين</v>
          </cell>
        </row>
        <row r="173">
          <cell r="B173" t="str">
            <v>SIG 8172</v>
          </cell>
          <cell r="C173">
            <v>2022869115</v>
          </cell>
          <cell r="D173" t="str">
            <v>على راس العمل</v>
          </cell>
          <cell r="E173">
            <v>38718</v>
          </cell>
          <cell r="F173" t="str">
            <v>Sayed Qutob Alam</v>
          </cell>
          <cell r="G173" t="str">
            <v>سيد قطب عالم</v>
          </cell>
        </row>
        <row r="174">
          <cell r="B174" t="str">
            <v>SIG 8173</v>
          </cell>
          <cell r="C174">
            <v>2124529070</v>
          </cell>
          <cell r="D174" t="str">
            <v>على راس العمل</v>
          </cell>
          <cell r="E174">
            <v>38718</v>
          </cell>
          <cell r="F174" t="str">
            <v>Bishai Hussein</v>
          </cell>
          <cell r="G174" t="str">
            <v>بيشاي حسين</v>
          </cell>
        </row>
        <row r="175">
          <cell r="B175" t="str">
            <v>SIG 8174</v>
          </cell>
          <cell r="C175">
            <v>2130257252</v>
          </cell>
          <cell r="D175" t="str">
            <v>على راس العمل</v>
          </cell>
          <cell r="E175">
            <v>38718</v>
          </cell>
          <cell r="F175" t="str">
            <v xml:space="preserve">Mohammad Ansari Majid Ali </v>
          </cell>
          <cell r="G175" t="str">
            <v>محمد انصاري ماجد علي</v>
          </cell>
        </row>
        <row r="176">
          <cell r="B176" t="str">
            <v>SIG 8175</v>
          </cell>
          <cell r="C176">
            <v>2129699043</v>
          </cell>
          <cell r="D176" t="str">
            <v>خروج ولم يعد</v>
          </cell>
          <cell r="E176">
            <v>38718</v>
          </cell>
          <cell r="F176" t="str">
            <v xml:space="preserve">Mohammad Sammon Ansari </v>
          </cell>
          <cell r="G176" t="str">
            <v>محمد سامون انصاري</v>
          </cell>
        </row>
        <row r="177">
          <cell r="B177" t="str">
            <v>SIG 8176</v>
          </cell>
          <cell r="C177">
            <v>2129135014</v>
          </cell>
          <cell r="D177" t="str">
            <v>خروج نهائي</v>
          </cell>
          <cell r="E177">
            <v>38718</v>
          </cell>
          <cell r="F177" t="str">
            <v>Bakhsh Sayo Abubakar</v>
          </cell>
          <cell r="G177" t="str">
            <v>بخش سايو ابوبكر</v>
          </cell>
        </row>
        <row r="178">
          <cell r="B178" t="str">
            <v>SIG 8177</v>
          </cell>
          <cell r="C178">
            <v>2127470744</v>
          </cell>
          <cell r="D178" t="str">
            <v>على راس العمل</v>
          </cell>
          <cell r="E178">
            <v>38718</v>
          </cell>
          <cell r="F178" t="str">
            <v xml:space="preserve">Mohammed Cango Nawas </v>
          </cell>
          <cell r="G178" t="str">
            <v>محمد كنجو نواس</v>
          </cell>
        </row>
        <row r="179">
          <cell r="B179" t="str">
            <v>SIG 8178</v>
          </cell>
          <cell r="C179">
            <v>2001299755</v>
          </cell>
          <cell r="D179" t="str">
            <v>على راس العمل</v>
          </cell>
          <cell r="E179">
            <v>38718</v>
          </cell>
          <cell r="F179" t="str">
            <v>Hassan Router Sulaiman Roatr</v>
          </cell>
          <cell r="G179" t="str">
            <v>حسن راوتر سليمان رواتر</v>
          </cell>
        </row>
        <row r="180">
          <cell r="B180" t="str">
            <v>SIG 8179</v>
          </cell>
          <cell r="C180">
            <v>2075644720</v>
          </cell>
          <cell r="D180" t="str">
            <v>على راس العمل</v>
          </cell>
          <cell r="E180">
            <v>38718</v>
          </cell>
          <cell r="F180" t="str">
            <v>Mirza Ibrahim Beck</v>
          </cell>
          <cell r="G180" t="str">
            <v>ميرزا ابراهيم بيك</v>
          </cell>
        </row>
        <row r="181">
          <cell r="B181" t="str">
            <v>SIG 8180</v>
          </cell>
          <cell r="C181">
            <v>2114687979</v>
          </cell>
          <cell r="D181" t="str">
            <v>خروج نهائي</v>
          </cell>
          <cell r="E181">
            <v>38718</v>
          </cell>
          <cell r="F181" t="str">
            <v>Mohammed Ghulam Rabbani</v>
          </cell>
          <cell r="G181" t="str">
            <v>محمد غلام رباني</v>
          </cell>
        </row>
        <row r="182">
          <cell r="B182" t="str">
            <v>SIG 8181</v>
          </cell>
          <cell r="C182">
            <v>2141050894</v>
          </cell>
          <cell r="D182" t="str">
            <v>على راس العمل</v>
          </cell>
          <cell r="E182">
            <v>38718</v>
          </cell>
          <cell r="F182" t="str">
            <v>Abdul Karim Rashid</v>
          </cell>
          <cell r="G182" t="str">
            <v>عبدالكريم راشد</v>
          </cell>
        </row>
        <row r="183">
          <cell r="B183" t="str">
            <v>SIG 8182</v>
          </cell>
          <cell r="C183">
            <v>2198210334</v>
          </cell>
          <cell r="D183" t="str">
            <v>على راس العمل</v>
          </cell>
          <cell r="E183">
            <v>38718</v>
          </cell>
          <cell r="F183" t="str">
            <v>Jahir Hussein Shamsuddin</v>
          </cell>
          <cell r="G183" t="str">
            <v>جهير حسين شمس الدين</v>
          </cell>
        </row>
        <row r="184">
          <cell r="B184" t="str">
            <v>SIG 8183</v>
          </cell>
          <cell r="C184">
            <v>2017850609</v>
          </cell>
          <cell r="D184" t="str">
            <v>خروج نهائي</v>
          </cell>
          <cell r="E184">
            <v>38718</v>
          </cell>
          <cell r="F184" t="str">
            <v>Qamar Ali Shah Jafar Shah</v>
          </cell>
          <cell r="G184" t="str">
            <v>قمر على شاه جعفر شاه</v>
          </cell>
        </row>
        <row r="185">
          <cell r="B185" t="str">
            <v>SIG 8184</v>
          </cell>
          <cell r="C185">
            <v>2076543145</v>
          </cell>
          <cell r="D185" t="str">
            <v>على راس العمل</v>
          </cell>
          <cell r="E185">
            <v>38718</v>
          </cell>
          <cell r="F185" t="str">
            <v>Amjad Ali Muhammad Ali</v>
          </cell>
          <cell r="G185" t="str">
            <v>امجد علي محمد علي</v>
          </cell>
        </row>
        <row r="186">
          <cell r="B186" t="str">
            <v>SIG 8185</v>
          </cell>
          <cell r="C186">
            <v>2068550090</v>
          </cell>
          <cell r="D186" t="str">
            <v>على راس العمل</v>
          </cell>
          <cell r="E186">
            <v>38718</v>
          </cell>
          <cell r="F186" t="str">
            <v>Zafar Ali Adam</v>
          </cell>
          <cell r="G186" t="str">
            <v>ظفر علي ادم</v>
          </cell>
        </row>
        <row r="187">
          <cell r="B187" t="str">
            <v>SIG 8186</v>
          </cell>
          <cell r="C187">
            <v>2092007208</v>
          </cell>
          <cell r="D187" t="str">
            <v>على راس العمل</v>
          </cell>
          <cell r="E187">
            <v>38718</v>
          </cell>
          <cell r="F187" t="str">
            <v>khaliq Rehman Ajar Pasha</v>
          </cell>
          <cell r="G187" t="str">
            <v>خالق رحمن اجار باشا</v>
          </cell>
        </row>
        <row r="188">
          <cell r="B188" t="str">
            <v>SIG 8187</v>
          </cell>
          <cell r="C188">
            <v>2058009784</v>
          </cell>
          <cell r="D188" t="str">
            <v>على راس العمل</v>
          </cell>
          <cell r="E188">
            <v>38718</v>
          </cell>
          <cell r="F188" t="str">
            <v>kamin Khan Afzal Khan</v>
          </cell>
          <cell r="G188" t="str">
            <v>كمين خان افضل خان</v>
          </cell>
        </row>
        <row r="189">
          <cell r="B189" t="str">
            <v>SIG 8188</v>
          </cell>
          <cell r="C189">
            <v>2084136411</v>
          </cell>
          <cell r="D189" t="str">
            <v>على راس العمل</v>
          </cell>
          <cell r="E189">
            <v>38718</v>
          </cell>
          <cell r="F189" t="str">
            <v>Muhammad Sher shamndarruj Khan</v>
          </cell>
          <cell r="G189" t="str">
            <v>محمد شير شمندرروج خان</v>
          </cell>
        </row>
        <row r="190">
          <cell r="B190" t="str">
            <v>SIG 8189</v>
          </cell>
          <cell r="C190">
            <v>2069511356</v>
          </cell>
          <cell r="D190" t="str">
            <v>على راس العمل</v>
          </cell>
          <cell r="E190">
            <v>38718</v>
          </cell>
          <cell r="F190" t="str">
            <v xml:space="preserve">Wahed Karam Sayed </v>
          </cell>
          <cell r="G190" t="str">
            <v>واحد كرم سيد</v>
          </cell>
        </row>
        <row r="191">
          <cell r="B191" t="str">
            <v>SIG 8190</v>
          </cell>
          <cell r="C191">
            <v>2069678742</v>
          </cell>
          <cell r="D191" t="str">
            <v>على راس العمل</v>
          </cell>
          <cell r="E191">
            <v>38718</v>
          </cell>
          <cell r="F191" t="str">
            <v>Nemat khaliq khaliq Jean</v>
          </cell>
          <cell r="G191" t="str">
            <v>نعمت خالق خالق جان</v>
          </cell>
        </row>
        <row r="192">
          <cell r="B192" t="str">
            <v>SIG 8191</v>
          </cell>
          <cell r="C192">
            <v>2091954251</v>
          </cell>
          <cell r="D192" t="str">
            <v>على راس العمل</v>
          </cell>
          <cell r="E192">
            <v>38718</v>
          </cell>
          <cell r="F192" t="str">
            <v>Nazir Mohammad Anwar Shah</v>
          </cell>
          <cell r="G192" t="str">
            <v>نذير محمد انور شاه</v>
          </cell>
        </row>
        <row r="193">
          <cell r="B193" t="str">
            <v>SIG 8192</v>
          </cell>
          <cell r="C193">
            <v>2076429634</v>
          </cell>
          <cell r="D193" t="str">
            <v>خروج نهائي</v>
          </cell>
          <cell r="E193">
            <v>38718</v>
          </cell>
          <cell r="F193" t="str">
            <v>Rosie Khan</v>
          </cell>
          <cell r="G193" t="str">
            <v>روزي خان</v>
          </cell>
        </row>
        <row r="194">
          <cell r="B194" t="str">
            <v>SIG 8193</v>
          </cell>
          <cell r="C194">
            <v>2078012248</v>
          </cell>
          <cell r="D194" t="str">
            <v>على راس العمل</v>
          </cell>
          <cell r="E194">
            <v>38718</v>
          </cell>
          <cell r="F194" t="str">
            <v>Bakhtiar Mohammad Kgol Khan</v>
          </cell>
          <cell r="G194" t="str">
            <v>بختيار محمد كحكول خان</v>
          </cell>
        </row>
        <row r="195">
          <cell r="B195" t="str">
            <v>SIG 8194</v>
          </cell>
          <cell r="C195">
            <v>2119284764</v>
          </cell>
          <cell r="D195" t="str">
            <v>على راس العمل</v>
          </cell>
          <cell r="E195">
            <v>38718</v>
          </cell>
          <cell r="F195" t="str">
            <v>Asghar Ali Syed Ali</v>
          </cell>
          <cell r="G195" t="str">
            <v>اصغر علي سيد علي</v>
          </cell>
        </row>
        <row r="196">
          <cell r="B196" t="str">
            <v>SIG 8195</v>
          </cell>
          <cell r="C196">
            <v>2120363870</v>
          </cell>
          <cell r="D196" t="str">
            <v>على راس العمل</v>
          </cell>
          <cell r="E196">
            <v>38718</v>
          </cell>
          <cell r="F196" t="str">
            <v xml:space="preserve">Alhaa Bakhsh Mohammed Zahr Shah </v>
          </cell>
          <cell r="G196" t="str">
            <v>الهي بخش محمدظاهر شاه</v>
          </cell>
        </row>
        <row r="197">
          <cell r="B197" t="str">
            <v>SIG 8196</v>
          </cell>
          <cell r="C197">
            <v>2119284723</v>
          </cell>
          <cell r="D197" t="str">
            <v>على راس العمل</v>
          </cell>
          <cell r="E197">
            <v>38718</v>
          </cell>
          <cell r="F197" t="str">
            <v>Zainal Abidin Shah Timor Shah</v>
          </cell>
          <cell r="G197" t="str">
            <v>زين العابدين شاه تيمور شاه</v>
          </cell>
        </row>
        <row r="198">
          <cell r="B198" t="str">
            <v>SIG 8197</v>
          </cell>
          <cell r="C198">
            <v>2119284699</v>
          </cell>
          <cell r="D198" t="str">
            <v>على راس العمل</v>
          </cell>
          <cell r="E198">
            <v>38718</v>
          </cell>
          <cell r="F198" t="str">
            <v>Mushtaq Ahmed Mohammed Anwar</v>
          </cell>
          <cell r="G198" t="str">
            <v>مشتاق احمد محمد انور</v>
          </cell>
        </row>
        <row r="199">
          <cell r="B199" t="str">
            <v>SIG 8198</v>
          </cell>
          <cell r="C199">
            <v>2092007091</v>
          </cell>
          <cell r="D199" t="str">
            <v>على راس العمل</v>
          </cell>
          <cell r="E199">
            <v>38718</v>
          </cell>
          <cell r="F199" t="str">
            <v>Yusuf Ali Sayed Kassem</v>
          </cell>
          <cell r="G199" t="str">
            <v>يوسف علي سيد قاسم</v>
          </cell>
        </row>
        <row r="200">
          <cell r="B200" t="str">
            <v>SIG 8199</v>
          </cell>
          <cell r="C200">
            <v>2119284657</v>
          </cell>
          <cell r="D200" t="str">
            <v>على راس العمل</v>
          </cell>
          <cell r="E200">
            <v>38718</v>
          </cell>
          <cell r="F200" t="str">
            <v>Shaheen Shah Zubair Shah</v>
          </cell>
          <cell r="G200" t="str">
            <v>شاهين شاه زبير شاه</v>
          </cell>
        </row>
        <row r="201">
          <cell r="B201" t="str">
            <v>SIG 8200</v>
          </cell>
          <cell r="C201">
            <v>2120363912</v>
          </cell>
          <cell r="D201" t="str">
            <v>على راس العمل</v>
          </cell>
          <cell r="E201">
            <v>38718</v>
          </cell>
          <cell r="F201" t="str">
            <v>Syed Aleem Shah</v>
          </cell>
          <cell r="G201" t="str">
            <v>سيد عليم شاه</v>
          </cell>
        </row>
        <row r="202">
          <cell r="B202" t="str">
            <v>SIG 8201</v>
          </cell>
          <cell r="C202">
            <v>2162667204</v>
          </cell>
          <cell r="D202" t="str">
            <v>على راس العمل</v>
          </cell>
          <cell r="E202">
            <v>38718</v>
          </cell>
          <cell r="F202" t="str">
            <v>Saddaguet Khan Mohammad</v>
          </cell>
          <cell r="G202" t="str">
            <v>صداقت خان محمد</v>
          </cell>
        </row>
        <row r="203">
          <cell r="B203" t="str">
            <v>SIG 8202</v>
          </cell>
          <cell r="C203">
            <v>2181023884</v>
          </cell>
          <cell r="D203" t="str">
            <v>على راس العمل</v>
          </cell>
          <cell r="E203">
            <v>38718</v>
          </cell>
          <cell r="F203" t="str">
            <v>Muslim Khan Bashir</v>
          </cell>
          <cell r="G203" t="str">
            <v>مسلم خان بشير</v>
          </cell>
        </row>
        <row r="204">
          <cell r="B204" t="str">
            <v>SIG 8203</v>
          </cell>
          <cell r="C204">
            <v>2184437123</v>
          </cell>
          <cell r="D204" t="str">
            <v>على راس العمل</v>
          </cell>
          <cell r="E204">
            <v>38718</v>
          </cell>
          <cell r="F204" t="str">
            <v>Mustafa Kamal Abdul Rauf</v>
          </cell>
          <cell r="G204" t="str">
            <v>مصطفى كمال عبدالرؤوف</v>
          </cell>
        </row>
        <row r="205">
          <cell r="B205" t="str">
            <v>SIG 8204</v>
          </cell>
          <cell r="C205">
            <v>2187737560</v>
          </cell>
          <cell r="D205" t="str">
            <v>على راس العمل</v>
          </cell>
          <cell r="E205">
            <v>38718</v>
          </cell>
          <cell r="F205" t="str">
            <v>Mohamed Kamal saeb Zadeh</v>
          </cell>
          <cell r="G205" t="str">
            <v>محمد كمال صعب زاده</v>
          </cell>
        </row>
        <row r="206">
          <cell r="B206" t="str">
            <v>SIG 8205</v>
          </cell>
          <cell r="C206">
            <v>2167862420</v>
          </cell>
          <cell r="D206" t="str">
            <v>على راس العمل</v>
          </cell>
          <cell r="E206">
            <v>38718</v>
          </cell>
          <cell r="F206" t="str">
            <v>Shireen Zaman Esmatullah</v>
          </cell>
          <cell r="G206" t="str">
            <v>شيرين زمان عصمت الله</v>
          </cell>
        </row>
        <row r="207">
          <cell r="B207" t="str">
            <v>SIG 8206</v>
          </cell>
          <cell r="C207">
            <v>2113946590</v>
          </cell>
          <cell r="D207" t="str">
            <v>على راس العمل</v>
          </cell>
          <cell r="E207">
            <v>38719</v>
          </cell>
          <cell r="F207" t="str">
            <v>Malik Aman Mohammed  Malik</v>
          </cell>
          <cell r="G207" t="str">
            <v>ملك امان محمد ملك</v>
          </cell>
        </row>
        <row r="208">
          <cell r="B208" t="str">
            <v>SIG 8207</v>
          </cell>
          <cell r="C208">
            <v>2120363953</v>
          </cell>
          <cell r="D208" t="str">
            <v>خروج نهائي</v>
          </cell>
          <cell r="E208">
            <v>38720</v>
          </cell>
          <cell r="F208" t="str">
            <v>mansub Ali Musharraf Shah</v>
          </cell>
          <cell r="G208" t="str">
            <v>منسوب علي مشرف شاه</v>
          </cell>
        </row>
        <row r="209">
          <cell r="B209" t="str">
            <v>SIG 8208</v>
          </cell>
          <cell r="C209">
            <v>2203440470</v>
          </cell>
          <cell r="D209" t="str">
            <v>على راس العمل</v>
          </cell>
          <cell r="E209">
            <v>38749</v>
          </cell>
          <cell r="F209" t="str">
            <v>Abdulaziz Ali Ahmed</v>
          </cell>
          <cell r="G209" t="str">
            <v>عبدالعزيز علي أحمد</v>
          </cell>
        </row>
        <row r="210">
          <cell r="B210" t="str">
            <v>SIG 8209</v>
          </cell>
          <cell r="C210">
            <v>2207436276</v>
          </cell>
          <cell r="D210" t="str">
            <v>على راس العمل</v>
          </cell>
          <cell r="E210">
            <v>38749</v>
          </cell>
          <cell r="F210" t="str">
            <v>Tinaallah Muhammad</v>
          </cell>
          <cell r="G210" t="str">
            <v>ثناءالله محمد الله</v>
          </cell>
        </row>
        <row r="211">
          <cell r="B211" t="str">
            <v>SIG 8210</v>
          </cell>
          <cell r="C211">
            <v>2116142882</v>
          </cell>
          <cell r="D211" t="str">
            <v>على راس العمل</v>
          </cell>
          <cell r="E211">
            <v>38777</v>
          </cell>
          <cell r="F211" t="str">
            <v>Taha Osman Mohamed Taha</v>
          </cell>
          <cell r="G211" t="str">
            <v>طه عثمان محمد طه</v>
          </cell>
        </row>
        <row r="212">
          <cell r="B212" t="str">
            <v>SIG 8211</v>
          </cell>
          <cell r="C212">
            <v>2205640556</v>
          </cell>
          <cell r="D212" t="str">
            <v>على راس العمل</v>
          </cell>
          <cell r="E212">
            <v>38777</v>
          </cell>
          <cell r="F212" t="str">
            <v>Atef Mohammed Abdul Latif Amuseib</v>
          </cell>
          <cell r="G212" t="str">
            <v>عاطف محمد عبداللطيف عمسيب</v>
          </cell>
        </row>
        <row r="213">
          <cell r="B213" t="str">
            <v>SIG 8212</v>
          </cell>
          <cell r="C213">
            <v>2188599050</v>
          </cell>
          <cell r="D213" t="str">
            <v>على راس العمل</v>
          </cell>
          <cell r="E213">
            <v>38777</v>
          </cell>
          <cell r="F213" t="str">
            <v>Mohammed jasim alddin Ahmed</v>
          </cell>
          <cell r="G213" t="str">
            <v>محمد جسيم الدين احمد</v>
          </cell>
        </row>
        <row r="214">
          <cell r="B214" t="str">
            <v>SIG 8213</v>
          </cell>
          <cell r="C214">
            <v>2156979615</v>
          </cell>
          <cell r="D214" t="str">
            <v>على راس العمل</v>
          </cell>
          <cell r="E214">
            <v>38777</v>
          </cell>
          <cell r="F214" t="str">
            <v>Bader Hassan Abdul Sbhan</v>
          </cell>
          <cell r="G214" t="str">
            <v>بدر الحسن عبد السبحان</v>
          </cell>
        </row>
        <row r="215">
          <cell r="B215" t="str">
            <v>SIG 8214</v>
          </cell>
          <cell r="C215">
            <v>2163694140</v>
          </cell>
          <cell r="D215" t="str">
            <v>على راس العمل</v>
          </cell>
          <cell r="E215">
            <v>38838</v>
          </cell>
          <cell r="F215" t="str">
            <v>Mezan Slclar Neirab</v>
          </cell>
          <cell r="G215" t="str">
            <v>ميزان سلكلار نيراب</v>
          </cell>
        </row>
        <row r="216">
          <cell r="B216" t="str">
            <v>SIG 8215</v>
          </cell>
          <cell r="C216">
            <v>1128505912</v>
          </cell>
          <cell r="D216" t="str">
            <v>على راس العمل</v>
          </cell>
          <cell r="E216">
            <v>38869</v>
          </cell>
          <cell r="F216" t="str">
            <v>Hamid Ahmed Mohamed Mohsen</v>
          </cell>
          <cell r="G216" t="str">
            <v>حامد احمد محمد محسن</v>
          </cell>
        </row>
        <row r="217">
          <cell r="B217" t="str">
            <v>SIG 8216</v>
          </cell>
          <cell r="C217">
            <v>2207676772</v>
          </cell>
          <cell r="D217" t="str">
            <v>على راس العمل</v>
          </cell>
          <cell r="E217">
            <v>38899</v>
          </cell>
          <cell r="F217" t="str">
            <v>Mohammed Hilal Khairuddin</v>
          </cell>
          <cell r="G217" t="str">
            <v>محمد هلال خيرالدين</v>
          </cell>
        </row>
        <row r="218">
          <cell r="B218" t="str">
            <v>SIG 8217</v>
          </cell>
          <cell r="C218">
            <v>2221035849</v>
          </cell>
          <cell r="D218" t="str">
            <v>على راس العمل</v>
          </cell>
          <cell r="E218">
            <v>38899</v>
          </cell>
          <cell r="F218" t="str">
            <v>iiqrar  Ali Rahman Ali</v>
          </cell>
          <cell r="G218" t="str">
            <v>اقرار علي الرحمن علي</v>
          </cell>
        </row>
        <row r="219">
          <cell r="B219" t="str">
            <v>SIG 8218</v>
          </cell>
          <cell r="C219">
            <v>2143140289</v>
          </cell>
          <cell r="D219" t="str">
            <v>على راس العمل</v>
          </cell>
          <cell r="E219">
            <v>38991</v>
          </cell>
          <cell r="F219" t="str">
            <v xml:space="preserve">Shah Alam Abdul Rashid </v>
          </cell>
          <cell r="G219" t="str">
            <v>شاه عالم عبدالرشيد</v>
          </cell>
        </row>
        <row r="220">
          <cell r="B220" t="str">
            <v>SIG 8219</v>
          </cell>
          <cell r="C220">
            <v>2204668962</v>
          </cell>
          <cell r="D220" t="str">
            <v>على راس العمل</v>
          </cell>
          <cell r="E220">
            <v>38991</v>
          </cell>
          <cell r="F220" t="str">
            <v>Ghulam Sarwar Habibullah</v>
          </cell>
          <cell r="G220" t="str">
            <v>غلام سروار حبيب الله</v>
          </cell>
        </row>
        <row r="221">
          <cell r="B221" t="str">
            <v>SIG 8220</v>
          </cell>
          <cell r="C221">
            <v>2023264373</v>
          </cell>
          <cell r="D221" t="str">
            <v>على راس العمل</v>
          </cell>
          <cell r="E221">
            <v>39052</v>
          </cell>
          <cell r="F221" t="str">
            <v xml:space="preserve">Juma QWERTY Ibrahim </v>
          </cell>
          <cell r="G221" t="str">
            <v>جمعه قورتي ابراهيم</v>
          </cell>
        </row>
        <row r="222">
          <cell r="B222" t="str">
            <v>SIG 8221</v>
          </cell>
          <cell r="C222">
            <v>2091696407</v>
          </cell>
          <cell r="D222" t="str">
            <v>على راس العمل</v>
          </cell>
          <cell r="E222">
            <v>39083</v>
          </cell>
          <cell r="F222" t="str">
            <v>Mohammad Ghaus Ahmed Khan</v>
          </cell>
          <cell r="G222" t="str">
            <v>محمد غوث احمد خان</v>
          </cell>
        </row>
        <row r="223">
          <cell r="B223" t="str">
            <v>SIG 8222</v>
          </cell>
          <cell r="C223">
            <v>1122211079</v>
          </cell>
          <cell r="D223" t="str">
            <v xml:space="preserve">استقالة </v>
          </cell>
          <cell r="E223">
            <v>39104</v>
          </cell>
          <cell r="F223" t="str">
            <v>Rashid Nasser murshid Balharith</v>
          </cell>
          <cell r="G223" t="str">
            <v>راشد ناصر مرشد بلحارث</v>
          </cell>
        </row>
        <row r="224">
          <cell r="B224" t="str">
            <v>SIG 8223</v>
          </cell>
          <cell r="C224">
            <v>2205955871</v>
          </cell>
          <cell r="D224" t="str">
            <v>على راس العمل</v>
          </cell>
          <cell r="E224">
            <v>39114</v>
          </cell>
          <cell r="F224" t="str">
            <v>Mohammed Khalifa Khaled Othman</v>
          </cell>
          <cell r="G224" t="str">
            <v>محمد خليفه خالد عثمان</v>
          </cell>
        </row>
        <row r="225">
          <cell r="B225" t="str">
            <v>SIG 8224</v>
          </cell>
          <cell r="C225">
            <v>2209146816</v>
          </cell>
          <cell r="D225" t="str">
            <v>على راس العمل</v>
          </cell>
          <cell r="E225">
            <v>39114</v>
          </cell>
          <cell r="F225" t="str">
            <v>Syed Shah Mohammad Anwar Allah</v>
          </cell>
          <cell r="G225" t="str">
            <v>سيد شاه محمد انوار الله</v>
          </cell>
        </row>
        <row r="226">
          <cell r="B226" t="str">
            <v>SIG 8225</v>
          </cell>
          <cell r="C226">
            <v>2119941165</v>
          </cell>
          <cell r="D226" t="str">
            <v>على راس العمل</v>
          </cell>
          <cell r="E226">
            <v>39142</v>
          </cell>
          <cell r="F226" t="str">
            <v>Mohammad Omar Bebawi</v>
          </cell>
          <cell r="G226" t="str">
            <v>محمد عمر بيباوي</v>
          </cell>
        </row>
        <row r="227">
          <cell r="B227" t="str">
            <v>SIG 8226</v>
          </cell>
          <cell r="C227">
            <v>2158465167</v>
          </cell>
          <cell r="D227" t="str">
            <v>على راس العمل</v>
          </cell>
          <cell r="E227">
            <v>39173</v>
          </cell>
          <cell r="F227" t="str">
            <v xml:space="preserve">Mohsen Chaudhry Abdul Latif </v>
          </cell>
          <cell r="G227" t="str">
            <v>محسن شودري عبداللطيف</v>
          </cell>
        </row>
        <row r="228">
          <cell r="B228" t="str">
            <v>SIG 8227</v>
          </cell>
          <cell r="C228">
            <v>1110237078</v>
          </cell>
          <cell r="D228" t="str">
            <v xml:space="preserve">استقالة </v>
          </cell>
          <cell r="E228">
            <v>39203</v>
          </cell>
          <cell r="F228" t="str">
            <v>Muhammad Ali Mohamed Jizani</v>
          </cell>
          <cell r="G228" t="str">
            <v>محمد علي محمد الجيزاني</v>
          </cell>
        </row>
        <row r="229">
          <cell r="B229" t="str">
            <v>SIG 8228</v>
          </cell>
          <cell r="C229">
            <v>2215620705</v>
          </cell>
          <cell r="D229" t="str">
            <v>على راس العمل</v>
          </cell>
          <cell r="E229">
            <v>39203</v>
          </cell>
          <cell r="F229" t="str">
            <v>Hosni Mohamed Mohamed arbi Tantawi</v>
          </cell>
          <cell r="G229" t="str">
            <v>حسني محمد محمد العربي الطنطاوي</v>
          </cell>
        </row>
        <row r="230">
          <cell r="B230" t="str">
            <v>SIG 8229</v>
          </cell>
          <cell r="C230">
            <v>2104231697</v>
          </cell>
          <cell r="D230" t="str">
            <v>على راس العمل</v>
          </cell>
          <cell r="E230">
            <v>39203</v>
          </cell>
          <cell r="F230" t="str">
            <v>Rasol Haque Abdul Ghafoor</v>
          </cell>
          <cell r="G230" t="str">
            <v>رسول حق عبدالغفور</v>
          </cell>
        </row>
        <row r="231">
          <cell r="B231" t="str">
            <v>SIG 8230</v>
          </cell>
          <cell r="C231">
            <v>2050990403</v>
          </cell>
          <cell r="D231" t="str">
            <v>على راس العمل</v>
          </cell>
          <cell r="E231">
            <v>39356</v>
          </cell>
          <cell r="F231" t="str">
            <v>Shukri Ahmad  Mohammed Ghanem</v>
          </cell>
          <cell r="G231" t="str">
            <v>شكري احمد محمد غانم</v>
          </cell>
        </row>
        <row r="232">
          <cell r="B232" t="str">
            <v>SIG 8231</v>
          </cell>
          <cell r="C232">
            <v>2181802964</v>
          </cell>
          <cell r="D232" t="str">
            <v>خروج نهائي</v>
          </cell>
          <cell r="E232">
            <v>39356</v>
          </cell>
          <cell r="F232" t="str">
            <v>Abdullah Abdul Ghani Abdul Wahid Naaman</v>
          </cell>
          <cell r="G232" t="str">
            <v>عبدالله عبدالغني عبدالواحد نعمان</v>
          </cell>
        </row>
        <row r="233">
          <cell r="B233" t="str">
            <v>SIG 8232</v>
          </cell>
          <cell r="C233">
            <v>2200959092</v>
          </cell>
          <cell r="D233" t="str">
            <v>على راس العمل</v>
          </cell>
          <cell r="E233">
            <v>39356</v>
          </cell>
          <cell r="F233" t="str">
            <v xml:space="preserve">Khader Ahmed Khader Mohammed </v>
          </cell>
          <cell r="G233" t="str">
            <v>خضر أحمد خضر محمد</v>
          </cell>
        </row>
        <row r="234">
          <cell r="B234" t="str">
            <v>SIG 8233</v>
          </cell>
          <cell r="C234">
            <v>2156315075</v>
          </cell>
          <cell r="D234" t="str">
            <v>على راس العمل</v>
          </cell>
          <cell r="E234">
            <v>39356</v>
          </cell>
          <cell r="F234" t="str">
            <v>Alfonso Sosmeran</v>
          </cell>
          <cell r="G234" t="str">
            <v>الفونسو سوسميران</v>
          </cell>
        </row>
        <row r="235">
          <cell r="B235" t="str">
            <v>SIG 8234</v>
          </cell>
          <cell r="C235">
            <v>1040602128</v>
          </cell>
          <cell r="D235" t="str">
            <v>على راس العمل</v>
          </cell>
          <cell r="E235">
            <v>39417</v>
          </cell>
          <cell r="F235" t="str">
            <v>Ibrahim Salem Hussein Salem Al-Yami</v>
          </cell>
          <cell r="G235" t="str">
            <v>ابراهيم سالم حسين ال سالم اليامي</v>
          </cell>
        </row>
        <row r="236">
          <cell r="B236" t="str">
            <v>SIG 8235</v>
          </cell>
          <cell r="C236">
            <v>2207192283</v>
          </cell>
          <cell r="D236" t="str">
            <v>على راس العمل</v>
          </cell>
          <cell r="E236">
            <v>39448</v>
          </cell>
          <cell r="F236" t="str">
            <v>Ahmed Abdul ghani salim aljiz</v>
          </cell>
          <cell r="G236" t="str">
            <v>احمد عبدالغني سالم الجز</v>
          </cell>
        </row>
        <row r="237">
          <cell r="B237" t="str">
            <v>SIG 8236</v>
          </cell>
          <cell r="C237">
            <v>2194622888</v>
          </cell>
          <cell r="D237" t="str">
            <v>هروب</v>
          </cell>
          <cell r="E237">
            <v>39479</v>
          </cell>
          <cell r="F237" t="str">
            <v>Helmy Saleh Ahmed Abdullah</v>
          </cell>
          <cell r="G237" t="str">
            <v>حلمى صالح احمد عبدالله</v>
          </cell>
        </row>
        <row r="238">
          <cell r="B238" t="str">
            <v>SIG 8237</v>
          </cell>
          <cell r="C238">
            <v>2120086166</v>
          </cell>
          <cell r="D238" t="str">
            <v>على راس العمل</v>
          </cell>
          <cell r="E238">
            <v>39965</v>
          </cell>
          <cell r="F238" t="str">
            <v>Talal Khaled Mohamed Ahmed</v>
          </cell>
          <cell r="G238" t="str">
            <v>طلال خالد محمد احمد</v>
          </cell>
        </row>
        <row r="239">
          <cell r="B239" t="str">
            <v>SIG 8238</v>
          </cell>
          <cell r="C239">
            <v>1086888342</v>
          </cell>
          <cell r="D239" t="str">
            <v xml:space="preserve">استقالة </v>
          </cell>
          <cell r="E239">
            <v>40188</v>
          </cell>
          <cell r="F239" t="str">
            <v>Mohammed Al Hamoud Alyahmoud aleulyani</v>
          </cell>
          <cell r="G239" t="str">
            <v>محمد على حمود آل حمود العلياني</v>
          </cell>
        </row>
        <row r="240">
          <cell r="B240" t="str">
            <v>SIG 8239</v>
          </cell>
          <cell r="C240">
            <v>1023857566</v>
          </cell>
          <cell r="D240" t="str">
            <v>على راس العمل</v>
          </cell>
          <cell r="E240">
            <v>40238</v>
          </cell>
          <cell r="F240" t="str">
            <v>Hanan Suleiman Mohammed alttayifi</v>
          </cell>
          <cell r="G240" t="str">
            <v>حنان سليمان محمد الطائفي</v>
          </cell>
        </row>
        <row r="241">
          <cell r="B241" t="str">
            <v>SIG 8240</v>
          </cell>
          <cell r="C241">
            <v>1068670080</v>
          </cell>
          <cell r="D241" t="str">
            <v>على راس العمل</v>
          </cell>
          <cell r="E241">
            <v>40238</v>
          </cell>
          <cell r="F241" t="str">
            <v>Khawlah Ali Hamid Ahmed</v>
          </cell>
          <cell r="G241" t="str">
            <v>خوله على حميد احمد</v>
          </cell>
        </row>
        <row r="242">
          <cell r="B242" t="str">
            <v>SIG 8241</v>
          </cell>
          <cell r="C242">
            <v>1068669819</v>
          </cell>
          <cell r="D242" t="str">
            <v>على راس العمل</v>
          </cell>
          <cell r="E242">
            <v>40238</v>
          </cell>
          <cell r="F242" t="str">
            <v>Najwa Ali Hamid Ahmed AlKhalid</v>
          </cell>
          <cell r="G242" t="str">
            <v>نجوي على حميد احمد الخالد</v>
          </cell>
        </row>
        <row r="243">
          <cell r="B243" t="str">
            <v>SIG 8242</v>
          </cell>
          <cell r="C243">
            <v>1028953352</v>
          </cell>
          <cell r="D243" t="str">
            <v>على راس العمل</v>
          </cell>
          <cell r="E243">
            <v>40268</v>
          </cell>
          <cell r="F243" t="str">
            <v>Mohammed Abdullah Abdu Shamsan</v>
          </cell>
          <cell r="G243" t="str">
            <v>محمد عبدالله عبده شمسان</v>
          </cell>
        </row>
        <row r="244">
          <cell r="B244" t="str">
            <v>SIG 8243</v>
          </cell>
          <cell r="C244">
            <v>1092728235</v>
          </cell>
          <cell r="D244" t="str">
            <v>استقالة</v>
          </cell>
          <cell r="E244">
            <v>40299</v>
          </cell>
          <cell r="F244" t="str">
            <v>Wahid Yahya Ali Zoubi</v>
          </cell>
          <cell r="G244" t="str">
            <v>وحيد يحيى علي زعبي</v>
          </cell>
        </row>
        <row r="245">
          <cell r="B245" t="str">
            <v>SIG 8244</v>
          </cell>
          <cell r="C245">
            <v>1066550730</v>
          </cell>
          <cell r="D245" t="str">
            <v>على راس العمل</v>
          </cell>
          <cell r="E245">
            <v>40299</v>
          </cell>
          <cell r="F245" t="str">
            <v>Hanan Abdel-Salam Abdo Shamsan</v>
          </cell>
          <cell r="G245" t="str">
            <v>حنان عبد السلام عبده شمسان</v>
          </cell>
        </row>
        <row r="246">
          <cell r="B246" t="str">
            <v>SIG 8245</v>
          </cell>
          <cell r="C246">
            <v>1023857574</v>
          </cell>
          <cell r="D246" t="str">
            <v>على راس العمل</v>
          </cell>
          <cell r="E246">
            <v>40299</v>
          </cell>
          <cell r="F246" t="str">
            <v xml:space="preserve">Abeer Mohammed Suleiman Altayifi </v>
          </cell>
          <cell r="G246" t="str">
            <v>عبير سليمان محمد الطائفي</v>
          </cell>
        </row>
        <row r="247">
          <cell r="B247" t="str">
            <v>SIG 8246</v>
          </cell>
          <cell r="C247">
            <v>1117114353</v>
          </cell>
          <cell r="D247" t="str">
            <v>على راس العمل</v>
          </cell>
          <cell r="E247">
            <v>40299</v>
          </cell>
          <cell r="F247" t="str">
            <v>sommih Mohammed manie Mohammed AlMuraysi</v>
          </cell>
          <cell r="G247" t="str">
            <v>سميه محمد مانع محمد المريسي</v>
          </cell>
        </row>
        <row r="248">
          <cell r="B248" t="str">
            <v>SIG 8247</v>
          </cell>
          <cell r="C248">
            <v>1043454667</v>
          </cell>
          <cell r="D248" t="str">
            <v xml:space="preserve">استقالة </v>
          </cell>
          <cell r="E248">
            <v>40634</v>
          </cell>
          <cell r="F248" t="str">
            <v xml:space="preserve">Noura Mohammed Jznan alwaelah </v>
          </cell>
          <cell r="G248" t="str">
            <v>نوره محمد جذنان الوعله</v>
          </cell>
        </row>
        <row r="249">
          <cell r="B249" t="str">
            <v>SIG 8248</v>
          </cell>
          <cell r="C249">
            <v>1086998893</v>
          </cell>
          <cell r="D249" t="str">
            <v>على راس العمل</v>
          </cell>
          <cell r="E249">
            <v>40695</v>
          </cell>
          <cell r="F249" t="str">
            <v>Lian Hisham Abdullah Shamsan</v>
          </cell>
          <cell r="G249" t="str">
            <v>ليان هشام عبد الله شمسان</v>
          </cell>
        </row>
        <row r="250">
          <cell r="B250" t="str">
            <v>SIG 8249</v>
          </cell>
          <cell r="C250">
            <v>2182307674</v>
          </cell>
          <cell r="D250" t="str">
            <v>على راس العمل</v>
          </cell>
          <cell r="E250">
            <v>40695</v>
          </cell>
          <cell r="F250" t="str">
            <v>Mohamed Farouk Mohamed Ahmed</v>
          </cell>
          <cell r="G250" t="str">
            <v>محمد فاروق محمد أحمد</v>
          </cell>
        </row>
        <row r="251">
          <cell r="B251" t="str">
            <v>SIG 8250</v>
          </cell>
          <cell r="C251">
            <v>2051136899</v>
          </cell>
          <cell r="D251" t="str">
            <v>على راس العمل</v>
          </cell>
          <cell r="E251">
            <v>40695</v>
          </cell>
          <cell r="F251" t="str">
            <v>Ali Muhammad Gillan Aldbai</v>
          </cell>
          <cell r="G251" t="str">
            <v>على محمد غيلان الدبعي</v>
          </cell>
        </row>
        <row r="252">
          <cell r="B252" t="str">
            <v>SIG 8251</v>
          </cell>
          <cell r="C252">
            <v>2142298823</v>
          </cell>
          <cell r="D252" t="str">
            <v>متوفى</v>
          </cell>
          <cell r="E252">
            <v>40695</v>
          </cell>
          <cell r="F252" t="str">
            <v>Ahmed Mohammed Abdullah Ali</v>
          </cell>
          <cell r="G252" t="str">
            <v>احمد محمد عبد الله على</v>
          </cell>
        </row>
        <row r="253">
          <cell r="B253" t="str">
            <v>SIG 8252</v>
          </cell>
          <cell r="C253">
            <v>2185225477</v>
          </cell>
          <cell r="D253" t="str">
            <v>على راس العمل</v>
          </cell>
          <cell r="E253">
            <v>40695</v>
          </cell>
          <cell r="F253" t="str">
            <v>Sadiq Abdul Jalil Saif Mohsen</v>
          </cell>
          <cell r="G253" t="str">
            <v>صديق عبد الجليل سيف محسن</v>
          </cell>
        </row>
        <row r="254">
          <cell r="B254" t="str">
            <v>SIG 8253</v>
          </cell>
          <cell r="C254">
            <v>2205775014</v>
          </cell>
          <cell r="D254" t="str">
            <v>على راس العمل</v>
          </cell>
          <cell r="E254">
            <v>40695</v>
          </cell>
          <cell r="F254" t="str">
            <v>Biaism Khaled Mohamed Ahmed</v>
          </cell>
          <cell r="G254" t="str">
            <v>باسم خالد محمد احمد</v>
          </cell>
        </row>
        <row r="255">
          <cell r="B255" t="str">
            <v>SIG 8254</v>
          </cell>
          <cell r="C255">
            <v>2107727345</v>
          </cell>
          <cell r="D255" t="str">
            <v>على راس العمل</v>
          </cell>
          <cell r="E255">
            <v>40695</v>
          </cell>
          <cell r="F255" t="str">
            <v>Mohamed Alaa El Din Mohamed Osman</v>
          </cell>
          <cell r="G255" t="str">
            <v>محمد علاء الدين محمد عثمان</v>
          </cell>
        </row>
        <row r="256">
          <cell r="B256" t="str">
            <v>SIG 8255</v>
          </cell>
          <cell r="C256">
            <v>2011924442</v>
          </cell>
          <cell r="D256" t="str">
            <v>على راس العمل</v>
          </cell>
          <cell r="E256">
            <v>40695</v>
          </cell>
          <cell r="F256" t="str">
            <v>Kamal Abdoun Amuseib Amuseib</v>
          </cell>
          <cell r="G256" t="str">
            <v>كمال عبدون عمسيب عمسيب</v>
          </cell>
        </row>
        <row r="257">
          <cell r="B257" t="str">
            <v>SIG 8256</v>
          </cell>
          <cell r="C257">
            <v>2175189287</v>
          </cell>
          <cell r="D257" t="str">
            <v>خروج نهائي</v>
          </cell>
          <cell r="E257">
            <v>40695</v>
          </cell>
          <cell r="F257" t="str">
            <v>Mousa Abdul Wahid Habib Musa</v>
          </cell>
          <cell r="G257" t="str">
            <v>موسى عبد الواحد الحبيب موسى</v>
          </cell>
        </row>
        <row r="258">
          <cell r="B258" t="str">
            <v>SIG 8257</v>
          </cell>
          <cell r="C258">
            <v>2191075478</v>
          </cell>
          <cell r="D258" t="str">
            <v>على راس العمل</v>
          </cell>
          <cell r="E258">
            <v>40695</v>
          </cell>
          <cell r="F258" t="str">
            <v>Zaheerul Islam Nazir Zaheer Nadir</v>
          </cell>
          <cell r="G258" t="str">
            <v>ظهير الاسلام نذير ظهير نذير</v>
          </cell>
        </row>
        <row r="259">
          <cell r="B259" t="str">
            <v>SIG 8258</v>
          </cell>
          <cell r="C259">
            <v>2220179473</v>
          </cell>
          <cell r="D259" t="str">
            <v>على راس العمل</v>
          </cell>
          <cell r="E259">
            <v>40695</v>
          </cell>
          <cell r="F259" t="str">
            <v>Delaware Hussein Sardar Maqsud</v>
          </cell>
          <cell r="G259" t="str">
            <v>دلوار حسين ساردار مقصود</v>
          </cell>
        </row>
        <row r="260">
          <cell r="B260" t="str">
            <v>SIG 8259</v>
          </cell>
          <cell r="C260">
            <v>2066761194</v>
          </cell>
          <cell r="D260" t="str">
            <v>على راس العمل</v>
          </cell>
          <cell r="E260">
            <v>40695</v>
          </cell>
          <cell r="F260" t="str">
            <v>Mohammed Tayseer Ahmed Said</v>
          </cell>
          <cell r="G260" t="str">
            <v>محمد تيسير احمد سعيد</v>
          </cell>
        </row>
        <row r="261">
          <cell r="B261" t="str">
            <v>SIG 8260</v>
          </cell>
          <cell r="C261">
            <v>2186055683</v>
          </cell>
          <cell r="D261" t="str">
            <v>على راس العمل</v>
          </cell>
          <cell r="E261">
            <v>40695</v>
          </cell>
          <cell r="F261" t="str">
            <v>Abu Hanifa Mohammad Saifullah Miah</v>
          </cell>
          <cell r="G261" t="str">
            <v>ابو حنيفه محمد سيف الله مياه</v>
          </cell>
        </row>
        <row r="262">
          <cell r="B262" t="str">
            <v>SIG 8261</v>
          </cell>
          <cell r="C262">
            <v>2111117954</v>
          </cell>
          <cell r="D262" t="str">
            <v>على راس العمل</v>
          </cell>
          <cell r="E262">
            <v>40695</v>
          </cell>
          <cell r="F262" t="str">
            <v>Shah Hamid Abdel Jawad Abdel Jawad Abdel Gawad</v>
          </cell>
          <cell r="G262" t="str">
            <v>شاه الحميد عبد الجواد عبد الجواد عبد الجواد</v>
          </cell>
        </row>
        <row r="263">
          <cell r="B263" t="str">
            <v>SIG 8262</v>
          </cell>
          <cell r="C263">
            <v>2181148939</v>
          </cell>
          <cell r="D263" t="str">
            <v>على راس العمل</v>
          </cell>
          <cell r="E263">
            <v>40695</v>
          </cell>
          <cell r="F263" t="str">
            <v>Shmlal Ghaffar Abdul Ghaffar Abdul Ghaffar</v>
          </cell>
          <cell r="G263" t="str">
            <v>شملال غفار عبد الغفار عبد الغفار</v>
          </cell>
        </row>
        <row r="264">
          <cell r="B264" t="str">
            <v>SIG 8263</v>
          </cell>
          <cell r="C264">
            <v>2059555330</v>
          </cell>
          <cell r="D264" t="str">
            <v>على راس العمل</v>
          </cell>
          <cell r="E264">
            <v>40695</v>
          </cell>
          <cell r="F264" t="str">
            <v>Khaled Mahmud Sultan Mahmud</v>
          </cell>
          <cell r="G264" t="str">
            <v>خالد محمود سلطان محمود</v>
          </cell>
        </row>
        <row r="265">
          <cell r="B265" t="str">
            <v>SIG 8264</v>
          </cell>
          <cell r="C265">
            <v>1144738349</v>
          </cell>
          <cell r="D265" t="str">
            <v>على راس العمل</v>
          </cell>
          <cell r="E265">
            <v>40720</v>
          </cell>
          <cell r="F265" t="str">
            <v>Samer Ahmed Mahah Kaabi</v>
          </cell>
          <cell r="G265" t="str">
            <v>سامر احمد محه كعبي</v>
          </cell>
        </row>
        <row r="266">
          <cell r="B266" t="str">
            <v>SIG 8265</v>
          </cell>
          <cell r="C266">
            <v>1021224496</v>
          </cell>
          <cell r="D266" t="str">
            <v>على راس العمل</v>
          </cell>
          <cell r="E266">
            <v>40730</v>
          </cell>
          <cell r="F266" t="str">
            <v>mmakin Yahya Hindi Hindi</v>
          </cell>
          <cell r="G266" t="str">
            <v>مكين يحي هندي هندي</v>
          </cell>
        </row>
        <row r="267">
          <cell r="B267" t="str">
            <v>SIG 8266</v>
          </cell>
          <cell r="C267">
            <v>1093631941</v>
          </cell>
          <cell r="D267" t="str">
            <v xml:space="preserve">استقالة </v>
          </cell>
          <cell r="E267">
            <v>40730</v>
          </cell>
          <cell r="F267" t="str">
            <v>Saud Qasim Ayesh Al-Jizani</v>
          </cell>
          <cell r="G267" t="str">
            <v>سعود قاسم عايش الجيزاني</v>
          </cell>
        </row>
        <row r="268">
          <cell r="B268" t="str">
            <v>SIG 8267</v>
          </cell>
          <cell r="C268">
            <v>1085015780</v>
          </cell>
          <cell r="D268" t="str">
            <v xml:space="preserve">استقالة </v>
          </cell>
          <cell r="E268">
            <v>40883</v>
          </cell>
          <cell r="F268" t="str">
            <v>Mohammed Hassan Abdullah al-Bishi</v>
          </cell>
          <cell r="G268" t="str">
            <v>محمد حسن عبد الله البيشي</v>
          </cell>
        </row>
        <row r="269">
          <cell r="B269" t="str">
            <v>SIG 8268</v>
          </cell>
          <cell r="C269">
            <v>2229090036</v>
          </cell>
          <cell r="D269" t="str">
            <v>على راس العمل</v>
          </cell>
          <cell r="E269">
            <v>40909</v>
          </cell>
          <cell r="F269" t="str">
            <v>Ghamdan Naji</v>
          </cell>
          <cell r="G269" t="str">
            <v>غمدان ناجي</v>
          </cell>
        </row>
        <row r="270">
          <cell r="B270" t="str">
            <v>SIG 8269</v>
          </cell>
          <cell r="C270">
            <v>2182415303</v>
          </cell>
          <cell r="D270" t="str">
            <v>على راس العمل</v>
          </cell>
          <cell r="E270">
            <v>40930</v>
          </cell>
          <cell r="F270" t="str">
            <v>Yasser Hammoud Mahyoob Qasim</v>
          </cell>
          <cell r="G270" t="str">
            <v>ياسر حمود مهيوب قاسم</v>
          </cell>
        </row>
        <row r="271">
          <cell r="B271" t="str">
            <v>SIG 8270</v>
          </cell>
          <cell r="C271">
            <v>1013581523</v>
          </cell>
          <cell r="D271" t="str">
            <v>استقالة</v>
          </cell>
          <cell r="E271">
            <v>40969</v>
          </cell>
          <cell r="F271" t="str">
            <v>Mohammed Hussein Ali Hussein Qattan Aljibaruh</v>
          </cell>
          <cell r="G271" t="str">
            <v>محمد حسين على حسين القطان الجباره</v>
          </cell>
        </row>
        <row r="272">
          <cell r="B272" t="str">
            <v>SIG 8271</v>
          </cell>
          <cell r="C272">
            <v>1127317194</v>
          </cell>
          <cell r="D272" t="str">
            <v>استقالة</v>
          </cell>
          <cell r="E272">
            <v>40969</v>
          </cell>
          <cell r="F272" t="str">
            <v>Alaa Ibrahim Ayed Subaie Anzi</v>
          </cell>
          <cell r="G272" t="str">
            <v>الاء ابراهيم عايض السبيعي العنزي</v>
          </cell>
        </row>
        <row r="273">
          <cell r="B273" t="str">
            <v>SIG 8272</v>
          </cell>
          <cell r="C273">
            <v>1039376437</v>
          </cell>
          <cell r="D273" t="str">
            <v>استقالة</v>
          </cell>
          <cell r="E273">
            <v>40969</v>
          </cell>
          <cell r="F273" t="str">
            <v>mazida Radi Ajaj Al-Enzi</v>
          </cell>
          <cell r="G273" t="str">
            <v>مزيدة راضي عجاج العنزي</v>
          </cell>
        </row>
        <row r="274">
          <cell r="B274" t="str">
            <v>SIG 8273</v>
          </cell>
          <cell r="C274">
            <v>2071724781</v>
          </cell>
          <cell r="D274" t="str">
            <v>على راس العمل</v>
          </cell>
          <cell r="E274">
            <v>40969</v>
          </cell>
          <cell r="F274" t="str">
            <v>Pir Muhammad Ibrahim Hussein</v>
          </cell>
          <cell r="G274" t="str">
            <v>بير محمد ابراهيم حسين</v>
          </cell>
        </row>
        <row r="275">
          <cell r="B275" t="str">
            <v>SIG 8274</v>
          </cell>
          <cell r="C275">
            <v>2193266646</v>
          </cell>
          <cell r="D275" t="str">
            <v xml:space="preserve">نقل كفالة </v>
          </cell>
          <cell r="E275">
            <v>40995</v>
          </cell>
          <cell r="F275" t="str">
            <v>Mohammed Hassan Murshid Sinan</v>
          </cell>
          <cell r="G275" t="str">
            <v>محمد حسان مرشد سنان</v>
          </cell>
        </row>
        <row r="276">
          <cell r="B276" t="str">
            <v>SIG 8275</v>
          </cell>
          <cell r="C276">
            <v>2180746063</v>
          </cell>
          <cell r="D276" t="str">
            <v xml:space="preserve">نقل كفالة </v>
          </cell>
          <cell r="E276">
            <v>40999</v>
          </cell>
          <cell r="F276" t="str">
            <v>Ammar Ahmed Mohamed Aklan</v>
          </cell>
          <cell r="G276" t="str">
            <v>عمار احمد محمد عقلان</v>
          </cell>
        </row>
        <row r="277">
          <cell r="B277" t="str">
            <v>SIG 8276</v>
          </cell>
          <cell r="C277">
            <v>2179998725</v>
          </cell>
          <cell r="D277" t="str">
            <v>على راس العمل</v>
          </cell>
          <cell r="E277">
            <v>40999</v>
          </cell>
          <cell r="F277" t="str">
            <v>Shehab Saif Ahmed  Aldbai</v>
          </cell>
          <cell r="G277" t="str">
            <v>شهاب سيف أحمد الدبعي</v>
          </cell>
        </row>
        <row r="278">
          <cell r="B278" t="str">
            <v>SIG 8277</v>
          </cell>
          <cell r="C278">
            <v>2127866057</v>
          </cell>
          <cell r="D278" t="str">
            <v>على راس العمل</v>
          </cell>
          <cell r="E278">
            <v>40999</v>
          </cell>
          <cell r="F278" t="str">
            <v>Mohammed Abdullah Ali Allergala</v>
          </cell>
          <cell r="G278" t="str">
            <v>محمد عبد الله على الرغيلي</v>
          </cell>
        </row>
        <row r="279">
          <cell r="B279" t="str">
            <v>SIG 8278</v>
          </cell>
          <cell r="C279">
            <v>2178730814</v>
          </cell>
          <cell r="D279" t="str">
            <v>على راس العمل</v>
          </cell>
          <cell r="E279">
            <v>40999</v>
          </cell>
          <cell r="F279" t="str">
            <v>Ahmed Ali Noman Abdu</v>
          </cell>
          <cell r="G279" t="str">
            <v>أحمد على نعمان عبده</v>
          </cell>
        </row>
        <row r="280">
          <cell r="B280" t="str">
            <v>SIG 8279</v>
          </cell>
          <cell r="C280">
            <v>2052746795</v>
          </cell>
          <cell r="D280" t="str">
            <v>على راس العمل</v>
          </cell>
          <cell r="E280">
            <v>40999</v>
          </cell>
          <cell r="F280" t="str">
            <v>Abdullah Mohammed Abdul Rahim Khamiri</v>
          </cell>
          <cell r="G280" t="str">
            <v>عبد الله محمد عبد الرحيم الخامري</v>
          </cell>
        </row>
        <row r="281">
          <cell r="B281" t="str">
            <v>SIG 8280</v>
          </cell>
          <cell r="C281">
            <v>2214168201</v>
          </cell>
          <cell r="D281" t="str">
            <v>على راس العمل</v>
          </cell>
          <cell r="E281">
            <v>40999</v>
          </cell>
          <cell r="F281" t="str">
            <v>Idriss Hamid Shamsan Aklan</v>
          </cell>
          <cell r="G281" t="str">
            <v>ادريس حميد شمسان عقلان</v>
          </cell>
        </row>
        <row r="282">
          <cell r="B282" t="str">
            <v>SIG 8281</v>
          </cell>
          <cell r="C282">
            <v>2118053384</v>
          </cell>
          <cell r="D282" t="str">
            <v>على راس العمل</v>
          </cell>
          <cell r="E282">
            <v>40999</v>
          </cell>
          <cell r="F282" t="str">
            <v>Syed Nasir Syed Nasir al-Din</v>
          </cell>
          <cell r="G282" t="str">
            <v>سيد ناصر سيد ناصر الدين</v>
          </cell>
        </row>
        <row r="283">
          <cell r="B283" t="str">
            <v>SIG 8282</v>
          </cell>
          <cell r="C283">
            <v>1046257067</v>
          </cell>
          <cell r="D283" t="str">
            <v xml:space="preserve">استقالة </v>
          </cell>
          <cell r="E283">
            <v>41000</v>
          </cell>
          <cell r="F283" t="str">
            <v>Saida Saeed Hamad Hamad Ayed Al-Yami</v>
          </cell>
          <cell r="G283" t="str">
            <v>سعيده سعيد حمد حمد عايض اليامي</v>
          </cell>
        </row>
        <row r="284">
          <cell r="B284" t="str">
            <v>SIG 8283</v>
          </cell>
          <cell r="C284">
            <v>1085799086</v>
          </cell>
          <cell r="D284" t="str">
            <v xml:space="preserve">استقالة </v>
          </cell>
          <cell r="E284">
            <v>41000</v>
          </cell>
          <cell r="F284" t="str">
            <v>Qamash Hammoud Nasser Al-Qahtani</v>
          </cell>
          <cell r="G284" t="str">
            <v>قماش حمود ناصر القحطاني</v>
          </cell>
        </row>
        <row r="285">
          <cell r="B285" t="str">
            <v>SIG 8284</v>
          </cell>
          <cell r="C285">
            <v>1031221789</v>
          </cell>
          <cell r="D285" t="str">
            <v>استقالة</v>
          </cell>
          <cell r="E285">
            <v>41000</v>
          </cell>
          <cell r="F285" t="str">
            <v>Abbas Ali Hussein Qattan Aljibaruh</v>
          </cell>
          <cell r="G285" t="str">
            <v>عباس علي حسين القطان الجبارة</v>
          </cell>
        </row>
        <row r="286">
          <cell r="B286" t="str">
            <v>SIG 8285</v>
          </cell>
          <cell r="C286">
            <v>1046257059</v>
          </cell>
          <cell r="D286" t="str">
            <v>على راس العمل</v>
          </cell>
          <cell r="E286">
            <v>41000</v>
          </cell>
          <cell r="F286" t="str">
            <v>Noura Saeed Hamad Al Ayed Salem Alwaelah</v>
          </cell>
          <cell r="G286" t="str">
            <v>نوره سعيد حمد عايض آل سالم الوعله</v>
          </cell>
        </row>
        <row r="287">
          <cell r="B287" t="str">
            <v>SIG 8286</v>
          </cell>
          <cell r="C287">
            <v>2119177331</v>
          </cell>
          <cell r="D287" t="str">
            <v>على راس العمل</v>
          </cell>
          <cell r="E287">
            <v>41001</v>
          </cell>
          <cell r="F287" t="str">
            <v>Mohammed Nasser Mohammed Yahya</v>
          </cell>
          <cell r="G287" t="str">
            <v>محمد ناصر محمد يحيى</v>
          </cell>
        </row>
        <row r="288">
          <cell r="B288" t="str">
            <v>SIG 8287</v>
          </cell>
          <cell r="C288">
            <v>2173802295</v>
          </cell>
          <cell r="D288" t="str">
            <v>على راس العمل</v>
          </cell>
          <cell r="E288">
            <v>41001</v>
          </cell>
          <cell r="F288" t="str">
            <v>Munir Mohammed Ahmed Abdo</v>
          </cell>
          <cell r="G288" t="str">
            <v>منير محمد احمد عبده</v>
          </cell>
        </row>
        <row r="289">
          <cell r="B289" t="str">
            <v>SIG 8288</v>
          </cell>
          <cell r="C289">
            <v>2181012085</v>
          </cell>
          <cell r="D289" t="str">
            <v>على راس العمل</v>
          </cell>
          <cell r="E289">
            <v>41001</v>
          </cell>
          <cell r="F289" t="str">
            <v>Biaism Mohammed Abdu Ismail</v>
          </cell>
          <cell r="G289" t="str">
            <v>باسم محمد عبده اسماعيل</v>
          </cell>
        </row>
        <row r="290">
          <cell r="B290" t="str">
            <v>SIG 8289</v>
          </cell>
          <cell r="C290">
            <v>2043888987</v>
          </cell>
          <cell r="D290" t="str">
            <v>على راس العمل</v>
          </cell>
          <cell r="E290">
            <v>41001</v>
          </cell>
          <cell r="F290" t="str">
            <v>Rashid Ali Aklan Alssanie</v>
          </cell>
          <cell r="G290" t="str">
            <v>راشد علي عقلان الصانع</v>
          </cell>
        </row>
        <row r="291">
          <cell r="B291" t="str">
            <v>SIG 8290</v>
          </cell>
          <cell r="C291">
            <v>2182523056</v>
          </cell>
          <cell r="D291" t="str">
            <v>على راس العمل</v>
          </cell>
          <cell r="E291">
            <v>41001</v>
          </cell>
          <cell r="F291" t="str">
            <v>Ahmed Jamil Mohammed Saif</v>
          </cell>
          <cell r="G291" t="str">
            <v>أحمد جميل محمد سيف</v>
          </cell>
        </row>
        <row r="292">
          <cell r="B292" t="str">
            <v>SIG 8291</v>
          </cell>
          <cell r="C292">
            <v>2059504270</v>
          </cell>
          <cell r="D292" t="str">
            <v>على راس العمل</v>
          </cell>
          <cell r="E292">
            <v>41001</v>
          </cell>
          <cell r="F292" t="str">
            <v>Fayiz Ahmed Abdu Saif Qasim</v>
          </cell>
          <cell r="G292" t="str">
            <v>فائز احمد عبده سيف قاسم</v>
          </cell>
        </row>
        <row r="293">
          <cell r="B293" t="str">
            <v>SIG 8292</v>
          </cell>
          <cell r="C293">
            <v>2093847743</v>
          </cell>
          <cell r="D293" t="str">
            <v xml:space="preserve">نقل كفالة </v>
          </cell>
          <cell r="E293">
            <v>41001</v>
          </cell>
          <cell r="F293" t="str">
            <v xml:space="preserve">Juma Rajab Ramadan Mohammed </v>
          </cell>
          <cell r="G293" t="str">
            <v>جمعه رجب رمضان محمد</v>
          </cell>
        </row>
        <row r="294">
          <cell r="B294" t="str">
            <v>SIG 8293</v>
          </cell>
          <cell r="C294">
            <v>2129276842</v>
          </cell>
          <cell r="D294" t="str">
            <v>على راس العمل</v>
          </cell>
          <cell r="E294">
            <v>41002</v>
          </cell>
          <cell r="F294" t="str">
            <v xml:space="preserve">Baligh Abdo Ali Malfi </v>
          </cell>
          <cell r="G294" t="str">
            <v>بليغ عبده علي ملفي</v>
          </cell>
        </row>
        <row r="295">
          <cell r="B295" t="str">
            <v>SIG 8294</v>
          </cell>
          <cell r="C295">
            <v>2087423592</v>
          </cell>
          <cell r="D295" t="str">
            <v>على راس العمل</v>
          </cell>
          <cell r="E295">
            <v>41013</v>
          </cell>
          <cell r="F295" t="str">
            <v>Mohammed Judih Ibrahim Iraqi Najam</v>
          </cell>
          <cell r="G295" t="str">
            <v>محمد جوده ابراهيم عراقي نجم</v>
          </cell>
        </row>
        <row r="296">
          <cell r="B296" t="str">
            <v>SIG 8295</v>
          </cell>
          <cell r="C296">
            <v>2058571791</v>
          </cell>
          <cell r="D296" t="str">
            <v xml:space="preserve">انهاء خدمات </v>
          </cell>
          <cell r="E296">
            <v>41016</v>
          </cell>
          <cell r="F296" t="str">
            <v>Munir Said Ali Thabt</v>
          </cell>
          <cell r="G296" t="str">
            <v>منير سعيد علي ثابت</v>
          </cell>
        </row>
        <row r="297">
          <cell r="B297" t="str">
            <v>SIG 8296</v>
          </cell>
          <cell r="C297">
            <v>2295262964</v>
          </cell>
          <cell r="D297" t="str">
            <v xml:space="preserve">نقل كفالة </v>
          </cell>
          <cell r="E297">
            <v>41016</v>
          </cell>
          <cell r="F297" t="str">
            <v>Murad Ali Qasim Aldbai</v>
          </cell>
          <cell r="G297" t="str">
            <v>مراد على قاسم الدبعي</v>
          </cell>
        </row>
        <row r="298">
          <cell r="B298" t="str">
            <v>SIG 8297</v>
          </cell>
          <cell r="C298">
            <v>2213247733</v>
          </cell>
          <cell r="D298" t="str">
            <v>على راس العمل</v>
          </cell>
          <cell r="E298">
            <v>41016</v>
          </cell>
          <cell r="F298" t="str">
            <v>Jahan Baher</v>
          </cell>
          <cell r="G298" t="str">
            <v>جهان باهر</v>
          </cell>
        </row>
        <row r="299">
          <cell r="B299" t="str">
            <v>SIG 8298</v>
          </cell>
          <cell r="C299">
            <v>2165097607</v>
          </cell>
          <cell r="D299" t="str">
            <v>على راس العمل</v>
          </cell>
          <cell r="E299">
            <v>41020</v>
          </cell>
          <cell r="F299" t="str">
            <v>Mahmoud Bakri Blonde</v>
          </cell>
          <cell r="G299" t="str">
            <v>محمود بكري اشقر</v>
          </cell>
        </row>
        <row r="300">
          <cell r="B300" t="str">
            <v>SIG 8299</v>
          </cell>
          <cell r="C300">
            <v>2246599076</v>
          </cell>
          <cell r="D300" t="str">
            <v>على راس العمل</v>
          </cell>
          <cell r="E300">
            <v>41022</v>
          </cell>
          <cell r="F300" t="str">
            <v>Farman Allah Sardar Jahani Jahani</v>
          </cell>
          <cell r="G300" t="str">
            <v>فارمان الله سردار جهاني جهاني</v>
          </cell>
        </row>
        <row r="301">
          <cell r="B301" t="str">
            <v>SIG 8300</v>
          </cell>
          <cell r="C301">
            <v>2251181919</v>
          </cell>
          <cell r="D301" t="str">
            <v>على راس العمل</v>
          </cell>
          <cell r="E301">
            <v>41035</v>
          </cell>
          <cell r="F301" t="str">
            <v>Abdul Hakim Aladdin Mohamed Osman</v>
          </cell>
          <cell r="G301" t="str">
            <v>عبد الحكيم علاء الدين محمد عثمان</v>
          </cell>
        </row>
        <row r="302">
          <cell r="B302" t="str">
            <v>SIG 8301</v>
          </cell>
          <cell r="C302">
            <v>2187589136</v>
          </cell>
          <cell r="D302" t="str">
            <v>على راس العمل</v>
          </cell>
          <cell r="E302">
            <v>41035</v>
          </cell>
          <cell r="F302" t="str">
            <v>Nazim Hassan Mahmoud</v>
          </cell>
          <cell r="G302" t="str">
            <v>ناظم حسن محمود</v>
          </cell>
        </row>
        <row r="303">
          <cell r="B303" t="str">
            <v>SIG 8302</v>
          </cell>
          <cell r="C303">
            <v>2195117599</v>
          </cell>
          <cell r="D303" t="str">
            <v>على راس العمل</v>
          </cell>
          <cell r="E303">
            <v>41035</v>
          </cell>
          <cell r="F303" t="str">
            <v xml:space="preserve">Sultan Saeed Saeed Mohammed </v>
          </cell>
          <cell r="G303" t="str">
            <v>سلطان سعيد سعيد محمد</v>
          </cell>
        </row>
        <row r="304">
          <cell r="B304" t="str">
            <v>SIG 8303</v>
          </cell>
          <cell r="C304">
            <v>2170772368</v>
          </cell>
          <cell r="D304" t="str">
            <v>على راس العمل</v>
          </cell>
          <cell r="E304">
            <v>41041</v>
          </cell>
          <cell r="F304" t="str">
            <v>Farooq Ahmed Mohammed Abajr</v>
          </cell>
          <cell r="G304" t="str">
            <v>فاروق أحمد محمد البجر</v>
          </cell>
        </row>
        <row r="305">
          <cell r="B305" t="str">
            <v>SIG 8304</v>
          </cell>
          <cell r="C305">
            <v>2035333190</v>
          </cell>
          <cell r="D305" t="str">
            <v>على راس العمل</v>
          </cell>
          <cell r="E305">
            <v>41041</v>
          </cell>
          <cell r="F305" t="str">
            <v>Michael Muhammad Bhlouli Hlouli</v>
          </cell>
          <cell r="G305" t="str">
            <v>مايكل محمد بهلولي هلولي</v>
          </cell>
        </row>
        <row r="306">
          <cell r="B306" t="str">
            <v>SIG 8305</v>
          </cell>
          <cell r="C306">
            <v>2269369126</v>
          </cell>
          <cell r="D306" t="str">
            <v>لم يعد</v>
          </cell>
          <cell r="E306">
            <v>41044</v>
          </cell>
          <cell r="F306" t="str">
            <v xml:space="preserve">Shah AlHamid  Jamal al-Din </v>
          </cell>
          <cell r="G306" t="str">
            <v>شاه الحميد جمال الدين</v>
          </cell>
        </row>
        <row r="307">
          <cell r="B307" t="str">
            <v>SIG 8306</v>
          </cell>
          <cell r="C307">
            <v>2228160061</v>
          </cell>
          <cell r="D307" t="str">
            <v>على راس العمل</v>
          </cell>
          <cell r="E307">
            <v>41049</v>
          </cell>
          <cell r="F307" t="str">
            <v xml:space="preserve">Abdul Aziz Tariq Yasin Muhammad </v>
          </cell>
          <cell r="G307" t="str">
            <v>عبد العزيز طارق ياسين محمد</v>
          </cell>
        </row>
        <row r="308">
          <cell r="B308" t="str">
            <v>SIG 8307</v>
          </cell>
          <cell r="C308">
            <v>2117332219</v>
          </cell>
          <cell r="D308" t="str">
            <v>على راس العمل</v>
          </cell>
          <cell r="E308">
            <v>41058</v>
          </cell>
          <cell r="F308" t="str">
            <v>Ghazi Abdaluwali Mahyoob Said</v>
          </cell>
          <cell r="G308" t="str">
            <v>غازي عبدالوالي مهيوب سعيد</v>
          </cell>
        </row>
        <row r="309">
          <cell r="B309" t="str">
            <v>SIG 8308</v>
          </cell>
          <cell r="C309">
            <v>2195502220</v>
          </cell>
          <cell r="D309" t="str">
            <v>على راس العمل</v>
          </cell>
          <cell r="E309">
            <v>41058</v>
          </cell>
          <cell r="F309" t="str">
            <v xml:space="preserve">Murshid Mohammed Saeed Qasim </v>
          </cell>
          <cell r="G309" t="str">
            <v>مرشد محمد سعيد قاسم</v>
          </cell>
        </row>
        <row r="310">
          <cell r="B310" t="str">
            <v>SIG 8309</v>
          </cell>
          <cell r="C310">
            <v>2095147001</v>
          </cell>
          <cell r="D310" t="str">
            <v>على راس العمل</v>
          </cell>
          <cell r="E310">
            <v>41058</v>
          </cell>
          <cell r="F310" t="str">
            <v>Ibrahim Ahmed Radi Ibrahim  ElDesoki</v>
          </cell>
          <cell r="G310" t="str">
            <v>ابراهيم احمد راضي ابراهيم الدسوقي</v>
          </cell>
        </row>
        <row r="311">
          <cell r="B311" t="str">
            <v>SIG 8310</v>
          </cell>
          <cell r="C311">
            <v>2173945649</v>
          </cell>
          <cell r="D311" t="str">
            <v>على راس العمل</v>
          </cell>
          <cell r="E311">
            <v>41059</v>
          </cell>
          <cell r="F311" t="str">
            <v>Adel Hassan Qahtani</v>
          </cell>
          <cell r="G311" t="str">
            <v>عادل حسن قحطاني</v>
          </cell>
        </row>
        <row r="312">
          <cell r="B312" t="str">
            <v>SIG 8311</v>
          </cell>
          <cell r="C312">
            <v>2202993008</v>
          </cell>
          <cell r="D312" t="str">
            <v>على راس العمل</v>
          </cell>
          <cell r="E312">
            <v>41059</v>
          </cell>
          <cell r="F312" t="str">
            <v>Ziad Hammoud Ahmed  Abdrab</v>
          </cell>
          <cell r="G312" t="str">
            <v>زياد حمود احمد عبدالرب</v>
          </cell>
        </row>
        <row r="313">
          <cell r="B313" t="str">
            <v>SIG 8312</v>
          </cell>
          <cell r="C313">
            <v>2171192418</v>
          </cell>
          <cell r="D313" t="str">
            <v>على راس العمل</v>
          </cell>
          <cell r="E313">
            <v>41073</v>
          </cell>
          <cell r="F313" t="str">
            <v>Mohammad Saeed Qasim  Khamiri</v>
          </cell>
          <cell r="G313" t="str">
            <v>محمد سعيد قاسم الخامري</v>
          </cell>
        </row>
        <row r="314">
          <cell r="B314" t="str">
            <v>SIG 8313</v>
          </cell>
          <cell r="C314">
            <v>2252443235</v>
          </cell>
          <cell r="D314" t="str">
            <v>على راس العمل</v>
          </cell>
          <cell r="E314">
            <v>41073</v>
          </cell>
          <cell r="F314" t="str">
            <v xml:space="preserve">Noel Krastomo Miranda </v>
          </cell>
          <cell r="G314" t="str">
            <v>نويل كريستومو ميرندا</v>
          </cell>
        </row>
        <row r="315">
          <cell r="B315" t="str">
            <v>SIG 8314</v>
          </cell>
          <cell r="C315">
            <v>2130473867</v>
          </cell>
          <cell r="D315" t="str">
            <v>على راس العمل</v>
          </cell>
          <cell r="E315">
            <v>41077</v>
          </cell>
          <cell r="F315" t="str">
            <v>Abboud Salem salimin Almhjeri</v>
          </cell>
          <cell r="G315" t="str">
            <v>عبود سالم سالمين المشجري</v>
          </cell>
        </row>
        <row r="316">
          <cell r="B316" t="str">
            <v>SIG 8315</v>
          </cell>
          <cell r="C316">
            <v>2051144695</v>
          </cell>
          <cell r="D316" t="str">
            <v>لديه عهده لم تستلم- نقل كفاله</v>
          </cell>
          <cell r="E316">
            <v>41077</v>
          </cell>
          <cell r="F316" t="str">
            <v>Abdel Tawab Abdu Saif Qasim</v>
          </cell>
          <cell r="G316" t="str">
            <v>عبد التواب عبده سيف قاسم</v>
          </cell>
        </row>
        <row r="317">
          <cell r="B317" t="str">
            <v>SIG 8316</v>
          </cell>
          <cell r="C317">
            <v>2271864288</v>
          </cell>
          <cell r="D317" t="str">
            <v>على راس العمل</v>
          </cell>
          <cell r="E317">
            <v>41078</v>
          </cell>
          <cell r="F317" t="str">
            <v>Parvez Ashraf Parvez Ashraf</v>
          </cell>
          <cell r="G317" t="str">
            <v>بارفيز اشرف بارفيز اشرف</v>
          </cell>
        </row>
        <row r="318">
          <cell r="B318" t="str">
            <v>SIG 8317</v>
          </cell>
          <cell r="C318">
            <v>2063533737</v>
          </cell>
          <cell r="D318" t="str">
            <v>على راس العمل</v>
          </cell>
          <cell r="E318">
            <v>41080</v>
          </cell>
          <cell r="F318" t="str">
            <v>Omar Saeed Abdullah Bawazir</v>
          </cell>
          <cell r="G318" t="str">
            <v>عمر سعيد عبدالله باوزير</v>
          </cell>
        </row>
        <row r="319">
          <cell r="B319" t="str">
            <v>SIG 8318</v>
          </cell>
          <cell r="C319">
            <v>2284829211</v>
          </cell>
          <cell r="D319" t="str">
            <v>على راس العمل</v>
          </cell>
          <cell r="E319">
            <v>41085</v>
          </cell>
          <cell r="F319" t="str">
            <v>Ali wasif Amim Theeb</v>
          </cell>
          <cell r="G319" t="str">
            <v>علي واصف اميم ذيب</v>
          </cell>
        </row>
        <row r="320">
          <cell r="B320" t="str">
            <v>SIG 8319</v>
          </cell>
          <cell r="C320">
            <v>2204410159</v>
          </cell>
          <cell r="D320" t="str">
            <v>على راس العمل</v>
          </cell>
          <cell r="E320">
            <v>41153</v>
          </cell>
          <cell r="F320" t="str">
            <v>Mojtaba Abdulmutallab Osman faddal Mawla</v>
          </cell>
          <cell r="G320" t="str">
            <v>مجتبي عبد المطلب عثمان فضل المولى</v>
          </cell>
        </row>
        <row r="321">
          <cell r="B321" t="str">
            <v>SIG 8320</v>
          </cell>
          <cell r="C321">
            <v>2043687462</v>
          </cell>
          <cell r="D321" t="str">
            <v>على راس العمل</v>
          </cell>
          <cell r="E321">
            <v>41154</v>
          </cell>
          <cell r="F321" t="str">
            <v>Majeed Abdu Anam</v>
          </cell>
          <cell r="G321" t="str">
            <v>عبدالمجيد عبده انعم</v>
          </cell>
        </row>
        <row r="322">
          <cell r="B322" t="str">
            <v>SIG 8321</v>
          </cell>
          <cell r="C322">
            <v>2095875841</v>
          </cell>
          <cell r="D322" t="str">
            <v>على راس العمل</v>
          </cell>
          <cell r="E322">
            <v>41154</v>
          </cell>
          <cell r="F322" t="str">
            <v>Mohammed Abdel-Moneim Waziri</v>
          </cell>
          <cell r="G322" t="str">
            <v>محمد عبدالمنعم الوزيري</v>
          </cell>
        </row>
        <row r="323">
          <cell r="B323" t="str">
            <v>SIG 8322</v>
          </cell>
          <cell r="C323">
            <v>2278470865</v>
          </cell>
          <cell r="D323" t="str">
            <v>على راس العمل</v>
          </cell>
          <cell r="E323">
            <v>41154</v>
          </cell>
          <cell r="F323" t="str">
            <v>Islam Shah Anwar Biaj</v>
          </cell>
          <cell r="G323" t="str">
            <v>اسلام شاه انوار بياج</v>
          </cell>
        </row>
        <row r="324">
          <cell r="B324" t="str">
            <v>SIG 8323</v>
          </cell>
          <cell r="C324">
            <v>2279347609</v>
          </cell>
          <cell r="D324" t="str">
            <v>على راس العمل</v>
          </cell>
          <cell r="E324">
            <v>41154</v>
          </cell>
          <cell r="F324" t="str">
            <v>Omar Adeel Junaid Zafar</v>
          </cell>
          <cell r="G324" t="str">
            <v>عمر عديل جنيد ظافر</v>
          </cell>
        </row>
        <row r="325">
          <cell r="B325" t="str">
            <v>SIG 8324</v>
          </cell>
          <cell r="C325">
            <v>2284531130</v>
          </cell>
          <cell r="D325" t="str">
            <v>على راس العمل</v>
          </cell>
          <cell r="E325">
            <v>41170</v>
          </cell>
          <cell r="F325" t="str">
            <v>Srol Shah</v>
          </cell>
          <cell r="G325" t="str">
            <v>سرول شاه</v>
          </cell>
        </row>
        <row r="326">
          <cell r="B326" t="str">
            <v>SIG 8325</v>
          </cell>
          <cell r="C326">
            <v>1086922489</v>
          </cell>
          <cell r="D326" t="str">
            <v>استقالة</v>
          </cell>
          <cell r="E326">
            <v>41175</v>
          </cell>
          <cell r="F326" t="str">
            <v>Fahda Saeed Mubarak Al-Qahtani</v>
          </cell>
          <cell r="G326" t="str">
            <v>فهده سعيد مبارك القحطاني</v>
          </cell>
        </row>
        <row r="327">
          <cell r="B327" t="str">
            <v>SIG 8326</v>
          </cell>
          <cell r="C327">
            <v>1045281373</v>
          </cell>
          <cell r="D327" t="str">
            <v>على راس العمل</v>
          </cell>
          <cell r="E327">
            <v>41175</v>
          </cell>
          <cell r="F327" t="str">
            <v>ruzznah Munif  Mohsen Al-Qahtani</v>
          </cell>
          <cell r="G327" t="str">
            <v>رزنه منيف ابن محسن القحطاني</v>
          </cell>
        </row>
        <row r="328">
          <cell r="B328" t="str">
            <v>SIG 8327</v>
          </cell>
          <cell r="C328">
            <v>1030859845</v>
          </cell>
          <cell r="D328" t="str">
            <v xml:space="preserve">استقالة </v>
          </cell>
          <cell r="E328">
            <v>41175</v>
          </cell>
          <cell r="F328" t="str">
            <v>Hlae Munif Mohsen Al-Qahtani</v>
          </cell>
          <cell r="G328" t="str">
            <v>هلاء منيف محسن القحطاني</v>
          </cell>
        </row>
        <row r="329">
          <cell r="B329" t="str">
            <v>SIG 8328</v>
          </cell>
          <cell r="C329">
            <v>2266369822</v>
          </cell>
          <cell r="D329" t="str">
            <v>على راس العمل</v>
          </cell>
          <cell r="E329">
            <v>41181</v>
          </cell>
          <cell r="F329" t="str">
            <v>Mohammed Ashfaq Muhammad Farooq</v>
          </cell>
          <cell r="G329" t="str">
            <v>محمد اشفاق محمد فاروق</v>
          </cell>
        </row>
        <row r="330">
          <cell r="B330" t="str">
            <v>SIG 8329</v>
          </cell>
          <cell r="C330">
            <v>2278886532</v>
          </cell>
          <cell r="D330" t="str">
            <v>على راس العمل</v>
          </cell>
          <cell r="E330">
            <v>41181</v>
          </cell>
          <cell r="F330" t="str">
            <v>Hamid Ali Hassan</v>
          </cell>
          <cell r="G330" t="str">
            <v>حامد علي حسن</v>
          </cell>
        </row>
        <row r="331">
          <cell r="B331" t="str">
            <v>SIG 8330</v>
          </cell>
          <cell r="C331">
            <v>2297972347</v>
          </cell>
          <cell r="D331" t="str">
            <v>على راس العمل</v>
          </cell>
          <cell r="E331">
            <v>41183</v>
          </cell>
          <cell r="F331" t="str">
            <v>Fahd Ahmed Hussein al-Abadi</v>
          </cell>
          <cell r="G331" t="str">
            <v>فهد احمد حسين العبادي</v>
          </cell>
        </row>
        <row r="332">
          <cell r="B332" t="str">
            <v>SIG 8331</v>
          </cell>
          <cell r="C332">
            <v>2088195363</v>
          </cell>
          <cell r="D332" t="str">
            <v>على راس العمل</v>
          </cell>
          <cell r="E332">
            <v>41184</v>
          </cell>
          <cell r="F332" t="str">
            <v>Ahmed Abdel Tawab Abdu Saif</v>
          </cell>
          <cell r="G332" t="str">
            <v>احمد عبد التواب عبده سيف</v>
          </cell>
        </row>
        <row r="333">
          <cell r="B333" t="str">
            <v>SIG 8332</v>
          </cell>
          <cell r="C333">
            <v>2052132400</v>
          </cell>
          <cell r="D333" t="str">
            <v>على راس العمل</v>
          </cell>
          <cell r="E333">
            <v>41185</v>
          </cell>
          <cell r="F333" t="str">
            <v>Mohamed Ghaleb Saeed Aldbai</v>
          </cell>
          <cell r="G333" t="str">
            <v>محمد غالب سعيد الدبعي</v>
          </cell>
        </row>
        <row r="334">
          <cell r="B334" t="str">
            <v>SIG 8333</v>
          </cell>
          <cell r="C334">
            <v>2109600821</v>
          </cell>
          <cell r="D334" t="str">
            <v>على راس العمل-مع محمد شمسان</v>
          </cell>
          <cell r="E334">
            <v>41185</v>
          </cell>
          <cell r="F334" t="str">
            <v>Maher Sayed Ahmed Osman</v>
          </cell>
          <cell r="G334" t="str">
            <v>ماهر سيد احمد عثمان</v>
          </cell>
        </row>
        <row r="335">
          <cell r="B335" t="str">
            <v>SIG 8334</v>
          </cell>
          <cell r="C335">
            <v>2262998996</v>
          </cell>
          <cell r="D335" t="str">
            <v>على راس العمل</v>
          </cell>
          <cell r="E335">
            <v>41185</v>
          </cell>
          <cell r="F335" t="str">
            <v xml:space="preserve">Iqbal Hasan Ghankar Acar </v>
          </cell>
          <cell r="G335" t="str">
            <v>اقبال حسن غانكار اكار</v>
          </cell>
        </row>
        <row r="336">
          <cell r="B336" t="str">
            <v>SIG 8335</v>
          </cell>
          <cell r="C336">
            <v>2057266518</v>
          </cell>
          <cell r="D336" t="str">
            <v>على راس العمل</v>
          </cell>
          <cell r="E336">
            <v>41196</v>
          </cell>
          <cell r="F336" t="str">
            <v>Mohammed Shehab Abdul Wali Aldbai</v>
          </cell>
          <cell r="G336" t="str">
            <v>محمد شهاب عبد الولي الدبعي</v>
          </cell>
        </row>
        <row r="337">
          <cell r="B337" t="str">
            <v>SIG 8336</v>
          </cell>
          <cell r="C337">
            <v>2117595898</v>
          </cell>
          <cell r="D337" t="str">
            <v>على راس العمل</v>
          </cell>
          <cell r="E337">
            <v>41197</v>
          </cell>
          <cell r="F337" t="str">
            <v>Christo Dasan Clement Clement</v>
          </cell>
          <cell r="G337" t="str">
            <v>كريستو داسان كليمنت كليمنت</v>
          </cell>
        </row>
        <row r="338">
          <cell r="B338" t="str">
            <v>SIG 8337</v>
          </cell>
          <cell r="C338">
            <v>2290396742</v>
          </cell>
          <cell r="D338" t="str">
            <v>على راس العمل</v>
          </cell>
          <cell r="E338">
            <v>41239</v>
          </cell>
          <cell r="F338" t="str">
            <v>Mohammed Yasin Mohammed Aldbai</v>
          </cell>
          <cell r="G338" t="str">
            <v>محمد ياسين محمد الدبعي</v>
          </cell>
        </row>
        <row r="339">
          <cell r="B339" t="str">
            <v>SIG 8338</v>
          </cell>
          <cell r="C339">
            <v>2291156384</v>
          </cell>
          <cell r="D339" t="str">
            <v>على راس العمل</v>
          </cell>
          <cell r="E339">
            <v>41241</v>
          </cell>
          <cell r="F339" t="str">
            <v>Himaaon Khan Khan Khan</v>
          </cell>
          <cell r="G339" t="str">
            <v>هيمايون خان خان خان</v>
          </cell>
        </row>
        <row r="340">
          <cell r="B340" t="str">
            <v>SIG 8339</v>
          </cell>
          <cell r="C340">
            <v>2298502895</v>
          </cell>
          <cell r="D340" t="str">
            <v>على راس العمل</v>
          </cell>
          <cell r="E340">
            <v>41247</v>
          </cell>
          <cell r="F340" t="str">
            <v>Adlat Khan</v>
          </cell>
          <cell r="G340" t="str">
            <v>ادلات خان</v>
          </cell>
        </row>
        <row r="341">
          <cell r="B341" t="str">
            <v>SIG 8340</v>
          </cell>
          <cell r="C341">
            <v>1032657296</v>
          </cell>
          <cell r="D341" t="str">
            <v xml:space="preserve">استقالة </v>
          </cell>
          <cell r="E341">
            <v>41252</v>
          </cell>
          <cell r="F341" t="str">
            <v>Wahash Nasser Saud  Al-Qahtani</v>
          </cell>
          <cell r="G341" t="str">
            <v>وحش ناصر سعود القحطاني</v>
          </cell>
        </row>
        <row r="342">
          <cell r="B342" t="str">
            <v>SIG 8341</v>
          </cell>
          <cell r="C342">
            <v>1071031445</v>
          </cell>
          <cell r="D342" t="str">
            <v xml:space="preserve">استقالة </v>
          </cell>
          <cell r="E342">
            <v>41252</v>
          </cell>
          <cell r="F342" t="str">
            <v>Anoud Theeb Nasser Al-Qahtani</v>
          </cell>
          <cell r="G342" t="str">
            <v>العنود ذيب ناصر القحطاني</v>
          </cell>
        </row>
        <row r="343">
          <cell r="B343" t="str">
            <v>SIG 8342</v>
          </cell>
          <cell r="C343">
            <v>2051086383</v>
          </cell>
          <cell r="D343" t="str">
            <v>على راس العمل</v>
          </cell>
          <cell r="E343">
            <v>41255</v>
          </cell>
          <cell r="F343" t="str">
            <v>Hamoud Saeed Kaid Kaid</v>
          </cell>
          <cell r="G343" t="str">
            <v>حمود سعيد قايد قايد</v>
          </cell>
        </row>
        <row r="344">
          <cell r="B344" t="str">
            <v>SIG 8343</v>
          </cell>
          <cell r="C344">
            <v>2043100789</v>
          </cell>
          <cell r="D344" t="str">
            <v>على راس العمل</v>
          </cell>
          <cell r="E344">
            <v>41255</v>
          </cell>
          <cell r="F344" t="str">
            <v>Abdul Rahman Saif Al Ayed Shamsan</v>
          </cell>
          <cell r="G344" t="str">
            <v>عبد الرحمن سيف عايد شمسان</v>
          </cell>
        </row>
        <row r="345">
          <cell r="B345" t="str">
            <v>SIG 8344</v>
          </cell>
          <cell r="C345">
            <v>2257231122</v>
          </cell>
          <cell r="D345" t="str">
            <v>على راس العمل</v>
          </cell>
          <cell r="E345">
            <v>41260</v>
          </cell>
          <cell r="F345" t="str">
            <v>Muhib Rahman Habib Rahman</v>
          </cell>
          <cell r="G345" t="str">
            <v>مهيب رحمن حبيب رحمن</v>
          </cell>
        </row>
        <row r="346">
          <cell r="B346" t="str">
            <v>SIG 8345</v>
          </cell>
          <cell r="C346">
            <v>1016591651</v>
          </cell>
          <cell r="D346" t="str">
            <v>على راس العمل</v>
          </cell>
          <cell r="E346">
            <v>41268</v>
          </cell>
          <cell r="F346" t="str">
            <v>Marwan Abdullah Abdu Shamsan</v>
          </cell>
          <cell r="G346" t="str">
            <v>مروان عبدالله عبده شمسان</v>
          </cell>
        </row>
        <row r="347">
          <cell r="B347" t="str">
            <v>SIG 8346</v>
          </cell>
          <cell r="C347">
            <v>1044857884</v>
          </cell>
          <cell r="D347" t="str">
            <v>على راس العمل</v>
          </cell>
          <cell r="E347">
            <v>41268</v>
          </cell>
          <cell r="F347" t="str">
            <v>Mohannad Abdullah Abdu Shamsan</v>
          </cell>
          <cell r="G347" t="str">
            <v>مهند عبدالله عبده شمسان</v>
          </cell>
        </row>
        <row r="348">
          <cell r="B348" t="str">
            <v>SIG 8347</v>
          </cell>
          <cell r="C348">
            <v>1016591644</v>
          </cell>
          <cell r="D348" t="str">
            <v>على راس العمل</v>
          </cell>
          <cell r="E348">
            <v>41268</v>
          </cell>
          <cell r="F348" t="str">
            <v>Hisham Abdullah Abdu Shamsan</v>
          </cell>
          <cell r="G348" t="str">
            <v>هشام عبدالله عبده شمسان</v>
          </cell>
        </row>
        <row r="349">
          <cell r="B349" t="str">
            <v>SIG 8348</v>
          </cell>
          <cell r="C349">
            <v>2052979644</v>
          </cell>
          <cell r="D349" t="str">
            <v>على راس العمل</v>
          </cell>
          <cell r="E349">
            <v>41275</v>
          </cell>
          <cell r="F349" t="str">
            <v>Kaid Saif Mohammed Ghalib</v>
          </cell>
          <cell r="G349" t="str">
            <v>قايد سيف محمد غالب</v>
          </cell>
        </row>
        <row r="350">
          <cell r="B350" t="str">
            <v>SIG 8349</v>
          </cell>
          <cell r="C350">
            <v>2040338804</v>
          </cell>
          <cell r="D350" t="str">
            <v>على راس العمل</v>
          </cell>
          <cell r="E350">
            <v>41283</v>
          </cell>
          <cell r="F350" t="str">
            <v>Ahmed Abdu Saif  Qasim</v>
          </cell>
          <cell r="G350" t="str">
            <v>احمد عبده سيف قاسم</v>
          </cell>
        </row>
        <row r="351">
          <cell r="B351" t="str">
            <v>SIG 8350</v>
          </cell>
          <cell r="C351">
            <v>2048671198</v>
          </cell>
          <cell r="D351" t="str">
            <v>على راس العمل</v>
          </cell>
          <cell r="E351">
            <v>41290</v>
          </cell>
          <cell r="F351" t="str">
            <v>Abdel Qader Abdullah Ahmed Abdullah</v>
          </cell>
          <cell r="G351" t="str">
            <v>عبد القادر عبد الله احمد عبد الله</v>
          </cell>
        </row>
        <row r="352">
          <cell r="B352" t="str">
            <v>SIG 8351</v>
          </cell>
          <cell r="C352">
            <v>2041580842</v>
          </cell>
          <cell r="D352" t="str">
            <v xml:space="preserve">نقل كفالة </v>
          </cell>
          <cell r="E352">
            <v>41295</v>
          </cell>
          <cell r="F352" t="str">
            <v>Shehab Abdul Wali Mahyoob Aldbai</v>
          </cell>
          <cell r="G352" t="str">
            <v>شهاب عبد الولي مهيوب الدبعي</v>
          </cell>
        </row>
        <row r="353">
          <cell r="B353" t="str">
            <v>SIG 8352</v>
          </cell>
          <cell r="C353">
            <v>1016591669</v>
          </cell>
          <cell r="D353" t="str">
            <v>على راس العمل</v>
          </cell>
          <cell r="E353">
            <v>41310</v>
          </cell>
          <cell r="F353" t="str">
            <v>Haifa Abdullah Abdu Shamsan</v>
          </cell>
          <cell r="G353" t="str">
            <v>هيفاء عبدالله عبده شمسان</v>
          </cell>
        </row>
        <row r="354">
          <cell r="B354" t="str">
            <v>SIG 8353</v>
          </cell>
          <cell r="C354">
            <v>2269358699</v>
          </cell>
          <cell r="D354" t="str">
            <v>على راس العمل</v>
          </cell>
          <cell r="E354">
            <v>41323</v>
          </cell>
          <cell r="F354" t="str">
            <v>Hadarat Ali Habib</v>
          </cell>
          <cell r="G354" t="str">
            <v>حضرت على حبيب</v>
          </cell>
        </row>
        <row r="355">
          <cell r="B355" t="str">
            <v>SIG 8354</v>
          </cell>
          <cell r="C355">
            <v>2187737313</v>
          </cell>
          <cell r="D355" t="str">
            <v>على راس العمل</v>
          </cell>
          <cell r="E355">
            <v>41335</v>
          </cell>
          <cell r="F355" t="str">
            <v>Hammoud Farie Mughallis Ismail</v>
          </cell>
          <cell r="G355" t="str">
            <v>حمود فارع مغلس اسماعيل</v>
          </cell>
        </row>
        <row r="356">
          <cell r="B356" t="str">
            <v>SIG 8355</v>
          </cell>
          <cell r="C356">
            <v>2051143234</v>
          </cell>
          <cell r="D356" t="str">
            <v>على راس العمل</v>
          </cell>
          <cell r="E356">
            <v>41339</v>
          </cell>
          <cell r="F356" t="str">
            <v>Ali Ahmed Ghanem Saad</v>
          </cell>
          <cell r="G356" t="str">
            <v>على احمد غانم سعد</v>
          </cell>
        </row>
        <row r="357">
          <cell r="B357" t="str">
            <v>SIG 8356</v>
          </cell>
          <cell r="C357">
            <v>1051742276</v>
          </cell>
          <cell r="D357" t="str">
            <v>على راس العمل</v>
          </cell>
          <cell r="E357">
            <v>41357</v>
          </cell>
          <cell r="F357" t="str">
            <v>Shuruq Mohamed Saad Omar Musfer</v>
          </cell>
          <cell r="G357" t="str">
            <v>شروق محمد سعد عمر المسفر</v>
          </cell>
        </row>
        <row r="358">
          <cell r="B358" t="str">
            <v>SIG 8357</v>
          </cell>
          <cell r="C358">
            <v>1102736913</v>
          </cell>
          <cell r="D358" t="str">
            <v>على راس العمل</v>
          </cell>
          <cell r="E358">
            <v>41357</v>
          </cell>
          <cell r="F358" t="str">
            <v>Ashwaq Mohammed Saad Omar Musfer</v>
          </cell>
          <cell r="G358" t="str">
            <v>اشواق محمد سعد عمر المسفر</v>
          </cell>
        </row>
        <row r="359">
          <cell r="B359" t="str">
            <v>SIG 8358</v>
          </cell>
          <cell r="C359">
            <v>1099921585</v>
          </cell>
          <cell r="D359" t="str">
            <v>استقالة</v>
          </cell>
          <cell r="E359">
            <v>41357</v>
          </cell>
          <cell r="F359" t="str">
            <v>Dima Omar bin Mohammed Musfer</v>
          </cell>
          <cell r="G359" t="str">
            <v>ديمه عمر بن محمد المسفر</v>
          </cell>
        </row>
        <row r="360">
          <cell r="B360" t="str">
            <v>SIG 8359</v>
          </cell>
          <cell r="C360">
            <v>1085292470</v>
          </cell>
          <cell r="D360" t="str">
            <v xml:space="preserve">استقالة </v>
          </cell>
          <cell r="E360">
            <v>41357</v>
          </cell>
          <cell r="F360" t="str">
            <v>Hana Hizam Munsir Alhjoh</v>
          </cell>
          <cell r="G360" t="str">
            <v>هناء حزام منصر الهجوه</v>
          </cell>
        </row>
        <row r="361">
          <cell r="B361" t="str">
            <v>SIG 8360</v>
          </cell>
          <cell r="C361">
            <v>2270946144</v>
          </cell>
          <cell r="D361" t="str">
            <v>على راس العمل</v>
          </cell>
          <cell r="E361">
            <v>41363</v>
          </cell>
          <cell r="F361" t="str">
            <v>Subash Jubila Bella</v>
          </cell>
          <cell r="G361" t="str">
            <v>سوباش جوبلال بيلا</v>
          </cell>
        </row>
        <row r="362">
          <cell r="B362" t="str">
            <v>SIG 8361</v>
          </cell>
          <cell r="C362">
            <v>2337674606</v>
          </cell>
          <cell r="D362" t="str">
            <v>على راس العمل</v>
          </cell>
          <cell r="E362">
            <v>41395</v>
          </cell>
          <cell r="F362" t="str">
            <v>Abd al-Baqi Abd al-Khaliq Ahmad Aldbai</v>
          </cell>
          <cell r="G362" t="str">
            <v>عبد الباقي عبد الخالق احمد الدبعي</v>
          </cell>
        </row>
        <row r="363">
          <cell r="B363" t="str">
            <v>SIG 8362</v>
          </cell>
          <cell r="C363">
            <v>2193961113</v>
          </cell>
          <cell r="D363" t="str">
            <v>على راس العمل</v>
          </cell>
          <cell r="E363">
            <v>41400</v>
          </cell>
          <cell r="F363" t="str">
            <v>Abdul Razak Saeed Ahmed Amr</v>
          </cell>
          <cell r="G363" t="str">
            <v>عبدالرزاق سعيد احمد عمرو</v>
          </cell>
        </row>
        <row r="364">
          <cell r="B364" t="str">
            <v>SIG 8363</v>
          </cell>
          <cell r="C364">
            <v>2273629283</v>
          </cell>
          <cell r="D364" t="str">
            <v>على راس العمل</v>
          </cell>
          <cell r="E364">
            <v>41400</v>
          </cell>
          <cell r="F364" t="str">
            <v>Haitham Abdul Wakil Ali Thabt</v>
          </cell>
          <cell r="G364" t="str">
            <v>هيثم عبد الوكيل على ثابت</v>
          </cell>
        </row>
        <row r="365">
          <cell r="B365" t="str">
            <v>SIG 8364</v>
          </cell>
          <cell r="C365">
            <v>2324649819</v>
          </cell>
          <cell r="D365" t="str">
            <v>على راس العمل</v>
          </cell>
          <cell r="E365">
            <v>41402</v>
          </cell>
          <cell r="F365" t="str">
            <v>Abdel Razek Tawfiq Abdel Razek Ahmed</v>
          </cell>
          <cell r="G365" t="str">
            <v>عبد الرازق توفيق عبد الرازق احمد</v>
          </cell>
        </row>
        <row r="366">
          <cell r="B366" t="str">
            <v>SIG 8365</v>
          </cell>
          <cell r="C366">
            <v>2175530035</v>
          </cell>
          <cell r="D366" t="str">
            <v>على راس العمل</v>
          </cell>
          <cell r="E366">
            <v>41405</v>
          </cell>
          <cell r="F366" t="str">
            <v xml:space="preserve">Radwan Hamid Saif Ali  </v>
          </cell>
          <cell r="G366" t="str">
            <v>رضوان حميد سيف علي</v>
          </cell>
        </row>
        <row r="367">
          <cell r="B367" t="str">
            <v>SIG 8366</v>
          </cell>
          <cell r="C367">
            <v>1128101431</v>
          </cell>
          <cell r="D367" t="str">
            <v xml:space="preserve">استقالة </v>
          </cell>
          <cell r="E367">
            <v>41419</v>
          </cell>
          <cell r="F367" t="str">
            <v>Manal Zain Abdo Naomi</v>
          </cell>
          <cell r="G367" t="str">
            <v>منال زين عبده نعمى</v>
          </cell>
        </row>
        <row r="368">
          <cell r="B368" t="str">
            <v>SIG 8367</v>
          </cell>
          <cell r="C368">
            <v>1122484395</v>
          </cell>
          <cell r="D368" t="str">
            <v>استقالة</v>
          </cell>
          <cell r="E368">
            <v>41419</v>
          </cell>
          <cell r="F368" t="str">
            <v>Manal Ayed Nayef Anzi</v>
          </cell>
          <cell r="G368" t="str">
            <v>منال عايض نايف العنزي</v>
          </cell>
        </row>
        <row r="369">
          <cell r="B369" t="str">
            <v>SIG 8368</v>
          </cell>
          <cell r="C369">
            <v>1129069454</v>
          </cell>
          <cell r="D369" t="str">
            <v>استقالة</v>
          </cell>
          <cell r="E369">
            <v>41419</v>
          </cell>
          <cell r="F369" t="str">
            <v>Nov Ayed Nayef Anzi</v>
          </cell>
          <cell r="G369" t="str">
            <v>نوف عايض نايف العنزي</v>
          </cell>
        </row>
        <row r="370">
          <cell r="B370" t="str">
            <v>SIG 8369</v>
          </cell>
          <cell r="C370">
            <v>1089550048</v>
          </cell>
          <cell r="D370" t="str">
            <v xml:space="preserve">استقالة </v>
          </cell>
          <cell r="E370">
            <v>41419</v>
          </cell>
          <cell r="F370" t="str">
            <v>Hamida Ayed Salal alsabie Al-Enzi</v>
          </cell>
          <cell r="G370" t="str">
            <v>حميده عايض صلال السبيعي العنزي</v>
          </cell>
        </row>
        <row r="371">
          <cell r="B371" t="str">
            <v>SIG 8370</v>
          </cell>
          <cell r="C371">
            <v>2052706864</v>
          </cell>
          <cell r="D371" t="str">
            <v>على راس العمل</v>
          </cell>
          <cell r="E371">
            <v>41421</v>
          </cell>
          <cell r="F371" t="str">
            <v>Abdel Wareth Asbahi</v>
          </cell>
          <cell r="G371" t="str">
            <v>عبدالوارث الاصبحي</v>
          </cell>
        </row>
        <row r="372">
          <cell r="B372" t="str">
            <v>SIG 8371</v>
          </cell>
          <cell r="C372">
            <v>2174858320</v>
          </cell>
          <cell r="D372" t="str">
            <v>على راس العمل</v>
          </cell>
          <cell r="E372">
            <v>41421</v>
          </cell>
          <cell r="F372" t="str">
            <v>Faruk Osman Mohamed Taha</v>
          </cell>
          <cell r="G372" t="str">
            <v>فاروق عثمان محمد طه</v>
          </cell>
        </row>
        <row r="373">
          <cell r="B373" t="str">
            <v>SIG 8372</v>
          </cell>
          <cell r="C373">
            <v>1024511725</v>
          </cell>
          <cell r="D373" t="str">
            <v>استقالة</v>
          </cell>
          <cell r="E373">
            <v>41426</v>
          </cell>
          <cell r="F373" t="str">
            <v>Mesfoth Zafer Hamad Alwaelah</v>
          </cell>
          <cell r="G373" t="str">
            <v>مسفوطه ظافر حمد الوعله</v>
          </cell>
        </row>
        <row r="374">
          <cell r="B374" t="str">
            <v>SIG 8373</v>
          </cell>
          <cell r="C374">
            <v>1024511733</v>
          </cell>
          <cell r="D374" t="str">
            <v>استقالة</v>
          </cell>
          <cell r="E374">
            <v>41426</v>
          </cell>
          <cell r="F374" t="str">
            <v>Matrah Zafer bin Hamad Alwaelah</v>
          </cell>
          <cell r="G374" t="str">
            <v>مطره ظافر بن حمد الوعله</v>
          </cell>
        </row>
        <row r="375">
          <cell r="B375" t="str">
            <v>SIG 8374</v>
          </cell>
          <cell r="C375">
            <v>1067080836</v>
          </cell>
          <cell r="D375" t="str">
            <v>استقالة</v>
          </cell>
          <cell r="E375">
            <v>41426</v>
          </cell>
          <cell r="F375" t="str">
            <v>Zabih Zafer bin Hamad Alwaelah</v>
          </cell>
          <cell r="G375" t="str">
            <v>ظبيه ظافر بن حمد الوعله</v>
          </cell>
        </row>
        <row r="376">
          <cell r="B376" t="str">
            <v>SIG 8375</v>
          </cell>
          <cell r="C376">
            <v>2297744720</v>
          </cell>
          <cell r="D376" t="str">
            <v>على راس العمل</v>
          </cell>
          <cell r="E376">
            <v>41426</v>
          </cell>
          <cell r="F376" t="str">
            <v xml:space="preserve">Ziad Radwan Hamid Mohammed  </v>
          </cell>
          <cell r="G376" t="str">
            <v>زياد رضوان حميد محمد</v>
          </cell>
        </row>
        <row r="377">
          <cell r="B377" t="str">
            <v>SIG 8376</v>
          </cell>
          <cell r="C377">
            <v>2109447405</v>
          </cell>
          <cell r="D377" t="str">
            <v>على راس العمل</v>
          </cell>
          <cell r="E377">
            <v>41427</v>
          </cell>
          <cell r="F377" t="str">
            <v>Badri Hemmat AlBadri  Hemmat</v>
          </cell>
          <cell r="G377" t="str">
            <v>بدري همت البدري همت</v>
          </cell>
        </row>
        <row r="378">
          <cell r="B378" t="str">
            <v>SIG 8377</v>
          </cell>
          <cell r="C378">
            <v>2331847398</v>
          </cell>
          <cell r="D378" t="str">
            <v>على راس العمل</v>
          </cell>
          <cell r="E378">
            <v>41429</v>
          </cell>
          <cell r="F378" t="str">
            <v xml:space="preserve">Mohammed Noor Alslaam Mohammad Taj Alslaam </v>
          </cell>
          <cell r="G378" t="str">
            <v>محمد نور الااسلاام محمد تاج الااسلاام</v>
          </cell>
        </row>
        <row r="379">
          <cell r="B379" t="str">
            <v>SIG 8378</v>
          </cell>
          <cell r="C379">
            <v>2249121860</v>
          </cell>
          <cell r="D379" t="str">
            <v>على راس العمل</v>
          </cell>
          <cell r="E379">
            <v>41429</v>
          </cell>
          <cell r="F379" t="str">
            <v>Mohamed Mounir Hussein Mohamed</v>
          </cell>
          <cell r="G379" t="str">
            <v>محمد منير حسين محمد</v>
          </cell>
        </row>
        <row r="380">
          <cell r="B380" t="str">
            <v>SIG 8379</v>
          </cell>
          <cell r="C380">
            <v>2292653033</v>
          </cell>
          <cell r="D380" t="str">
            <v>على راس العمل</v>
          </cell>
          <cell r="E380">
            <v>41429</v>
          </cell>
          <cell r="F380" t="str">
            <v>Shah Sadiq Shah Jahan Pasha</v>
          </cell>
          <cell r="G380" t="str">
            <v>شاه صادق شاه جيهان باشا</v>
          </cell>
        </row>
        <row r="381">
          <cell r="B381" t="str">
            <v>SIG 8380</v>
          </cell>
          <cell r="C381">
            <v>1073776567</v>
          </cell>
          <cell r="D381" t="str">
            <v>على راس العمل</v>
          </cell>
          <cell r="E381">
            <v>41430</v>
          </cell>
          <cell r="F381" t="str">
            <v>Sultan Mohammed Nasser al-Shaibani</v>
          </cell>
          <cell r="G381" t="str">
            <v>سلطان محمد ناصر الشيباني</v>
          </cell>
        </row>
        <row r="382">
          <cell r="B382" t="str">
            <v>SIG 8381</v>
          </cell>
          <cell r="C382">
            <v>1020346282</v>
          </cell>
          <cell r="D382" t="str">
            <v xml:space="preserve">استقالة </v>
          </cell>
          <cell r="E382">
            <v>41430</v>
          </cell>
          <cell r="F382" t="str">
            <v>Amira Saeed Hamad Al-Shahrani</v>
          </cell>
          <cell r="G382" t="str">
            <v>اميره سعيد حمد الشهراني</v>
          </cell>
        </row>
        <row r="383">
          <cell r="B383" t="str">
            <v>SIG 8382</v>
          </cell>
          <cell r="C383">
            <v>1077311783</v>
          </cell>
          <cell r="D383" t="str">
            <v>استقالة</v>
          </cell>
          <cell r="E383">
            <v>41433</v>
          </cell>
          <cell r="F383" t="str">
            <v>Badriya Mohammed bin Ali al-Qahtani</v>
          </cell>
          <cell r="G383" t="str">
            <v>بدريه محمد بن علي القحطاني</v>
          </cell>
        </row>
        <row r="384">
          <cell r="B384" t="str">
            <v>SIG 8383</v>
          </cell>
          <cell r="C384">
            <v>2319298499</v>
          </cell>
          <cell r="D384" t="str">
            <v>على راس العمل</v>
          </cell>
          <cell r="E384">
            <v>41434</v>
          </cell>
          <cell r="F384" t="str">
            <v>Najah Metwally Mohamed Metwally</v>
          </cell>
          <cell r="G384" t="str">
            <v>نجاح متولي محمد متولي</v>
          </cell>
        </row>
        <row r="385">
          <cell r="B385" t="str">
            <v>SIG 8384</v>
          </cell>
          <cell r="C385">
            <v>2242822654</v>
          </cell>
          <cell r="D385" t="str">
            <v xml:space="preserve">نقل كفالة </v>
          </cell>
          <cell r="E385">
            <v>41435</v>
          </cell>
          <cell r="F385" t="str">
            <v>Ibrahim Saif Abdullah Al Hammadi</v>
          </cell>
          <cell r="G385" t="str">
            <v>ابراهيم سيف عبدالله الحمادي</v>
          </cell>
        </row>
        <row r="386">
          <cell r="B386" t="str">
            <v>SIG 8385</v>
          </cell>
          <cell r="C386">
            <v>2053942567</v>
          </cell>
          <cell r="D386" t="str">
            <v>على راس العمل</v>
          </cell>
          <cell r="E386">
            <v>41435</v>
          </cell>
          <cell r="F386" t="str">
            <v xml:space="preserve">Mohammad Abdrab Qasim </v>
          </cell>
          <cell r="G386" t="str">
            <v>محمد عبدالرب قاسم</v>
          </cell>
        </row>
        <row r="387">
          <cell r="B387" t="str">
            <v>SIG 8386</v>
          </cell>
          <cell r="C387">
            <v>2295318378</v>
          </cell>
          <cell r="D387" t="str">
            <v>على راس العمل</v>
          </cell>
          <cell r="E387">
            <v>41435</v>
          </cell>
          <cell r="F387" t="str">
            <v>Ali AbdulHamid Alwan Aldbai</v>
          </cell>
          <cell r="G387" t="str">
            <v>علي عبدالحميد علوان الدبعي</v>
          </cell>
        </row>
        <row r="388">
          <cell r="B388" t="str">
            <v>SIG 8387</v>
          </cell>
          <cell r="C388">
            <v>2336108051</v>
          </cell>
          <cell r="D388" t="str">
            <v>على راس العمل</v>
          </cell>
          <cell r="E388">
            <v>41435</v>
          </cell>
          <cell r="F388" t="str">
            <v>Mohammed Naji Mohammed Ahmed Yahya</v>
          </cell>
          <cell r="G388" t="str">
            <v>محمد ناجي محمد أحمد يحيى</v>
          </cell>
        </row>
        <row r="389">
          <cell r="B389" t="str">
            <v>SIG 8388</v>
          </cell>
          <cell r="C389">
            <v>2158525697</v>
          </cell>
          <cell r="D389" t="str">
            <v>متوفى</v>
          </cell>
          <cell r="E389">
            <v>41435</v>
          </cell>
          <cell r="F389" t="str">
            <v>Abu Hussein Ali Haider</v>
          </cell>
          <cell r="G389" t="str">
            <v>ابو الحسين على حيدر</v>
          </cell>
        </row>
        <row r="390">
          <cell r="B390" t="str">
            <v>SIG 8389</v>
          </cell>
          <cell r="C390">
            <v>2247877968</v>
          </cell>
          <cell r="D390" t="str">
            <v>على راس العمل</v>
          </cell>
          <cell r="E390">
            <v>41435</v>
          </cell>
          <cell r="F390" t="str">
            <v>Muhammad Ali Mumtaz Alddin</v>
          </cell>
          <cell r="G390" t="str">
            <v>محمد على ممتاز الدين</v>
          </cell>
        </row>
        <row r="391">
          <cell r="B391" t="str">
            <v>SIG 8390</v>
          </cell>
          <cell r="C391">
            <v>2242599344</v>
          </cell>
          <cell r="D391" t="str">
            <v>على راس العمل</v>
          </cell>
          <cell r="E391">
            <v>41435</v>
          </cell>
          <cell r="F391" t="str">
            <v>Rwh al amin Jahir Ali</v>
          </cell>
          <cell r="G391" t="str">
            <v>روح الامين جاهير على</v>
          </cell>
        </row>
        <row r="392">
          <cell r="B392" t="str">
            <v>SIG 8391</v>
          </cell>
          <cell r="C392">
            <v>2278463209</v>
          </cell>
          <cell r="D392" t="str">
            <v>على راس العمل</v>
          </cell>
          <cell r="E392">
            <v>41435</v>
          </cell>
          <cell r="F392" t="str">
            <v>Shide Ali sud Mand</v>
          </cell>
          <cell r="G392" t="str">
            <v>شايد على سود ماند</v>
          </cell>
        </row>
        <row r="393">
          <cell r="B393" t="str">
            <v>SIG 8392</v>
          </cell>
          <cell r="C393">
            <v>2287093526</v>
          </cell>
          <cell r="D393" t="str">
            <v>على راس العمل</v>
          </cell>
          <cell r="E393">
            <v>41435</v>
          </cell>
          <cell r="F393" t="str">
            <v>Zafar Allah Fadl allah</v>
          </cell>
          <cell r="G393" t="str">
            <v>ظفر الله فضل الله</v>
          </cell>
        </row>
        <row r="394">
          <cell r="B394" t="str">
            <v>SIG 8393</v>
          </cell>
          <cell r="C394">
            <v>2317197883</v>
          </cell>
          <cell r="D394" t="str">
            <v>على راس العمل</v>
          </cell>
          <cell r="E394">
            <v>41435</v>
          </cell>
          <cell r="F394" t="str">
            <v>Adnan Khan Eubayd allah</v>
          </cell>
          <cell r="G394" t="str">
            <v>عدنان خان عبيد الله</v>
          </cell>
        </row>
        <row r="395">
          <cell r="B395" t="str">
            <v>SIG 8394</v>
          </cell>
          <cell r="C395">
            <v>2327998619</v>
          </cell>
          <cell r="D395" t="str">
            <v>على راس العمل</v>
          </cell>
          <cell r="E395">
            <v>41435</v>
          </cell>
          <cell r="F395" t="str">
            <v>Doualt Khan Shamsuddin</v>
          </cell>
          <cell r="G395" t="str">
            <v>دوالت خان شمس الدين</v>
          </cell>
        </row>
        <row r="396">
          <cell r="B396" t="str">
            <v>SIG 8395</v>
          </cell>
          <cell r="C396">
            <v>2330122967</v>
          </cell>
          <cell r="D396" t="str">
            <v>على راس العمل</v>
          </cell>
          <cell r="E396">
            <v>41435</v>
          </cell>
          <cell r="F396" t="str">
            <v>Iqbal Hussain Ahsan Alddin</v>
          </cell>
          <cell r="G396" t="str">
            <v>اقبال حسين احسان الدين</v>
          </cell>
        </row>
        <row r="397">
          <cell r="B397" t="str">
            <v>SIG 8396</v>
          </cell>
          <cell r="C397">
            <v>2330381571</v>
          </cell>
          <cell r="D397" t="str">
            <v>على راس العمل</v>
          </cell>
          <cell r="E397">
            <v>41435</v>
          </cell>
          <cell r="F397" t="str">
            <v>Abbas Ali Shah Mahboob Shah</v>
          </cell>
          <cell r="G397" t="str">
            <v>عباس على شاه محبوب شاه</v>
          </cell>
        </row>
        <row r="398">
          <cell r="B398" t="str">
            <v>SIG 8397</v>
          </cell>
          <cell r="C398">
            <v>2330392842</v>
          </cell>
          <cell r="D398" t="str">
            <v>على راس العمل</v>
          </cell>
          <cell r="E398">
            <v>41435</v>
          </cell>
          <cell r="F398" t="str">
            <v>Shahid Ali Nike Amal</v>
          </cell>
          <cell r="G398" t="str">
            <v>شهيد على نايك امل</v>
          </cell>
        </row>
        <row r="399">
          <cell r="B399" t="str">
            <v>SIG 8398</v>
          </cell>
          <cell r="C399">
            <v>2331337119</v>
          </cell>
          <cell r="D399" t="str">
            <v>على راس العمل</v>
          </cell>
          <cell r="E399">
            <v>41435</v>
          </cell>
          <cell r="F399" t="str">
            <v>Tariq Kamal Abu Kamal</v>
          </cell>
          <cell r="G399" t="str">
            <v>طارق كمال ابو كمال</v>
          </cell>
        </row>
        <row r="400">
          <cell r="B400" t="str">
            <v>SIG 8399</v>
          </cell>
          <cell r="C400">
            <v>1090584366</v>
          </cell>
          <cell r="D400" t="str">
            <v>استقالة</v>
          </cell>
          <cell r="E400">
            <v>41437</v>
          </cell>
          <cell r="F400" t="str">
            <v>Nasser Saeed Mubarak Al-Qahtani</v>
          </cell>
          <cell r="G400" t="str">
            <v>ناصر سعيد مبارك القحطاني</v>
          </cell>
        </row>
        <row r="401">
          <cell r="B401" t="str">
            <v>SIG 8400</v>
          </cell>
          <cell r="C401">
            <v>2340061155</v>
          </cell>
          <cell r="D401" t="str">
            <v>على راس العمل</v>
          </cell>
          <cell r="E401">
            <v>41437</v>
          </cell>
          <cell r="F401" t="str">
            <v>Hilmi Abdullah Mohammed Rawah</v>
          </cell>
          <cell r="G401" t="str">
            <v>حلمي عبدالله محمد راوح</v>
          </cell>
        </row>
        <row r="402">
          <cell r="B402" t="str">
            <v>SIG 8401</v>
          </cell>
          <cell r="C402">
            <v>2334520885</v>
          </cell>
          <cell r="D402" t="str">
            <v>على راس العمل</v>
          </cell>
          <cell r="E402">
            <v>41437</v>
          </cell>
          <cell r="F402" t="str">
            <v xml:space="preserve">Wael Aboualala Khalil Hussein </v>
          </cell>
          <cell r="G402" t="str">
            <v>وائل ابوالعلا خليل حسين</v>
          </cell>
        </row>
        <row r="403">
          <cell r="B403" t="str">
            <v>SIG 8402</v>
          </cell>
          <cell r="C403">
            <v>2312747849</v>
          </cell>
          <cell r="D403" t="str">
            <v>على راس العمل</v>
          </cell>
          <cell r="E403">
            <v>41437</v>
          </cell>
          <cell r="F403" t="str">
            <v>Wajid Iqbal Nur arahman</v>
          </cell>
          <cell r="G403" t="str">
            <v>واجد اقبال نورالرحمن</v>
          </cell>
        </row>
        <row r="404">
          <cell r="B404" t="str">
            <v>SIG 8403</v>
          </cell>
          <cell r="C404">
            <v>2328105156</v>
          </cell>
          <cell r="D404" t="str">
            <v>على راس العمل</v>
          </cell>
          <cell r="E404">
            <v>41437</v>
          </cell>
          <cell r="F404" t="str">
            <v>Rahbar Ali Zafar Ali</v>
          </cell>
          <cell r="G404" t="str">
            <v>رهبر على ظفر على</v>
          </cell>
        </row>
        <row r="405">
          <cell r="B405" t="str">
            <v>SIG 8404</v>
          </cell>
          <cell r="C405">
            <v>2310677816</v>
          </cell>
          <cell r="D405" t="str">
            <v>على راس العمل</v>
          </cell>
          <cell r="E405">
            <v>41437</v>
          </cell>
          <cell r="F405" t="str">
            <v>Ateeq Hussain</v>
          </cell>
          <cell r="G405" t="str">
            <v>عتيق حسين</v>
          </cell>
        </row>
        <row r="406">
          <cell r="B406" t="str">
            <v>SIG 8405</v>
          </cell>
          <cell r="C406">
            <v>2169140924</v>
          </cell>
          <cell r="D406" t="str">
            <v>على راس العمل</v>
          </cell>
          <cell r="E406">
            <v>41438</v>
          </cell>
          <cell r="F406" t="str">
            <v>Shakir Hussain Ali Ahmed</v>
          </cell>
          <cell r="G406" t="str">
            <v>شاكر حسين على احمد</v>
          </cell>
        </row>
        <row r="407">
          <cell r="B407" t="str">
            <v>SIG 8406</v>
          </cell>
          <cell r="C407">
            <v>2212477422</v>
          </cell>
          <cell r="D407" t="str">
            <v>على راس العمل</v>
          </cell>
          <cell r="E407">
            <v>41438</v>
          </cell>
          <cell r="F407" t="str">
            <v>Munir Ahmad Sheikh Ahmed</v>
          </cell>
          <cell r="G407" t="str">
            <v>منير احمد شيخ احمد</v>
          </cell>
        </row>
        <row r="408">
          <cell r="B408" t="str">
            <v>SIG 8407</v>
          </cell>
          <cell r="C408">
            <v>2323837308</v>
          </cell>
          <cell r="D408" t="str">
            <v>على راس العمل</v>
          </cell>
          <cell r="E408">
            <v>41440</v>
          </cell>
          <cell r="F408" t="str">
            <v>Mohammad Aslam Aman Allah Khan</v>
          </cell>
          <cell r="G408" t="str">
            <v>محمد اسلم امان الله خان</v>
          </cell>
        </row>
        <row r="409">
          <cell r="B409" t="str">
            <v>SIG 8408</v>
          </cell>
          <cell r="C409">
            <v>2307261848</v>
          </cell>
          <cell r="D409" t="str">
            <v>على راس العمل</v>
          </cell>
          <cell r="E409">
            <v>41440</v>
          </cell>
          <cell r="F409" t="str">
            <v>Mohammad Rehman Makhbur Shah</v>
          </cell>
          <cell r="G409" t="str">
            <v>محمد رحمن مخبور شاه</v>
          </cell>
        </row>
        <row r="410">
          <cell r="B410" t="str">
            <v>SIG 8409</v>
          </cell>
          <cell r="C410">
            <v>2168779615</v>
          </cell>
          <cell r="D410" t="str">
            <v>على راس العمل</v>
          </cell>
          <cell r="E410">
            <v>41442</v>
          </cell>
          <cell r="F410" t="str">
            <v>Noor Alhaqq Hazy Guin allah</v>
          </cell>
          <cell r="G410" t="str">
            <v>نور الحق هازي جوينالله</v>
          </cell>
        </row>
        <row r="411">
          <cell r="B411" t="str">
            <v>SIG 8410</v>
          </cell>
          <cell r="C411">
            <v>1063618811</v>
          </cell>
          <cell r="D411" t="str">
            <v>استقالة</v>
          </cell>
          <cell r="E411">
            <v>41443</v>
          </cell>
          <cell r="F411" t="str">
            <v xml:space="preserve">Dallah Samir Nahar Anzi </v>
          </cell>
          <cell r="G411" t="str">
            <v>دله سمير بن نهار العنزي</v>
          </cell>
        </row>
        <row r="412">
          <cell r="B412" t="str">
            <v>SIG 8411</v>
          </cell>
          <cell r="C412">
            <v>1127203022</v>
          </cell>
          <cell r="D412" t="str">
            <v>استقالة</v>
          </cell>
          <cell r="E412">
            <v>41443</v>
          </cell>
          <cell r="F412" t="str">
            <v>Huda Ayed Nayef Anzi</v>
          </cell>
          <cell r="G412" t="str">
            <v>هدى عايض نايف العنزي</v>
          </cell>
        </row>
        <row r="413">
          <cell r="B413" t="str">
            <v>SIG 8412</v>
          </cell>
          <cell r="C413">
            <v>1152164867</v>
          </cell>
          <cell r="D413" t="str">
            <v>استقالة</v>
          </cell>
          <cell r="E413">
            <v>41443</v>
          </cell>
          <cell r="F413" t="str">
            <v>alshuqaha Obaid Jarbou Al-Otaibi</v>
          </cell>
          <cell r="G413" t="str">
            <v>الشقحاء عبيد جربوع العتيبي</v>
          </cell>
        </row>
        <row r="414">
          <cell r="B414" t="str">
            <v>SIG 8413</v>
          </cell>
          <cell r="C414">
            <v>1127203014</v>
          </cell>
          <cell r="D414" t="str">
            <v xml:space="preserve">استقالة </v>
          </cell>
          <cell r="E414">
            <v>41443</v>
          </cell>
          <cell r="F414" t="str">
            <v>Threya Hamid sahiman Sarhani</v>
          </cell>
          <cell r="G414" t="str">
            <v>ثرياء حامد سحيمان السرحاني</v>
          </cell>
        </row>
        <row r="415">
          <cell r="B415" t="str">
            <v>SIG 8414</v>
          </cell>
          <cell r="C415">
            <v>2322733292</v>
          </cell>
          <cell r="D415" t="str">
            <v>على راس العمل</v>
          </cell>
          <cell r="E415">
            <v>41444</v>
          </cell>
          <cell r="F415" t="str">
            <v>Jihad Ahmed Abdul Wali Abdullah</v>
          </cell>
          <cell r="G415" t="str">
            <v>جهاد احمد عبدالولي عبد الله</v>
          </cell>
        </row>
        <row r="416">
          <cell r="B416" t="str">
            <v>SIG 8415</v>
          </cell>
          <cell r="C416">
            <v>2254850205</v>
          </cell>
          <cell r="D416" t="str">
            <v>على راس العمل</v>
          </cell>
          <cell r="E416">
            <v>41444</v>
          </cell>
          <cell r="F416" t="str">
            <v>Sosep Hassan Soleil Fred  Guney</v>
          </cell>
          <cell r="G416" t="str">
            <v>سوزيب حسن سوليل فريد غوني</v>
          </cell>
        </row>
        <row r="417">
          <cell r="B417" t="str">
            <v>SIG 8416</v>
          </cell>
          <cell r="C417">
            <v>2280117686</v>
          </cell>
          <cell r="D417" t="str">
            <v>على راس العمل</v>
          </cell>
          <cell r="E417">
            <v>41444</v>
          </cell>
          <cell r="F417" t="str">
            <v>Muhammad Mian</v>
          </cell>
          <cell r="G417" t="str">
            <v>محمد ميان</v>
          </cell>
        </row>
        <row r="418">
          <cell r="B418" t="str">
            <v>SIG 8417</v>
          </cell>
          <cell r="C418">
            <v>2188152686</v>
          </cell>
          <cell r="D418" t="str">
            <v>على راس العمل</v>
          </cell>
          <cell r="E418">
            <v>41445</v>
          </cell>
          <cell r="F418" t="str">
            <v>Jassim Ibrahim Bathory</v>
          </cell>
          <cell r="G418" t="str">
            <v>جاشم ابراهيم باتوري</v>
          </cell>
        </row>
        <row r="419">
          <cell r="B419" t="str">
            <v>SIG 8418</v>
          </cell>
          <cell r="C419">
            <v>2151167653</v>
          </cell>
          <cell r="D419" t="str">
            <v>على راس العمل</v>
          </cell>
          <cell r="E419">
            <v>41447</v>
          </cell>
          <cell r="F419" t="str">
            <v>Ahmed Fouad Masood Abdul Rahman</v>
          </cell>
          <cell r="G419" t="str">
            <v>احمد فؤاد مسعود عبد الرحمن</v>
          </cell>
        </row>
        <row r="420">
          <cell r="B420" t="str">
            <v>SIG 8419</v>
          </cell>
          <cell r="C420">
            <v>2144917669</v>
          </cell>
          <cell r="D420" t="str">
            <v>على راس العمل</v>
          </cell>
          <cell r="E420">
            <v>41447</v>
          </cell>
          <cell r="F420" t="str">
            <v>Abdullah Abdul Haq Mohammed Zaid</v>
          </cell>
          <cell r="G420" t="str">
            <v>عبدالله عبدالحق محمد زيد</v>
          </cell>
        </row>
        <row r="421">
          <cell r="B421" t="str">
            <v>SIG 8420</v>
          </cell>
          <cell r="C421">
            <v>2049302561</v>
          </cell>
          <cell r="D421" t="str">
            <v>على راس العمل</v>
          </cell>
          <cell r="E421">
            <v>41449</v>
          </cell>
          <cell r="F421" t="str">
            <v>Mohammed Abdul Rahman Hamid Tayeb</v>
          </cell>
          <cell r="G421" t="str">
            <v>محمد عبدالرحمن حامد الطيب</v>
          </cell>
        </row>
        <row r="422">
          <cell r="B422" t="str">
            <v>SIG 8421</v>
          </cell>
          <cell r="C422">
            <v>2258692165</v>
          </cell>
          <cell r="D422" t="str">
            <v>على راس العمل</v>
          </cell>
          <cell r="E422">
            <v>41451</v>
          </cell>
          <cell r="F422" t="str">
            <v xml:space="preserve">Shehab Abdul Bari Ahmed Sultan </v>
          </cell>
          <cell r="G422" t="str">
            <v>شهاب عبد الباري أحمد سلطان</v>
          </cell>
        </row>
        <row r="423">
          <cell r="B423" t="str">
            <v>SIG 8422</v>
          </cell>
          <cell r="C423">
            <v>2340151527</v>
          </cell>
          <cell r="D423" t="str">
            <v>على راس العمل</v>
          </cell>
          <cell r="E423">
            <v>41451</v>
          </cell>
          <cell r="F423" t="str">
            <v>Mohamed Mahmoud Mohamed Nasser Aldbai</v>
          </cell>
          <cell r="G423" t="str">
            <v>محمد محمود محمد ناصر الدبعي</v>
          </cell>
        </row>
        <row r="424">
          <cell r="B424" t="str">
            <v>SIG 8423</v>
          </cell>
          <cell r="C424">
            <v>2082581550</v>
          </cell>
          <cell r="D424" t="str">
            <v>على راس العمل</v>
          </cell>
          <cell r="E424">
            <v>41451</v>
          </cell>
          <cell r="F424" t="str">
            <v xml:space="preserve">Fathi Abdul Rahman  AbdelAal Khalil </v>
          </cell>
          <cell r="G424" t="str">
            <v>فتحي عبدالرحمن عبدالعال خليل</v>
          </cell>
        </row>
        <row r="425">
          <cell r="B425" t="str">
            <v>SIG 8424</v>
          </cell>
          <cell r="C425">
            <v>2209503610</v>
          </cell>
          <cell r="D425" t="str">
            <v>على راس العمل</v>
          </cell>
          <cell r="E425">
            <v>41451</v>
          </cell>
          <cell r="F425" t="str">
            <v>Moumen Alhaqq Iskandar Mola</v>
          </cell>
          <cell r="G425" t="str">
            <v>مومن الحق اسكندر مولا</v>
          </cell>
        </row>
        <row r="426">
          <cell r="B426" t="str">
            <v>SIG 8425</v>
          </cell>
          <cell r="C426">
            <v>2143595714</v>
          </cell>
          <cell r="D426" t="str">
            <v>على راس العمل</v>
          </cell>
          <cell r="E426">
            <v>41451</v>
          </cell>
          <cell r="F426" t="str">
            <v>Mohammed Shafiq allah</v>
          </cell>
          <cell r="G426" t="str">
            <v>محمد شفيق الله</v>
          </cell>
        </row>
        <row r="427">
          <cell r="B427" t="str">
            <v>SIG 8426</v>
          </cell>
          <cell r="C427">
            <v>2281214011</v>
          </cell>
          <cell r="D427" t="str">
            <v>على راس العمل</v>
          </cell>
          <cell r="E427">
            <v>41451</v>
          </cell>
          <cell r="F427" t="str">
            <v>Ikram allah Bakht Rehman</v>
          </cell>
          <cell r="G427" t="str">
            <v>اكرام الله بخت رحمن</v>
          </cell>
        </row>
        <row r="428">
          <cell r="B428" t="str">
            <v>SIG 8427</v>
          </cell>
          <cell r="C428">
            <v>2308131644</v>
          </cell>
          <cell r="D428" t="str">
            <v>على راس العمل</v>
          </cell>
          <cell r="E428">
            <v>41451</v>
          </cell>
          <cell r="F428" t="str">
            <v>Mueayan Akhtr Syed Akhtur</v>
          </cell>
          <cell r="G428" t="str">
            <v>معين اختر سيد اختر</v>
          </cell>
        </row>
        <row r="429">
          <cell r="B429" t="str">
            <v>SIG 8428</v>
          </cell>
          <cell r="C429">
            <v>1032657320</v>
          </cell>
          <cell r="D429" t="str">
            <v>على راس العمل</v>
          </cell>
          <cell r="E429">
            <v>41452</v>
          </cell>
          <cell r="F429" t="str">
            <v>Nasser Theeb Nasser Al-Qahtani</v>
          </cell>
          <cell r="G429" t="str">
            <v>ناصر ذيب ناصر القحطاني</v>
          </cell>
        </row>
        <row r="430">
          <cell r="B430" t="str">
            <v>SIG 8429</v>
          </cell>
          <cell r="C430">
            <v>2151510837</v>
          </cell>
          <cell r="D430" t="str">
            <v>على راس العمل</v>
          </cell>
          <cell r="E430">
            <v>41452</v>
          </cell>
          <cell r="F430" t="str">
            <v xml:space="preserve">Abu al-Qasim salamat alllah Muhammad </v>
          </cell>
          <cell r="G430" t="str">
            <v>ابو القاسم سلامة الله محمد</v>
          </cell>
        </row>
        <row r="431">
          <cell r="B431" t="str">
            <v>SIG 8430</v>
          </cell>
          <cell r="C431">
            <v>2257901252</v>
          </cell>
          <cell r="D431" t="str">
            <v>على راس العمل</v>
          </cell>
          <cell r="E431">
            <v>41454</v>
          </cell>
          <cell r="F431" t="str">
            <v>Abdullah Faisal Ghalib Aldbai</v>
          </cell>
          <cell r="G431" t="str">
            <v>عبد الله فيصل غالب الدبعي</v>
          </cell>
        </row>
        <row r="432">
          <cell r="B432" t="str">
            <v>SIG 8431</v>
          </cell>
          <cell r="C432">
            <v>2232903811</v>
          </cell>
          <cell r="D432" t="str">
            <v>على راس العمل</v>
          </cell>
          <cell r="E432">
            <v>41454</v>
          </cell>
          <cell r="F432" t="str">
            <v>Kausar Mayzi Musharraf Mayzi</v>
          </cell>
          <cell r="G432" t="str">
            <v>كوثر ميزي مشرف ميزي</v>
          </cell>
        </row>
        <row r="433">
          <cell r="B433" t="str">
            <v>SIG 8432</v>
          </cell>
          <cell r="C433">
            <v>1131529404</v>
          </cell>
          <cell r="D433" t="str">
            <v>استقالة</v>
          </cell>
          <cell r="E433">
            <v>41456</v>
          </cell>
          <cell r="F433" t="str">
            <v>Euhud Obaid Jarbou Al-Otaibi</v>
          </cell>
          <cell r="G433" t="str">
            <v>عهود عبيد جربوع العتيبي</v>
          </cell>
        </row>
        <row r="434">
          <cell r="B434" t="str">
            <v>SIG 8433</v>
          </cell>
          <cell r="C434">
            <v>1044601829</v>
          </cell>
          <cell r="D434" t="str">
            <v xml:space="preserve">استقالة </v>
          </cell>
          <cell r="E434">
            <v>41456</v>
          </cell>
          <cell r="F434" t="str">
            <v>Nora Hammoud Nasser Al-Qahtani</v>
          </cell>
          <cell r="G434" t="str">
            <v>نوره حمود ناصر القحطاني</v>
          </cell>
        </row>
        <row r="435">
          <cell r="B435" t="str">
            <v>SIG 8434</v>
          </cell>
          <cell r="C435">
            <v>1099753319</v>
          </cell>
          <cell r="D435" t="str">
            <v xml:space="preserve">استقالة </v>
          </cell>
          <cell r="E435">
            <v>41456</v>
          </cell>
          <cell r="F435" t="str">
            <v>Ghazi eayid Ghazi Al-Otaibi</v>
          </cell>
          <cell r="G435" t="str">
            <v>غازي عائض غازي العتيبي</v>
          </cell>
        </row>
        <row r="436">
          <cell r="B436" t="str">
            <v>SIG 8435</v>
          </cell>
          <cell r="C436">
            <v>1101335063</v>
          </cell>
          <cell r="D436" t="str">
            <v>على راس العمل</v>
          </cell>
          <cell r="E436">
            <v>41456</v>
          </cell>
          <cell r="F436" t="str">
            <v>kharqa Hassan Abdullah Heba</v>
          </cell>
          <cell r="G436" t="str">
            <v>خرقا حسن عبدالله هبه</v>
          </cell>
        </row>
        <row r="437">
          <cell r="B437" t="str">
            <v>SIG 8436</v>
          </cell>
          <cell r="C437">
            <v>1016055707</v>
          </cell>
          <cell r="D437" t="str">
            <v>استقالة</v>
          </cell>
          <cell r="E437">
            <v>41456</v>
          </cell>
          <cell r="F437" t="str">
            <v>Nora Mubarak Admad Al-Dossari</v>
          </cell>
          <cell r="G437" t="str">
            <v>نوره مبارك بن اضميد الدوسري</v>
          </cell>
        </row>
        <row r="438">
          <cell r="B438" t="str">
            <v>SIG 8437</v>
          </cell>
          <cell r="C438">
            <v>1003871322</v>
          </cell>
          <cell r="D438" t="str">
            <v xml:space="preserve">استقالة </v>
          </cell>
          <cell r="E438">
            <v>41456</v>
          </cell>
          <cell r="F438" t="str">
            <v xml:space="preserve">Munira Mubarak Admad al-Dossari </v>
          </cell>
          <cell r="G438" t="str">
            <v>منيره مبارك بن اضميد الدوسري</v>
          </cell>
        </row>
        <row r="439">
          <cell r="B439" t="str">
            <v>SIG 8438</v>
          </cell>
          <cell r="C439">
            <v>2027001672</v>
          </cell>
          <cell r="D439" t="str">
            <v>على راس العمل</v>
          </cell>
          <cell r="E439">
            <v>41456</v>
          </cell>
          <cell r="F439" t="str">
            <v>Sultan Mohammed Mohammed Noman</v>
          </cell>
          <cell r="G439" t="str">
            <v>سلطان محمد محمد نعمان</v>
          </cell>
        </row>
        <row r="440">
          <cell r="B440" t="str">
            <v>SIG 8439</v>
          </cell>
          <cell r="C440">
            <v>2299041158</v>
          </cell>
          <cell r="D440" t="str">
            <v>على راس العمل</v>
          </cell>
          <cell r="E440">
            <v>41456</v>
          </cell>
          <cell r="F440" t="str">
            <v>Saeed Abdullah Saeed Saleh</v>
          </cell>
          <cell r="G440" t="str">
            <v>سعيد عبدالله سعيد صالح</v>
          </cell>
        </row>
        <row r="441">
          <cell r="B441" t="str">
            <v>SIG 8440</v>
          </cell>
          <cell r="C441">
            <v>2340234927</v>
          </cell>
          <cell r="D441" t="str">
            <v>على راس العمل</v>
          </cell>
          <cell r="E441">
            <v>41456</v>
          </cell>
          <cell r="F441" t="str">
            <v>Muhammad Ali Abdu Aldbai</v>
          </cell>
          <cell r="G441" t="str">
            <v>محمد علي عبده الدبعي</v>
          </cell>
        </row>
        <row r="442">
          <cell r="B442" t="str">
            <v>SIG 8441</v>
          </cell>
          <cell r="C442">
            <v>2323914909</v>
          </cell>
          <cell r="D442" t="str">
            <v>على راس العمل</v>
          </cell>
          <cell r="E442">
            <v>41456</v>
          </cell>
          <cell r="F442" t="str">
            <v>Amr Mohammed Abdo Dessouky</v>
          </cell>
          <cell r="G442" t="str">
            <v>عمرو محمد عبده الدسوقى</v>
          </cell>
        </row>
        <row r="443">
          <cell r="B443" t="str">
            <v>SIG 8442</v>
          </cell>
          <cell r="C443">
            <v>2023820398</v>
          </cell>
          <cell r="D443" t="str">
            <v>على راس العمل</v>
          </cell>
          <cell r="E443">
            <v>41456</v>
          </cell>
          <cell r="F443" t="str">
            <v>Essam Abdul Majid Mohamed</v>
          </cell>
          <cell r="G443" t="str">
            <v>عصام عبدالماجد محمد</v>
          </cell>
        </row>
        <row r="444">
          <cell r="B444" t="str">
            <v>SIG 8443</v>
          </cell>
          <cell r="C444">
            <v>2330633823</v>
          </cell>
          <cell r="D444" t="str">
            <v>على راس العمل</v>
          </cell>
          <cell r="E444">
            <v>41456</v>
          </cell>
          <cell r="F444" t="str">
            <v>Sadder Ali</v>
          </cell>
          <cell r="G444" t="str">
            <v>سادر علي</v>
          </cell>
        </row>
        <row r="445">
          <cell r="B445" t="str">
            <v>SIG 8444</v>
          </cell>
          <cell r="C445">
            <v>2327957656</v>
          </cell>
          <cell r="D445" t="str">
            <v>على راس العمل</v>
          </cell>
          <cell r="E445">
            <v>41456</v>
          </cell>
          <cell r="F445" t="str">
            <v>Mohamed Mohamed</v>
          </cell>
          <cell r="G445" t="str">
            <v>محمد محمد</v>
          </cell>
        </row>
        <row r="446">
          <cell r="B446" t="str">
            <v>SIG 8445</v>
          </cell>
          <cell r="C446">
            <v>1127202974</v>
          </cell>
          <cell r="D446" t="str">
            <v>استقالة</v>
          </cell>
          <cell r="E446">
            <v>41457</v>
          </cell>
          <cell r="F446" t="str">
            <v>Altaf Ayed Nayef Anzi</v>
          </cell>
          <cell r="G446" t="str">
            <v>الطاف عايض نايف العنزي</v>
          </cell>
        </row>
        <row r="447">
          <cell r="B447" t="str">
            <v>SIG 8446</v>
          </cell>
          <cell r="C447">
            <v>1129213987</v>
          </cell>
          <cell r="D447" t="str">
            <v>استقالة</v>
          </cell>
          <cell r="E447">
            <v>41459</v>
          </cell>
          <cell r="F447" t="str">
            <v>Hamida Obaid Jadou Anzi</v>
          </cell>
          <cell r="G447" t="str">
            <v>حميده عبيد جدوع العنزي</v>
          </cell>
        </row>
        <row r="448">
          <cell r="B448" t="str">
            <v>SIG 8447</v>
          </cell>
          <cell r="C448">
            <v>2248445922</v>
          </cell>
          <cell r="D448" t="str">
            <v>على راس العمل</v>
          </cell>
          <cell r="E448">
            <v>41462</v>
          </cell>
          <cell r="F448" t="str">
            <v>Yusuf Khan Abdul Sbhan</v>
          </cell>
          <cell r="G448" t="str">
            <v>يوسف خان عبد السبحان</v>
          </cell>
        </row>
        <row r="449">
          <cell r="B449" t="str">
            <v>SIG 8448</v>
          </cell>
          <cell r="C449">
            <v>1005370430</v>
          </cell>
          <cell r="D449" t="str">
            <v xml:space="preserve">استقالة </v>
          </cell>
          <cell r="E449">
            <v>41466</v>
          </cell>
          <cell r="F449" t="str">
            <v>Ibtisam Ali Taher Aljibaruh</v>
          </cell>
          <cell r="G449" t="str">
            <v>ابتسام بنت علي بن طاهر الجباره</v>
          </cell>
        </row>
        <row r="450">
          <cell r="B450" t="str">
            <v>SIG 8449</v>
          </cell>
          <cell r="C450">
            <v>1046889851</v>
          </cell>
          <cell r="D450" t="str">
            <v>استقالة</v>
          </cell>
          <cell r="E450">
            <v>41466</v>
          </cell>
          <cell r="F450" t="str">
            <v>Nargis Ali  Ahmed al-Shawaf</v>
          </cell>
          <cell r="G450" t="str">
            <v>نرجس علي بن احمد الشواف</v>
          </cell>
        </row>
        <row r="451">
          <cell r="B451" t="str">
            <v>SIG 8450</v>
          </cell>
          <cell r="C451">
            <v>2276010127</v>
          </cell>
          <cell r="D451" t="str">
            <v>على راس العمل</v>
          </cell>
          <cell r="E451">
            <v>41469</v>
          </cell>
          <cell r="F451" t="str">
            <v>Yunus Saif Mohammed Al Wahaibi</v>
          </cell>
          <cell r="G451" t="str">
            <v>يونس سيف محمد الوهيبي</v>
          </cell>
        </row>
        <row r="452">
          <cell r="B452" t="str">
            <v>SIG 8451</v>
          </cell>
          <cell r="C452">
            <v>2340127964</v>
          </cell>
          <cell r="D452" t="str">
            <v>على راس العمل</v>
          </cell>
          <cell r="E452">
            <v>41469</v>
          </cell>
          <cell r="F452" t="str">
            <v>Afdal Vaissie Mohammed Vaissie</v>
          </cell>
          <cell r="G452" t="str">
            <v>افضل فايسي محمد فايسي</v>
          </cell>
        </row>
        <row r="453">
          <cell r="B453" t="str">
            <v>SIG 8452</v>
          </cell>
          <cell r="C453">
            <v>2338501055</v>
          </cell>
          <cell r="D453" t="str">
            <v>على راس العمل</v>
          </cell>
          <cell r="E453">
            <v>41469</v>
          </cell>
          <cell r="F453" t="str">
            <v>Hiraale Sheriff Jean-Jean</v>
          </cell>
          <cell r="G453" t="str">
            <v>هيرال شريف جان جان</v>
          </cell>
        </row>
        <row r="454">
          <cell r="B454" t="str">
            <v>SIG 8453</v>
          </cell>
          <cell r="C454">
            <v>2323958781</v>
          </cell>
          <cell r="D454" t="str">
            <v>على راس العمل</v>
          </cell>
          <cell r="E454">
            <v>41475</v>
          </cell>
          <cell r="F454" t="str">
            <v>Hajir Faisal Mansour Mater</v>
          </cell>
          <cell r="G454" t="str">
            <v>هجير فيصل منصور ماطر</v>
          </cell>
        </row>
        <row r="455">
          <cell r="B455" t="str">
            <v>SIG 8454</v>
          </cell>
          <cell r="C455">
            <v>2195616970</v>
          </cell>
          <cell r="D455" t="str">
            <v>على راس العمل</v>
          </cell>
          <cell r="E455">
            <v>41475</v>
          </cell>
          <cell r="F455" t="str">
            <v>Abdul Rahman Shehab Abdul Wali Aldbai</v>
          </cell>
          <cell r="G455" t="str">
            <v>عبد الرحمن شهاب عبد الولي الدبعي</v>
          </cell>
        </row>
        <row r="456">
          <cell r="B456" t="str">
            <v>SIG 8455</v>
          </cell>
          <cell r="C456">
            <v>2188245175</v>
          </cell>
          <cell r="D456" t="str">
            <v>على راس العمل</v>
          </cell>
          <cell r="E456">
            <v>41475</v>
          </cell>
          <cell r="F456" t="str">
            <v>Ghalib Kaid Ali Ghalib</v>
          </cell>
          <cell r="G456" t="str">
            <v>غالب قايد علي غالب</v>
          </cell>
        </row>
        <row r="457">
          <cell r="B457" t="str">
            <v>SIG 8456</v>
          </cell>
          <cell r="C457">
            <v>2185280019</v>
          </cell>
          <cell r="D457" t="str">
            <v>على راس العمل</v>
          </cell>
          <cell r="E457">
            <v>41475</v>
          </cell>
          <cell r="F457" t="str">
            <v>Ezzat Ahmed Mohamed Almuji</v>
          </cell>
          <cell r="G457" t="str">
            <v>عزت احمد محمد الموجي</v>
          </cell>
        </row>
        <row r="458">
          <cell r="B458" t="str">
            <v>SIG 8457</v>
          </cell>
          <cell r="C458">
            <v>2194517427</v>
          </cell>
          <cell r="D458" t="str">
            <v>على راس العمل</v>
          </cell>
          <cell r="E458">
            <v>41475</v>
          </cell>
          <cell r="F458" t="str">
            <v>Deerooso shing</v>
          </cell>
          <cell r="G458" t="str">
            <v>ديسروسو شينج</v>
          </cell>
        </row>
        <row r="459">
          <cell r="B459" t="str">
            <v>SIG 8458</v>
          </cell>
          <cell r="C459">
            <v>2204860395</v>
          </cell>
          <cell r="D459" t="str">
            <v>على راس العمل</v>
          </cell>
          <cell r="E459">
            <v>41475</v>
          </cell>
          <cell r="F459" t="str">
            <v>Suleiman Mohammed Sali</v>
          </cell>
          <cell r="G459" t="str">
            <v>سليمان محمد سالي</v>
          </cell>
        </row>
        <row r="460">
          <cell r="B460" t="str">
            <v>SIG 8459</v>
          </cell>
          <cell r="C460">
            <v>2259127930</v>
          </cell>
          <cell r="D460" t="str">
            <v>على راس العمل</v>
          </cell>
          <cell r="E460">
            <v>41475</v>
          </cell>
          <cell r="F460" t="str">
            <v>Mozam Hussain Shah</v>
          </cell>
          <cell r="G460" t="str">
            <v>موزام حسين شاه</v>
          </cell>
        </row>
        <row r="461">
          <cell r="B461" t="str">
            <v>SIG 8460</v>
          </cell>
          <cell r="C461">
            <v>2310821943</v>
          </cell>
          <cell r="D461" t="str">
            <v>على راس العمل</v>
          </cell>
          <cell r="E461">
            <v>41476</v>
          </cell>
          <cell r="F461" t="str">
            <v>Abdo Ali Abdullah Qabaty</v>
          </cell>
          <cell r="G461" t="str">
            <v>عبده على عبد الله على القباطي</v>
          </cell>
        </row>
        <row r="462">
          <cell r="B462" t="str">
            <v>SIG 8461</v>
          </cell>
          <cell r="C462">
            <v>2335529778</v>
          </cell>
          <cell r="D462" t="str">
            <v>على راس العمل</v>
          </cell>
          <cell r="E462">
            <v>41482</v>
          </cell>
          <cell r="F462" t="str">
            <v>Salah Ahmed Farie Saeed Alzakari</v>
          </cell>
          <cell r="G462" t="str">
            <v>صلاح احمد فارع سعيد الزكري</v>
          </cell>
        </row>
        <row r="463">
          <cell r="B463" t="str">
            <v>SIG 8462</v>
          </cell>
          <cell r="C463">
            <v>2339826105</v>
          </cell>
          <cell r="D463" t="str">
            <v>على راس العمل</v>
          </cell>
          <cell r="E463">
            <v>41485</v>
          </cell>
          <cell r="F463" t="str">
            <v>Akram faddal Abdo Alwajih</v>
          </cell>
          <cell r="G463" t="str">
            <v>اكرم فضل عبده الوجيه</v>
          </cell>
        </row>
        <row r="464">
          <cell r="B464" t="str">
            <v>SIG 8463</v>
          </cell>
          <cell r="C464">
            <v>2327552226</v>
          </cell>
          <cell r="D464" t="str">
            <v>على راس العمل</v>
          </cell>
          <cell r="E464">
            <v>41485</v>
          </cell>
          <cell r="F464" t="str">
            <v>Samin Hack</v>
          </cell>
          <cell r="G464" t="str">
            <v>سمين هاك</v>
          </cell>
        </row>
        <row r="465">
          <cell r="B465" t="str">
            <v>SIG 8464</v>
          </cell>
          <cell r="C465">
            <v>2340955281</v>
          </cell>
          <cell r="D465" t="str">
            <v>على راس العمل</v>
          </cell>
          <cell r="E465">
            <v>41485</v>
          </cell>
          <cell r="F465" t="str">
            <v xml:space="preserve">Ras Saeed al-Rahman </v>
          </cell>
          <cell r="G465" t="str">
            <v>راس سعيد الرحمن</v>
          </cell>
        </row>
        <row r="466">
          <cell r="B466" t="str">
            <v>SIG 8465</v>
          </cell>
          <cell r="C466">
            <v>1081471706</v>
          </cell>
          <cell r="D466" t="str">
            <v>على راس العمل</v>
          </cell>
          <cell r="E466">
            <v>41487</v>
          </cell>
          <cell r="F466" t="str">
            <v>Mubarak Abdullah Mohammed al-Qahtani</v>
          </cell>
          <cell r="G466" t="str">
            <v>مبارك عبدالله محمد القحطاني</v>
          </cell>
        </row>
        <row r="467">
          <cell r="B467" t="str">
            <v>SIG 8466</v>
          </cell>
          <cell r="C467">
            <v>1068746666</v>
          </cell>
          <cell r="D467" t="str">
            <v>استقالة</v>
          </cell>
          <cell r="E467">
            <v>41487</v>
          </cell>
          <cell r="F467" t="str">
            <v>Sarah Abdullah Hif Al-Qahtani</v>
          </cell>
          <cell r="G467" t="str">
            <v>ساره عبدالله هيف القحطاني</v>
          </cell>
        </row>
        <row r="468">
          <cell r="B468" t="str">
            <v>SIG 8467</v>
          </cell>
          <cell r="C468">
            <v>1073708206</v>
          </cell>
          <cell r="D468" t="str">
            <v>على راس العمل</v>
          </cell>
          <cell r="E468">
            <v>41487</v>
          </cell>
          <cell r="F468" t="str">
            <v>Hamad Jkdb Dhafer Al Qahtani</v>
          </cell>
          <cell r="G468" t="str">
            <v>حمد جخدب ظافر القحطانى</v>
          </cell>
        </row>
        <row r="469">
          <cell r="B469" t="str">
            <v>SIG 8468</v>
          </cell>
          <cell r="C469">
            <v>2254947563</v>
          </cell>
          <cell r="D469" t="str">
            <v>على راس العمل</v>
          </cell>
          <cell r="E469">
            <v>41487</v>
          </cell>
          <cell r="F469" t="str">
            <v>Ali Karim Habibullah</v>
          </cell>
          <cell r="G469" t="str">
            <v>على كريم حبيب الله</v>
          </cell>
        </row>
        <row r="470">
          <cell r="B470" t="str">
            <v>SIG 8469</v>
          </cell>
          <cell r="C470">
            <v>2206588408</v>
          </cell>
          <cell r="D470" t="str">
            <v>على راس العمل</v>
          </cell>
          <cell r="E470">
            <v>41487</v>
          </cell>
          <cell r="F470" t="str">
            <v>Nasser Bebara</v>
          </cell>
          <cell r="G470" t="str">
            <v>ناصر بيباري</v>
          </cell>
        </row>
        <row r="471">
          <cell r="B471" t="str">
            <v>SIG 8470</v>
          </cell>
          <cell r="C471">
            <v>2256530219</v>
          </cell>
          <cell r="D471" t="str">
            <v>على راس العمل</v>
          </cell>
          <cell r="E471">
            <v>41487</v>
          </cell>
          <cell r="F471" t="str">
            <v xml:space="preserve">Osman Sandur Ali Safia   </v>
          </cell>
          <cell r="G471" t="str">
            <v xml:space="preserve">عثمان سندر علي سافيا </v>
          </cell>
        </row>
        <row r="472">
          <cell r="B472" t="str">
            <v>SIG 8471</v>
          </cell>
          <cell r="C472">
            <v>2242390116</v>
          </cell>
          <cell r="D472" t="str">
            <v>على راس العمل</v>
          </cell>
          <cell r="E472">
            <v>41487</v>
          </cell>
          <cell r="F472" t="str">
            <v xml:space="preserve">Muhammad Farooq Saleh </v>
          </cell>
          <cell r="G472" t="str">
            <v>محمد فاروق صالح</v>
          </cell>
        </row>
        <row r="473">
          <cell r="B473" t="str">
            <v>SIG 8472</v>
          </cell>
          <cell r="C473">
            <v>2086433766</v>
          </cell>
          <cell r="D473" t="str">
            <v>على راس العمل</v>
          </cell>
          <cell r="E473">
            <v>41487</v>
          </cell>
          <cell r="F473" t="str">
            <v>Bahadir Hanif Miah</v>
          </cell>
          <cell r="G473" t="str">
            <v>بهادير حنيف مياه</v>
          </cell>
        </row>
        <row r="474">
          <cell r="B474" t="str">
            <v>SIG 8473</v>
          </cell>
          <cell r="C474">
            <v>2349136735</v>
          </cell>
          <cell r="D474" t="str">
            <v>على راس العمل</v>
          </cell>
          <cell r="E474">
            <v>41510</v>
          </cell>
          <cell r="F474" t="str">
            <v>wanays Adel Seydou Noor Ali</v>
          </cell>
          <cell r="G474" t="str">
            <v>ونيس عادل سيدو نور علي</v>
          </cell>
        </row>
        <row r="475">
          <cell r="B475" t="str">
            <v>SIG 8474</v>
          </cell>
          <cell r="C475">
            <v>2153424045</v>
          </cell>
          <cell r="D475" t="str">
            <v>على راس العمل</v>
          </cell>
          <cell r="E475">
            <v>41510</v>
          </cell>
          <cell r="F475" t="str">
            <v>Salem Mohammed Obaid Makhzoumi</v>
          </cell>
          <cell r="G475" t="str">
            <v>سالم محمد عبيد المخزومي</v>
          </cell>
        </row>
        <row r="476">
          <cell r="B476" t="str">
            <v>SIG 8475</v>
          </cell>
          <cell r="C476">
            <v>2045002298</v>
          </cell>
          <cell r="D476" t="str">
            <v>على راس العمل</v>
          </cell>
          <cell r="E476">
            <v>41510</v>
          </cell>
          <cell r="F476" t="str">
            <v>Abdel Wahed Ahmed Mohamed Ahmed</v>
          </cell>
          <cell r="G476" t="str">
            <v>عبدالواحد احمد محمد احمد</v>
          </cell>
        </row>
        <row r="477">
          <cell r="B477" t="str">
            <v>SIG 8476</v>
          </cell>
          <cell r="C477">
            <v>2259342547</v>
          </cell>
          <cell r="D477" t="str">
            <v>على راس العمل</v>
          </cell>
          <cell r="E477">
            <v>41510</v>
          </cell>
          <cell r="F477" t="str">
            <v>Abdl Wasiam alddin</v>
          </cell>
          <cell r="G477" t="str">
            <v>عبدل وسيم الدين</v>
          </cell>
        </row>
        <row r="478">
          <cell r="B478" t="str">
            <v>SIG 8477</v>
          </cell>
          <cell r="C478">
            <v>1074390467</v>
          </cell>
          <cell r="D478" t="str">
            <v>على راس العمل</v>
          </cell>
          <cell r="E478">
            <v>41518</v>
          </cell>
          <cell r="F478" t="str">
            <v>Bidawr Falah Mohammed Alnomci</v>
          </cell>
          <cell r="G478" t="str">
            <v>بدور فلاح محمد النومسي</v>
          </cell>
        </row>
        <row r="479">
          <cell r="B479" t="str">
            <v>SIG 8478</v>
          </cell>
          <cell r="C479">
            <v>2328975269</v>
          </cell>
          <cell r="D479" t="str">
            <v>على راس العمل</v>
          </cell>
          <cell r="E479">
            <v>41518</v>
          </cell>
          <cell r="F479" t="str">
            <v>Mohammed Hazza Abdullah Mohammed Aldbai</v>
          </cell>
          <cell r="G479" t="str">
            <v>محمد هزاع عبدالله محمد الدبعي</v>
          </cell>
        </row>
        <row r="480">
          <cell r="B480" t="str">
            <v>SIG 8479</v>
          </cell>
          <cell r="C480">
            <v>2342683030</v>
          </cell>
          <cell r="D480" t="str">
            <v>على راس العمل</v>
          </cell>
          <cell r="E480">
            <v>41518</v>
          </cell>
          <cell r="F480" t="str">
            <v>Maaz Abdo Mohammed Aldbai</v>
          </cell>
          <cell r="G480" t="str">
            <v>معاذ عبده محمد الدبعي</v>
          </cell>
        </row>
        <row r="481">
          <cell r="B481" t="str">
            <v>SIG 8480</v>
          </cell>
          <cell r="C481">
            <v>2137127342</v>
          </cell>
          <cell r="D481" t="str">
            <v>على راس العمل</v>
          </cell>
          <cell r="E481">
            <v>41518</v>
          </cell>
          <cell r="F481" t="str">
            <v>Ealamjir Hussein Najibullah</v>
          </cell>
          <cell r="G481" t="str">
            <v>عالمجير حسين نجيب الله</v>
          </cell>
        </row>
        <row r="482">
          <cell r="B482" t="str">
            <v>SIG 8481</v>
          </cell>
          <cell r="C482">
            <v>2275788293</v>
          </cell>
          <cell r="D482" t="str">
            <v>على راس العمل</v>
          </cell>
          <cell r="E482">
            <v>41518</v>
          </cell>
          <cell r="F482" t="str">
            <v>Mohammad Israfil Abdul Matin</v>
          </cell>
          <cell r="G482" t="str">
            <v>محمد اسرافيل عبد المتين</v>
          </cell>
        </row>
        <row r="483">
          <cell r="B483" t="str">
            <v>SIG 8482</v>
          </cell>
          <cell r="C483">
            <v>2239761121</v>
          </cell>
          <cell r="D483" t="str">
            <v>على راس العمل</v>
          </cell>
          <cell r="E483">
            <v>41518</v>
          </cell>
          <cell r="F483" t="str">
            <v>Waheed Shahid Allah</v>
          </cell>
          <cell r="G483" t="str">
            <v>وحيد شهيد الله</v>
          </cell>
        </row>
        <row r="484">
          <cell r="B484" t="str">
            <v>SIG 8483</v>
          </cell>
          <cell r="C484">
            <v>2241712054</v>
          </cell>
          <cell r="D484" t="str">
            <v>على راس العمل</v>
          </cell>
          <cell r="E484">
            <v>41518</v>
          </cell>
          <cell r="F484" t="str">
            <v xml:space="preserve">Muhammad Nur Aalim Ihsan </v>
          </cell>
          <cell r="G484" t="str">
            <v>محمد نور عالم احسان</v>
          </cell>
        </row>
        <row r="485">
          <cell r="B485" t="str">
            <v>SIG 8484</v>
          </cell>
          <cell r="C485">
            <v>2305666808</v>
          </cell>
          <cell r="D485" t="str">
            <v>على راس العمل</v>
          </cell>
          <cell r="E485">
            <v>41518</v>
          </cell>
          <cell r="F485" t="str">
            <v>Hamid Hossein Amir Almulk</v>
          </cell>
          <cell r="G485" t="str">
            <v>حامد حسين أمير الملك</v>
          </cell>
        </row>
        <row r="486">
          <cell r="B486" t="str">
            <v>SIG 8485</v>
          </cell>
          <cell r="C486">
            <v>2332368386</v>
          </cell>
          <cell r="D486" t="str">
            <v>على راس العمل</v>
          </cell>
          <cell r="E486">
            <v>41518</v>
          </cell>
          <cell r="F486" t="str">
            <v>Shah Rahman Ghani Rahman</v>
          </cell>
          <cell r="G486" t="str">
            <v>شاه رحمن غاني الرحمن</v>
          </cell>
        </row>
        <row r="487">
          <cell r="B487" t="str">
            <v>SIG 8486</v>
          </cell>
          <cell r="C487">
            <v>2339715399</v>
          </cell>
          <cell r="D487" t="str">
            <v>على راس العمل</v>
          </cell>
          <cell r="E487">
            <v>41518</v>
          </cell>
          <cell r="F487" t="str">
            <v>Ehtasham Alhaqq faddal Raby</v>
          </cell>
          <cell r="G487" t="str">
            <v>احتشام الحق فضل ربي</v>
          </cell>
        </row>
        <row r="488">
          <cell r="B488" t="str">
            <v>SIG 8487</v>
          </cell>
          <cell r="C488">
            <v>2298889029</v>
          </cell>
          <cell r="D488" t="str">
            <v>على راس العمل</v>
          </cell>
          <cell r="E488">
            <v>41522</v>
          </cell>
          <cell r="F488" t="str">
            <v xml:space="preserve">Medhat OsmanAbdel Fattah Mohamed </v>
          </cell>
          <cell r="G488" t="str">
            <v>مدحت عثمان عبد الفتاح محمد</v>
          </cell>
        </row>
        <row r="489">
          <cell r="B489" t="str">
            <v>SIG 8488</v>
          </cell>
          <cell r="C489">
            <v>2185879687</v>
          </cell>
          <cell r="D489" t="str">
            <v>على راس العمل</v>
          </cell>
          <cell r="E489">
            <v>41525</v>
          </cell>
          <cell r="F489" t="str">
            <v>Anwar Muqbil Othman Said</v>
          </cell>
          <cell r="G489" t="str">
            <v>انور مقبل عثمان سعيد</v>
          </cell>
        </row>
        <row r="490">
          <cell r="B490" t="str">
            <v>SIG 8489</v>
          </cell>
          <cell r="C490">
            <v>2200573323</v>
          </cell>
          <cell r="D490" t="str">
            <v>على راس العمل</v>
          </cell>
          <cell r="E490">
            <v>41525</v>
          </cell>
          <cell r="F490" t="str">
            <v>Ali Amshm Awad Madrnh</v>
          </cell>
          <cell r="G490" t="str">
            <v>علي امسحم عوض مدرنه</v>
          </cell>
        </row>
        <row r="491">
          <cell r="B491" t="str">
            <v>SIG 8490</v>
          </cell>
          <cell r="C491">
            <v>2294742248</v>
          </cell>
          <cell r="D491" t="str">
            <v>على راس العمل</v>
          </cell>
          <cell r="E491">
            <v>41525</v>
          </cell>
          <cell r="F491" t="str">
            <v xml:space="preserve">Karim Allah Shah Zubair Shah  </v>
          </cell>
          <cell r="G491" t="str">
            <v>كريم الله شاه زبير شاه</v>
          </cell>
        </row>
        <row r="492">
          <cell r="B492" t="str">
            <v>SIG 8491</v>
          </cell>
          <cell r="C492">
            <v>2305403160</v>
          </cell>
          <cell r="D492" t="str">
            <v>على راس العمل</v>
          </cell>
          <cell r="E492">
            <v>41529</v>
          </cell>
          <cell r="F492" t="str">
            <v>Hassan Omar Ahmed Siyam</v>
          </cell>
          <cell r="G492" t="str">
            <v>حسن عمر احمد صيام</v>
          </cell>
        </row>
        <row r="493">
          <cell r="B493" t="str">
            <v>SIG 8492</v>
          </cell>
          <cell r="C493">
            <v>2339349140</v>
          </cell>
          <cell r="D493" t="str">
            <v>على راس العمل</v>
          </cell>
          <cell r="E493">
            <v>41529</v>
          </cell>
          <cell r="F493" t="str">
            <v>Salah Ali Ahmed Saif</v>
          </cell>
          <cell r="G493" t="str">
            <v>صلاح علي احمد سيف</v>
          </cell>
        </row>
        <row r="494">
          <cell r="B494" t="str">
            <v>SIG 8493</v>
          </cell>
          <cell r="C494">
            <v>2318633480</v>
          </cell>
          <cell r="D494" t="str">
            <v>على راس العمل</v>
          </cell>
          <cell r="E494">
            <v>41529</v>
          </cell>
          <cell r="F494" t="str">
            <v>Bakr Naji Mohammed Ahmed Yahya</v>
          </cell>
          <cell r="G494" t="str">
            <v>بكر ناجي محمد احمد يحي</v>
          </cell>
        </row>
        <row r="495">
          <cell r="B495" t="str">
            <v>SIG 8494</v>
          </cell>
          <cell r="C495">
            <v>2049079516</v>
          </cell>
          <cell r="D495" t="str">
            <v>على راس العمل</v>
          </cell>
          <cell r="E495">
            <v>41529</v>
          </cell>
          <cell r="F495" t="str">
            <v>Munther Ali Muqbil Naaman</v>
          </cell>
          <cell r="G495" t="str">
            <v>منذر علي مقبل نعمان</v>
          </cell>
        </row>
        <row r="496">
          <cell r="B496" t="str">
            <v>SIG 8495</v>
          </cell>
          <cell r="C496">
            <v>2167648811</v>
          </cell>
          <cell r="D496" t="str">
            <v>على راس العمل</v>
          </cell>
          <cell r="E496">
            <v>41529</v>
          </cell>
          <cell r="F496" t="str">
            <v>Jashim Elddin Jalil</v>
          </cell>
          <cell r="G496" t="str">
            <v>جاشيم الدين جليل</v>
          </cell>
        </row>
        <row r="497">
          <cell r="B497" t="str">
            <v>SIG 8496</v>
          </cell>
          <cell r="C497">
            <v>2246036400</v>
          </cell>
          <cell r="D497" t="str">
            <v>على راس العمل</v>
          </cell>
          <cell r="E497">
            <v>41529</v>
          </cell>
          <cell r="F497" t="str">
            <v>Mohammed Nour alhaqq eabd</v>
          </cell>
          <cell r="G497" t="str">
            <v>محمد نور الحق عبد</v>
          </cell>
        </row>
        <row r="498">
          <cell r="B498" t="str">
            <v>SIG 8497</v>
          </cell>
          <cell r="C498">
            <v>2329808261</v>
          </cell>
          <cell r="D498" t="str">
            <v>لم يعد</v>
          </cell>
          <cell r="E498">
            <v>41529</v>
          </cell>
          <cell r="F498" t="str">
            <v>Vinod Kumar Gopalakrishnan</v>
          </cell>
          <cell r="G498" t="str">
            <v>فينود كومار جوبالاكريشنان</v>
          </cell>
        </row>
        <row r="499">
          <cell r="B499" t="str">
            <v>SIG 8498</v>
          </cell>
          <cell r="C499">
            <v>2270258458</v>
          </cell>
          <cell r="D499" t="str">
            <v>على راس العمل</v>
          </cell>
          <cell r="E499">
            <v>41529</v>
          </cell>
          <cell r="F499" t="str">
            <v>Arshad Ali Muhammad Akbar</v>
          </cell>
          <cell r="G499" t="str">
            <v>ارشاد على محمد اكبر</v>
          </cell>
        </row>
        <row r="500">
          <cell r="B500" t="str">
            <v>SIG 8499</v>
          </cell>
          <cell r="C500">
            <v>2292419922</v>
          </cell>
          <cell r="D500" t="str">
            <v>على راس العمل</v>
          </cell>
          <cell r="E500">
            <v>41529</v>
          </cell>
          <cell r="F500" t="str">
            <v>Saleh Mohammad Hadi Khan</v>
          </cell>
          <cell r="G500" t="str">
            <v>صالح محمد هادي خان</v>
          </cell>
        </row>
        <row r="501">
          <cell r="B501" t="str">
            <v>SIG 8500</v>
          </cell>
          <cell r="C501">
            <v>2326227507</v>
          </cell>
          <cell r="D501" t="str">
            <v>على راس العمل</v>
          </cell>
          <cell r="E501">
            <v>41529</v>
          </cell>
          <cell r="F501" t="str">
            <v>Sadat Ali Shah Mohammad Sadiq</v>
          </cell>
          <cell r="G501" t="str">
            <v>سادات على شاه محمد صادق</v>
          </cell>
        </row>
        <row r="502">
          <cell r="B502" t="str">
            <v>SIG 8501</v>
          </cell>
          <cell r="C502">
            <v>2320216019</v>
          </cell>
          <cell r="D502" t="str">
            <v>على راس العمل</v>
          </cell>
          <cell r="E502">
            <v>41529</v>
          </cell>
          <cell r="F502" t="str">
            <v>Najibullah Abdul Sattar</v>
          </cell>
          <cell r="G502" t="str">
            <v>نجيب الله عبد الستار</v>
          </cell>
        </row>
        <row r="503">
          <cell r="B503" t="str">
            <v>SIG 8502</v>
          </cell>
          <cell r="C503">
            <v>2253249284</v>
          </cell>
          <cell r="D503" t="str">
            <v>على راس العمل</v>
          </cell>
          <cell r="E503">
            <v>41532</v>
          </cell>
          <cell r="F503" t="str">
            <v>Mohammed Hilal al-Din Muhammad</v>
          </cell>
          <cell r="G503" t="str">
            <v>محمد هلال الدين محمد</v>
          </cell>
        </row>
        <row r="504">
          <cell r="B504" t="str">
            <v>SIG 8503</v>
          </cell>
          <cell r="C504">
            <v>2103298663</v>
          </cell>
          <cell r="D504" t="str">
            <v>على راس العمل</v>
          </cell>
          <cell r="E504">
            <v>41533</v>
          </cell>
          <cell r="F504" t="str">
            <v>Entaj Ali munhaj</v>
          </cell>
          <cell r="G504" t="str">
            <v>انتاج على منهاج</v>
          </cell>
        </row>
        <row r="505">
          <cell r="B505" t="str">
            <v>SIG 8504</v>
          </cell>
          <cell r="C505">
            <v>2242508261</v>
          </cell>
          <cell r="D505" t="str">
            <v>على راس العمل</v>
          </cell>
          <cell r="E505">
            <v>41533</v>
          </cell>
          <cell r="F505" t="str">
            <v>Abdul Mannan della Miah</v>
          </cell>
          <cell r="G505" t="str">
            <v>عبد المنان ديلا مياه</v>
          </cell>
        </row>
        <row r="506">
          <cell r="B506" t="str">
            <v>SIG 8505</v>
          </cell>
          <cell r="C506">
            <v>2331858452</v>
          </cell>
          <cell r="D506" t="str">
            <v>على راس العمل</v>
          </cell>
          <cell r="E506">
            <v>41533</v>
          </cell>
          <cell r="F506" t="str">
            <v>Kamal Hussain Shah Shams</v>
          </cell>
          <cell r="G506" t="str">
            <v>كمال حسين شاه شمس</v>
          </cell>
        </row>
        <row r="507">
          <cell r="B507" t="str">
            <v>SIG 8506</v>
          </cell>
          <cell r="C507">
            <v>2310734948</v>
          </cell>
          <cell r="D507" t="str">
            <v>على راس العمل</v>
          </cell>
          <cell r="E507">
            <v>41533</v>
          </cell>
          <cell r="F507" t="str">
            <v>Mohammed Ayaz Khan Sher Zaman</v>
          </cell>
          <cell r="G507" t="str">
            <v>محمد اياز خان شير زمان</v>
          </cell>
        </row>
        <row r="508">
          <cell r="B508" t="str">
            <v>SIG 8507</v>
          </cell>
          <cell r="C508">
            <v>2345998930</v>
          </cell>
          <cell r="D508" t="str">
            <v>على راس العمل</v>
          </cell>
          <cell r="E508">
            <v>41533</v>
          </cell>
          <cell r="F508" t="str">
            <v>Naveed Ali Shah Rum</v>
          </cell>
          <cell r="G508" t="str">
            <v>نافيد على شاه روم</v>
          </cell>
        </row>
        <row r="509">
          <cell r="B509" t="str">
            <v>SIG 8508</v>
          </cell>
          <cell r="C509">
            <v>2252576356</v>
          </cell>
          <cell r="D509" t="str">
            <v>على راس العمل</v>
          </cell>
          <cell r="E509">
            <v>41536</v>
          </cell>
          <cell r="F509" t="str">
            <v>Arnel Jomabon Hespan</v>
          </cell>
          <cell r="G509" t="str">
            <v>أرنيل جومابون هيسبان</v>
          </cell>
        </row>
        <row r="510">
          <cell r="B510" t="str">
            <v>SIG 8509</v>
          </cell>
          <cell r="C510">
            <v>2245950494</v>
          </cell>
          <cell r="D510" t="str">
            <v>على راس العمل</v>
          </cell>
          <cell r="E510">
            <v>41536</v>
          </cell>
          <cell r="F510" t="str">
            <v>Abdul Jalil Sikander Ali</v>
          </cell>
          <cell r="G510" t="str">
            <v>عبد الجليل سكندر على</v>
          </cell>
        </row>
        <row r="511">
          <cell r="B511" t="str">
            <v>SIG 8510</v>
          </cell>
          <cell r="C511">
            <v>2195075706</v>
          </cell>
          <cell r="D511" t="str">
            <v>على راس العمل</v>
          </cell>
          <cell r="E511">
            <v>41536</v>
          </cell>
          <cell r="F511" t="str">
            <v>Abu Nashir Dana Miah</v>
          </cell>
          <cell r="G511" t="str">
            <v>ابو ناشر دانا مياه</v>
          </cell>
        </row>
        <row r="512">
          <cell r="B512" t="str">
            <v>SIG 8511</v>
          </cell>
          <cell r="C512">
            <v>2324434477</v>
          </cell>
          <cell r="D512" t="str">
            <v>على راس العمل</v>
          </cell>
          <cell r="E512">
            <v>41536</v>
          </cell>
          <cell r="F512" t="str">
            <v>Qassim Mohammed Pavlik</v>
          </cell>
          <cell r="G512" t="str">
            <v>قاسم محمد بافليك</v>
          </cell>
        </row>
        <row r="513">
          <cell r="B513" t="str">
            <v>SIG 8512</v>
          </cell>
          <cell r="C513">
            <v>2052138621</v>
          </cell>
          <cell r="D513" t="str">
            <v>على راس العمل</v>
          </cell>
          <cell r="E513">
            <v>41542</v>
          </cell>
          <cell r="F513" t="str">
            <v>Mohammad Qasim Ali</v>
          </cell>
          <cell r="G513" t="str">
            <v>محمد قاسم علي</v>
          </cell>
        </row>
        <row r="514">
          <cell r="B514" t="str">
            <v>SIG 8513</v>
          </cell>
          <cell r="C514">
            <v>2238865949</v>
          </cell>
          <cell r="D514" t="str">
            <v>على راس العمل</v>
          </cell>
          <cell r="E514">
            <v>41543</v>
          </cell>
          <cell r="F514" t="str">
            <v>Mushtaq Ahmed Chowdhury Muqbil</v>
          </cell>
          <cell r="G514" t="str">
            <v>مشتاق احمد شودري مقبل</v>
          </cell>
        </row>
        <row r="515">
          <cell r="B515" t="str">
            <v>SIG 8514</v>
          </cell>
          <cell r="C515">
            <v>1096337942</v>
          </cell>
          <cell r="D515" t="str">
            <v>استقالة</v>
          </cell>
          <cell r="E515">
            <v>41548</v>
          </cell>
          <cell r="F515" t="str">
            <v>AlHinov Ahmed Abdulaziz Ahmed Thuwaini</v>
          </cell>
          <cell r="G515" t="str">
            <v>الهنوف احمد عبدالعزيز الثويني</v>
          </cell>
        </row>
        <row r="516">
          <cell r="B516" t="str">
            <v>SIG 8515</v>
          </cell>
          <cell r="C516">
            <v>2323026241</v>
          </cell>
          <cell r="D516" t="str">
            <v xml:space="preserve">هروب - خارج المملكة </v>
          </cell>
          <cell r="E516">
            <v>41548</v>
          </cell>
          <cell r="F516" t="str">
            <v>Hafez Numan Ghanem Saleh Almzhani</v>
          </cell>
          <cell r="G516" t="str">
            <v>حافظ نعمان غانم صالح المزحاني</v>
          </cell>
        </row>
        <row r="517">
          <cell r="B517" t="str">
            <v>SIG 8516</v>
          </cell>
          <cell r="C517">
            <v>2307150991</v>
          </cell>
          <cell r="D517" t="str">
            <v>على راس العمل</v>
          </cell>
          <cell r="E517">
            <v>41548</v>
          </cell>
          <cell r="F517" t="str">
            <v>Abdul Raouf Hamad Mohammed Abdoun</v>
          </cell>
          <cell r="G517" t="str">
            <v>عبد الرؤف حمد محمد عبدون</v>
          </cell>
        </row>
        <row r="518">
          <cell r="B518" t="str">
            <v>SIG 8517</v>
          </cell>
          <cell r="C518">
            <v>2110363757</v>
          </cell>
          <cell r="D518" t="str">
            <v>على راس العمل</v>
          </cell>
          <cell r="E518">
            <v>41548</v>
          </cell>
          <cell r="F518" t="str">
            <v>Adel Mohammed al-Haj</v>
          </cell>
          <cell r="G518" t="str">
            <v>عادل محمد الحاج</v>
          </cell>
        </row>
        <row r="519">
          <cell r="B519" t="str">
            <v>SIG 8518</v>
          </cell>
          <cell r="C519">
            <v>2247347087</v>
          </cell>
          <cell r="D519" t="str">
            <v>على راس العمل</v>
          </cell>
          <cell r="E519">
            <v>41548</v>
          </cell>
          <cell r="F519" t="str">
            <v>Nishad Nageor Mira</v>
          </cell>
          <cell r="G519" t="str">
            <v>نيشاد ناجور ميرا</v>
          </cell>
        </row>
        <row r="520">
          <cell r="B520" t="str">
            <v>SIG 8519</v>
          </cell>
          <cell r="C520">
            <v>2330773587</v>
          </cell>
          <cell r="D520" t="str">
            <v>على راس العمل</v>
          </cell>
          <cell r="E520">
            <v>41548</v>
          </cell>
          <cell r="F520" t="str">
            <v>Shams Zaman Waheed Zaman</v>
          </cell>
          <cell r="G520" t="str">
            <v>شمس زمان وحيد زمان</v>
          </cell>
        </row>
        <row r="521">
          <cell r="B521" t="str">
            <v>SIG 8520</v>
          </cell>
          <cell r="C521">
            <v>2054601964</v>
          </cell>
          <cell r="D521" t="str">
            <v>على راس العمل</v>
          </cell>
          <cell r="E521">
            <v>41549</v>
          </cell>
          <cell r="F521" t="str">
            <v xml:space="preserve">Amin Alwan Ahmed </v>
          </cell>
          <cell r="G521" t="str">
            <v>امين علوان احمد</v>
          </cell>
        </row>
        <row r="522">
          <cell r="B522" t="str">
            <v>SIG 8521</v>
          </cell>
          <cell r="C522">
            <v>2177291578</v>
          </cell>
          <cell r="D522" t="str">
            <v>على راس العمل</v>
          </cell>
          <cell r="E522">
            <v>41549</v>
          </cell>
          <cell r="F522" t="str">
            <v>Abdel-Moneim Mohammed  El-Shahat Badawi</v>
          </cell>
          <cell r="G522" t="str">
            <v>عبدالمنعم محمد الشحات بدوي</v>
          </cell>
        </row>
        <row r="523">
          <cell r="B523" t="str">
            <v>SIG 8522</v>
          </cell>
          <cell r="C523">
            <v>2346921006</v>
          </cell>
          <cell r="D523" t="str">
            <v>على راس العمل</v>
          </cell>
          <cell r="E523">
            <v>41553</v>
          </cell>
          <cell r="F523" t="str">
            <v>Mohammad Maiz Islam Chaudhry Muhammad</v>
          </cell>
          <cell r="G523" t="str">
            <v>محمد معيز الاسلام شودري محمد</v>
          </cell>
        </row>
        <row r="524">
          <cell r="B524" t="str">
            <v>SIG 8523</v>
          </cell>
          <cell r="C524">
            <v>2144267206</v>
          </cell>
          <cell r="D524" t="str">
            <v>على راس العمل</v>
          </cell>
          <cell r="E524">
            <v>41554</v>
          </cell>
          <cell r="F524" t="str">
            <v>Muhammad Ali Mohamed Fayed</v>
          </cell>
          <cell r="G524" t="str">
            <v>محمد علي محمد فايد</v>
          </cell>
        </row>
        <row r="525">
          <cell r="B525" t="str">
            <v>SIG 8524</v>
          </cell>
          <cell r="C525">
            <v>2263895084</v>
          </cell>
          <cell r="D525" t="str">
            <v>على راس العمل</v>
          </cell>
          <cell r="E525">
            <v>41556</v>
          </cell>
          <cell r="F525" t="str">
            <v>Farhad Ali Zouheir Shah</v>
          </cell>
          <cell r="G525" t="str">
            <v>فارهاد على زهير شاه</v>
          </cell>
        </row>
        <row r="526">
          <cell r="B526" t="str">
            <v>SIG 8525</v>
          </cell>
          <cell r="C526">
            <v>2309179675</v>
          </cell>
          <cell r="D526" t="str">
            <v>نقل كفالة</v>
          </cell>
          <cell r="E526">
            <v>41556</v>
          </cell>
          <cell r="F526" t="str">
            <v>Ali Raza Bakht Karam</v>
          </cell>
          <cell r="G526" t="str">
            <v>على رازا بخت كرم</v>
          </cell>
        </row>
        <row r="527">
          <cell r="B527" t="str">
            <v>SIG 8526</v>
          </cell>
          <cell r="C527">
            <v>2220889162</v>
          </cell>
          <cell r="D527" t="str">
            <v>على راس العمل</v>
          </cell>
          <cell r="E527">
            <v>41557</v>
          </cell>
          <cell r="F527" t="str">
            <v>Ayub Rahim Allah Khan</v>
          </cell>
          <cell r="G527" t="str">
            <v>ايوب رحيم الله خان</v>
          </cell>
        </row>
        <row r="528">
          <cell r="B528" t="str">
            <v>SIG 8527</v>
          </cell>
          <cell r="C528">
            <v>2160647604</v>
          </cell>
          <cell r="D528" t="str">
            <v>على راس العمل</v>
          </cell>
          <cell r="E528">
            <v>41569</v>
          </cell>
          <cell r="F528" t="str">
            <v xml:space="preserve">Zuhair Mohammed Abdrab Qasim </v>
          </cell>
          <cell r="G528" t="str">
            <v>زهير محمد عبدالرب قاسم</v>
          </cell>
        </row>
        <row r="529">
          <cell r="B529" t="str">
            <v>SIG 8528</v>
          </cell>
          <cell r="C529">
            <v>2052953789</v>
          </cell>
          <cell r="D529" t="str">
            <v>على راس العمل</v>
          </cell>
          <cell r="E529">
            <v>41569</v>
          </cell>
          <cell r="F529" t="str">
            <v>Abdullah Ftina Dabbos</v>
          </cell>
          <cell r="G529" t="str">
            <v>عبدالله فتيني دعبوس</v>
          </cell>
        </row>
        <row r="530">
          <cell r="B530" t="str">
            <v>SIG 8529</v>
          </cell>
          <cell r="C530">
            <v>2263622157</v>
          </cell>
          <cell r="D530" t="str">
            <v>على راس العمل</v>
          </cell>
          <cell r="E530">
            <v>41569</v>
          </cell>
          <cell r="F530" t="str">
            <v>Dlaor Shah zuhur Shah</v>
          </cell>
          <cell r="G530" t="str">
            <v>دلاور شاه ظهور شاه</v>
          </cell>
        </row>
        <row r="531">
          <cell r="B531" t="str">
            <v>SIG 8530</v>
          </cell>
          <cell r="C531">
            <v>1014749830</v>
          </cell>
          <cell r="D531" t="str">
            <v>استقالة</v>
          </cell>
          <cell r="E531">
            <v>41574</v>
          </cell>
          <cell r="F531" t="str">
            <v>Haifa Mohammed Abdulrahman Rubaiaan</v>
          </cell>
          <cell r="G531" t="str">
            <v>هيفاء محمد عبدالرحمن الربيعان</v>
          </cell>
        </row>
        <row r="532">
          <cell r="B532" t="str">
            <v>SIG 8531</v>
          </cell>
          <cell r="C532">
            <v>2345814095</v>
          </cell>
          <cell r="D532" t="str">
            <v>على راس العمل</v>
          </cell>
          <cell r="E532">
            <v>41574</v>
          </cell>
          <cell r="F532" t="str">
            <v>Mahmoud Ahmed Mohamed Ibrahim</v>
          </cell>
          <cell r="G532" t="str">
            <v>محمود احمد محمد ابراهيم</v>
          </cell>
        </row>
        <row r="533">
          <cell r="B533" t="str">
            <v>SIG 8532</v>
          </cell>
          <cell r="C533">
            <v>2233500566</v>
          </cell>
          <cell r="D533" t="str">
            <v>على راس العمل</v>
          </cell>
          <cell r="E533">
            <v>41574</v>
          </cell>
          <cell r="F533" t="str">
            <v>Zakir Hussein Rwh Alamin</v>
          </cell>
          <cell r="G533" t="str">
            <v>ذاكير حسين روح الامين</v>
          </cell>
        </row>
        <row r="534">
          <cell r="B534" t="str">
            <v>SIG 8533</v>
          </cell>
          <cell r="C534">
            <v>2268759368</v>
          </cell>
          <cell r="D534" t="str">
            <v>على راس العمل</v>
          </cell>
          <cell r="E534">
            <v>41574</v>
          </cell>
          <cell r="F534" t="str">
            <v>Niaz Allah Shah Ayz Allah Shah</v>
          </cell>
          <cell r="G534" t="str">
            <v>نياز الله شاه ايز الله شاه</v>
          </cell>
        </row>
        <row r="535">
          <cell r="B535" t="str">
            <v>SIG 8534</v>
          </cell>
          <cell r="C535">
            <v>2011542681</v>
          </cell>
          <cell r="D535" t="str">
            <v>على راس العمل</v>
          </cell>
          <cell r="E535">
            <v>41575</v>
          </cell>
          <cell r="F535" t="str">
            <v xml:space="preserve">Mohammad Mohammad ElDin </v>
          </cell>
          <cell r="G535" t="str">
            <v>محمد محمد الدين</v>
          </cell>
        </row>
        <row r="536">
          <cell r="B536" t="str">
            <v>SIG 8535</v>
          </cell>
          <cell r="C536">
            <v>2326793227</v>
          </cell>
          <cell r="D536" t="str">
            <v>على راس العمل</v>
          </cell>
          <cell r="E536">
            <v>41578</v>
          </cell>
          <cell r="F536" t="str">
            <v>Khan Waheed Abdul Waheed</v>
          </cell>
          <cell r="G536" t="str">
            <v>خان وحيد عبد الوحيد</v>
          </cell>
        </row>
        <row r="537">
          <cell r="B537" t="str">
            <v>SIG 8536</v>
          </cell>
          <cell r="C537">
            <v>2264177417</v>
          </cell>
          <cell r="D537" t="str">
            <v>على راس العمل</v>
          </cell>
          <cell r="E537">
            <v>41579</v>
          </cell>
          <cell r="F537" t="str">
            <v>Abdelbaset Ali Mohmed al-Haj</v>
          </cell>
          <cell r="G537" t="str">
            <v>عبد الباسط علي محمد الحاج</v>
          </cell>
        </row>
        <row r="538">
          <cell r="B538" t="str">
            <v>SIG 8537</v>
          </cell>
          <cell r="C538">
            <v>2141173548</v>
          </cell>
          <cell r="D538" t="str">
            <v>على راس العمل</v>
          </cell>
          <cell r="E538">
            <v>41579</v>
          </cell>
          <cell r="F538" t="str">
            <v xml:space="preserve">Ahmed Yahya Seif Ahmed </v>
          </cell>
          <cell r="G538" t="str">
            <v>احمد يحيى سيف احمد</v>
          </cell>
        </row>
        <row r="539">
          <cell r="B539" t="str">
            <v>SIG 8538</v>
          </cell>
          <cell r="C539">
            <v>2324976550</v>
          </cell>
          <cell r="D539" t="str">
            <v>على راس العمل</v>
          </cell>
          <cell r="E539">
            <v>41579</v>
          </cell>
          <cell r="F539" t="str">
            <v>Mushir Abdaldaim Abdel Wareth Mahyoob</v>
          </cell>
          <cell r="G539" t="str">
            <v>مشير عبدالدائم عبدالوارث مهيوب</v>
          </cell>
        </row>
        <row r="540">
          <cell r="B540" t="str">
            <v>SIG 8539</v>
          </cell>
          <cell r="C540">
            <v>2213981950</v>
          </cell>
          <cell r="D540" t="str">
            <v>على راس العمل</v>
          </cell>
          <cell r="E540">
            <v>41579</v>
          </cell>
          <cell r="F540" t="str">
            <v>Babul Hussain</v>
          </cell>
          <cell r="G540" t="str">
            <v>بابول حسين</v>
          </cell>
        </row>
        <row r="541">
          <cell r="B541" t="str">
            <v>SIG 8540</v>
          </cell>
          <cell r="C541">
            <v>2220787481</v>
          </cell>
          <cell r="D541" t="str">
            <v>على راس العمل</v>
          </cell>
          <cell r="E541">
            <v>41579</v>
          </cell>
          <cell r="F541" t="str">
            <v>Mohammed Abu Alkalam Salamat Alllah</v>
          </cell>
          <cell r="G541" t="str">
            <v>محمد ابو الكلام سلامت الله</v>
          </cell>
        </row>
        <row r="542">
          <cell r="B542" t="str">
            <v>SIG 8541</v>
          </cell>
          <cell r="C542">
            <v>2304900927</v>
          </cell>
          <cell r="D542" t="str">
            <v>على راس العمل</v>
          </cell>
          <cell r="E542">
            <v>41595</v>
          </cell>
          <cell r="F542" t="str">
            <v>Aslam Mohammad ziaduh alsyd</v>
          </cell>
          <cell r="G542" t="str">
            <v>أسلام محمد زياده السيد</v>
          </cell>
        </row>
        <row r="543">
          <cell r="B543" t="str">
            <v>SIG 8542</v>
          </cell>
          <cell r="C543">
            <v>2330662517</v>
          </cell>
          <cell r="D543" t="str">
            <v>على راس العمل</v>
          </cell>
          <cell r="E543">
            <v>41596</v>
          </cell>
          <cell r="F543" t="str">
            <v>Asif Hussein faddal Razak</v>
          </cell>
          <cell r="G543" t="str">
            <v>اصف حسين فضل رزاق</v>
          </cell>
        </row>
        <row r="544">
          <cell r="B544" t="str">
            <v>SIG 8543</v>
          </cell>
          <cell r="C544">
            <v>2348489572</v>
          </cell>
          <cell r="D544" t="str">
            <v>على راس العمل</v>
          </cell>
          <cell r="E544">
            <v>41601</v>
          </cell>
          <cell r="F544" t="str">
            <v>Abdul Razak Mohammed Ali Mohamed Moussa</v>
          </cell>
          <cell r="G544" t="str">
            <v>عبد الرزاق محمد علي محمد موسي</v>
          </cell>
        </row>
        <row r="545">
          <cell r="B545" t="str">
            <v>SIG 8544</v>
          </cell>
          <cell r="C545">
            <v>2348489838</v>
          </cell>
          <cell r="D545" t="str">
            <v>على راس العمل</v>
          </cell>
          <cell r="E545">
            <v>41601</v>
          </cell>
          <cell r="F545" t="str">
            <v>Mohamed Osman Okasha Ali</v>
          </cell>
          <cell r="G545" t="str">
            <v>محمد عثمان عكاشة علي</v>
          </cell>
        </row>
        <row r="546">
          <cell r="B546" t="str">
            <v>SIG 8545</v>
          </cell>
          <cell r="C546">
            <v>2237213950</v>
          </cell>
          <cell r="D546" t="str">
            <v>على راس العمل</v>
          </cell>
          <cell r="E546">
            <v>41609</v>
          </cell>
          <cell r="F546" t="str">
            <v>Ahmed Omar Ahmed Siyam</v>
          </cell>
          <cell r="G546" t="str">
            <v>احمد عمر احمد صيام</v>
          </cell>
        </row>
        <row r="547">
          <cell r="B547" t="str">
            <v>SIG 8546</v>
          </cell>
          <cell r="C547">
            <v>2328819798</v>
          </cell>
          <cell r="D547" t="str">
            <v>على راس العمل</v>
          </cell>
          <cell r="E547">
            <v>41609</v>
          </cell>
          <cell r="F547" t="str">
            <v>Abdul-Jabbar Jalal hafiz Allah Ali</v>
          </cell>
          <cell r="G547" t="str">
            <v>عبد الجبار جلال حفظ الله علي</v>
          </cell>
        </row>
        <row r="548">
          <cell r="B548" t="str">
            <v>SIG 8547</v>
          </cell>
          <cell r="C548">
            <v>2151071723</v>
          </cell>
          <cell r="D548" t="str">
            <v>على راس العمل</v>
          </cell>
          <cell r="E548">
            <v>41609</v>
          </cell>
          <cell r="F548" t="str">
            <v>Zulfa Miah Ahmed</v>
          </cell>
          <cell r="G548" t="str">
            <v>زولفا مياه احمد</v>
          </cell>
        </row>
        <row r="549">
          <cell r="B549" t="str">
            <v>SIG 8548</v>
          </cell>
          <cell r="C549">
            <v>2079287922</v>
          </cell>
          <cell r="D549" t="str">
            <v>على راس العمل</v>
          </cell>
          <cell r="E549">
            <v>41612</v>
          </cell>
          <cell r="F549" t="str">
            <v>Abdullah Yassin</v>
          </cell>
          <cell r="G549" t="str">
            <v>عبدالله ياسين</v>
          </cell>
        </row>
        <row r="550">
          <cell r="B550" t="str">
            <v>SIG 8549</v>
          </cell>
          <cell r="C550">
            <v>2347514370</v>
          </cell>
          <cell r="D550" t="str">
            <v>على راس العمل</v>
          </cell>
          <cell r="E550">
            <v>41640</v>
          </cell>
          <cell r="F550" t="str">
            <v>Irfan Allah Muhammad Rafiq</v>
          </cell>
          <cell r="G550" t="str">
            <v>عرفان الله محمد رفيق</v>
          </cell>
        </row>
        <row r="551">
          <cell r="B551" t="str">
            <v>SIG 8550</v>
          </cell>
          <cell r="C551">
            <v>2343759292</v>
          </cell>
          <cell r="D551" t="str">
            <v>على راس العمل</v>
          </cell>
          <cell r="E551">
            <v>41640</v>
          </cell>
          <cell r="F551" t="str">
            <v xml:space="preserve">Atef Muhammad hadith Muhammad </v>
          </cell>
          <cell r="G551" t="str">
            <v>عاطف محمد حاديث محمد</v>
          </cell>
        </row>
        <row r="552">
          <cell r="B552" t="str">
            <v>SIG 8551</v>
          </cell>
          <cell r="C552">
            <v>2338491729</v>
          </cell>
          <cell r="D552" t="str">
            <v>على راس العمل</v>
          </cell>
          <cell r="E552">
            <v>41640</v>
          </cell>
          <cell r="F552" t="str">
            <v>Irfan Allah Arshad Allah</v>
          </cell>
          <cell r="G552" t="str">
            <v>عرفان الله ارشاد الله</v>
          </cell>
        </row>
        <row r="553">
          <cell r="B553" t="str">
            <v>SIG 8552</v>
          </cell>
          <cell r="C553">
            <v>1063782476</v>
          </cell>
          <cell r="D553" t="str">
            <v xml:space="preserve">استقالة </v>
          </cell>
          <cell r="E553">
            <v>41641</v>
          </cell>
          <cell r="F553" t="str">
            <v>Ibrahim Khalaf Brahim Arifi</v>
          </cell>
          <cell r="G553" t="str">
            <v>ابراهيم خلف براهيم العريفي</v>
          </cell>
        </row>
        <row r="554">
          <cell r="B554" t="str">
            <v>SIG 8553</v>
          </cell>
          <cell r="C554">
            <v>2338999655</v>
          </cell>
          <cell r="D554" t="str">
            <v xml:space="preserve">نقل كفالة </v>
          </cell>
          <cell r="E554">
            <v>41711</v>
          </cell>
          <cell r="F554" t="str">
            <v>Samir Mohamed Fouad Ali</v>
          </cell>
          <cell r="G554" t="str">
            <v>سمير محمد فؤاد علي</v>
          </cell>
        </row>
        <row r="555">
          <cell r="B555" t="str">
            <v>SIG 8554</v>
          </cell>
          <cell r="C555">
            <v>2116345170</v>
          </cell>
          <cell r="D555" t="str">
            <v>على راس العمل</v>
          </cell>
          <cell r="E555">
            <v>41711</v>
          </cell>
          <cell r="F555" t="str">
            <v>Mohamed Osman Mohamed Mahmoud</v>
          </cell>
          <cell r="G555" t="str">
            <v>محمد عثمان محمد محمود</v>
          </cell>
        </row>
        <row r="556">
          <cell r="B556" t="str">
            <v>SIG 8555</v>
          </cell>
          <cell r="C556">
            <v>2264138385</v>
          </cell>
          <cell r="D556" t="str">
            <v>على راس العمل</v>
          </cell>
          <cell r="E556">
            <v>41713</v>
          </cell>
          <cell r="F556" t="str">
            <v>Mamoun Mohamed Ahmed Alwajia</v>
          </cell>
          <cell r="G556" t="str">
            <v>مامون محمد احمد الوجية</v>
          </cell>
        </row>
        <row r="557">
          <cell r="B557" t="str">
            <v>SIG 8556</v>
          </cell>
          <cell r="C557">
            <v>2357369020</v>
          </cell>
          <cell r="D557" t="str">
            <v>على راس العمل</v>
          </cell>
          <cell r="E557">
            <v>41713</v>
          </cell>
          <cell r="F557" t="str">
            <v xml:space="preserve">Mohammed Faisal Abdel Fattah Mohammed </v>
          </cell>
          <cell r="G557" t="str">
            <v>محمد فيصل عبدالفتاح محمد</v>
          </cell>
        </row>
        <row r="558">
          <cell r="B558" t="str">
            <v>SIG 8557</v>
          </cell>
          <cell r="C558">
            <v>2215587300</v>
          </cell>
          <cell r="D558" t="str">
            <v>على راس العمل</v>
          </cell>
          <cell r="E558">
            <v>41714</v>
          </cell>
          <cell r="F558" t="str">
            <v>Yasser Sabri Abdul Aziz Abdel Fattah</v>
          </cell>
          <cell r="G558" t="str">
            <v>ياسر صبري عبدالعزيز عبدالفتاح</v>
          </cell>
        </row>
        <row r="559">
          <cell r="B559" t="str">
            <v>SIG 8558</v>
          </cell>
          <cell r="C559">
            <v>2227117161</v>
          </cell>
          <cell r="D559" t="str">
            <v>على راس العمل</v>
          </cell>
          <cell r="E559">
            <v>41714</v>
          </cell>
          <cell r="F559" t="str">
            <v>Wael Mohamed El Shahat Badawi</v>
          </cell>
          <cell r="G559" t="str">
            <v>وائل محمد الشحات بدوى</v>
          </cell>
        </row>
        <row r="560">
          <cell r="B560" t="str">
            <v>SIG 8559</v>
          </cell>
          <cell r="C560">
            <v>2355749629</v>
          </cell>
          <cell r="D560" t="str">
            <v>على راس العمل</v>
          </cell>
          <cell r="E560">
            <v>41714</v>
          </cell>
          <cell r="F560" t="str">
            <v>Asad Iqbal Bakht Zada</v>
          </cell>
          <cell r="G560" t="str">
            <v>اسعد اقبال بخت زادا</v>
          </cell>
        </row>
        <row r="561">
          <cell r="B561" t="str">
            <v>SIG 8560</v>
          </cell>
          <cell r="C561">
            <v>2181797370</v>
          </cell>
          <cell r="D561" t="str">
            <v>على راس العمل</v>
          </cell>
          <cell r="E561">
            <v>41714</v>
          </cell>
          <cell r="F561" t="str">
            <v>Mohammad Anwar Khan</v>
          </cell>
          <cell r="G561" t="str">
            <v>محمد انوار خان</v>
          </cell>
        </row>
        <row r="562">
          <cell r="B562" t="str">
            <v>SIG 8561</v>
          </cell>
          <cell r="C562">
            <v>2170143198</v>
          </cell>
          <cell r="D562" t="str">
            <v>على راس العمل</v>
          </cell>
          <cell r="E562">
            <v>41715</v>
          </cell>
          <cell r="F562" t="str">
            <v xml:space="preserve">Hatem Mohammed Rizk Youssef </v>
          </cell>
          <cell r="G562" t="str">
            <v>حاتم محمد رزق يوسف</v>
          </cell>
        </row>
        <row r="563">
          <cell r="B563" t="str">
            <v>SIG 8562</v>
          </cell>
          <cell r="C563">
            <v>2058226396</v>
          </cell>
          <cell r="D563" t="str">
            <v>على راس العمل</v>
          </cell>
          <cell r="E563">
            <v>41718</v>
          </cell>
          <cell r="F563" t="str">
            <v>Osama Mohammed Saeed Hassan</v>
          </cell>
          <cell r="G563" t="str">
            <v>اسامه محمد سعيد حسن</v>
          </cell>
        </row>
        <row r="564">
          <cell r="B564" t="str">
            <v>SIG 8563</v>
          </cell>
          <cell r="C564">
            <v>2199866613</v>
          </cell>
          <cell r="D564" t="str">
            <v>على راس العمل</v>
          </cell>
          <cell r="E564">
            <v>41718</v>
          </cell>
          <cell r="F564" t="str">
            <v xml:space="preserve">Mohammad Zaman Saeed Hassan </v>
          </cell>
          <cell r="G564" t="str">
            <v>محمد زمان سعيد حسن</v>
          </cell>
        </row>
        <row r="565">
          <cell r="B565" t="str">
            <v>SIG 8564</v>
          </cell>
          <cell r="C565">
            <v>2359328156</v>
          </cell>
          <cell r="D565" t="str">
            <v xml:space="preserve">نقل كفالة </v>
          </cell>
          <cell r="E565">
            <v>41722</v>
          </cell>
          <cell r="F565" t="str">
            <v xml:space="preserve">Tamer Fadel Ahmed Ahmed </v>
          </cell>
          <cell r="G565" t="str">
            <v>تامر فضل احمد احمد</v>
          </cell>
        </row>
        <row r="566">
          <cell r="B566" t="str">
            <v>SIG 8565</v>
          </cell>
          <cell r="C566">
            <v>2160581225</v>
          </cell>
          <cell r="D566" t="str">
            <v>على راس العمل</v>
          </cell>
          <cell r="E566">
            <v>41723</v>
          </cell>
          <cell r="F566" t="str">
            <v>Moataz Mostafa Abbas Qureshi</v>
          </cell>
          <cell r="G566" t="str">
            <v>معتز مصطفي عباس قرشي</v>
          </cell>
        </row>
        <row r="567">
          <cell r="B567" t="str">
            <v>SIG 8566</v>
          </cell>
          <cell r="C567">
            <v>2306552007</v>
          </cell>
          <cell r="D567" t="str">
            <v>على راس العمل</v>
          </cell>
          <cell r="E567">
            <v>41727</v>
          </cell>
          <cell r="F567" t="str">
            <v>Chakib Hayil Aklan Qasim</v>
          </cell>
          <cell r="G567" t="str">
            <v>شكيب هائل عقلان قاسم</v>
          </cell>
        </row>
        <row r="568">
          <cell r="B568" t="str">
            <v>SIG 8567</v>
          </cell>
          <cell r="C568">
            <v>2132656790</v>
          </cell>
          <cell r="D568" t="str">
            <v xml:space="preserve"> هروب -مطلوب نقل كفالته - عهده</v>
          </cell>
          <cell r="E568">
            <v>41746</v>
          </cell>
          <cell r="F568" t="str">
            <v>Ahmed Abdul Rahim Mohammed Khamiri</v>
          </cell>
          <cell r="G568" t="str">
            <v>احمد عبدالرحيم محمد الخامري</v>
          </cell>
        </row>
        <row r="569">
          <cell r="B569" t="str">
            <v>SIG 8568</v>
          </cell>
          <cell r="C569">
            <v>2268493273</v>
          </cell>
          <cell r="D569" t="str">
            <v xml:space="preserve">نقل كفالة </v>
          </cell>
          <cell r="E569">
            <v>41750</v>
          </cell>
          <cell r="F569" t="str">
            <v xml:space="preserve">Mahboob Abdulwahab Abdo Mohammed </v>
          </cell>
          <cell r="G569" t="str">
            <v>محبوب عبدالوهاب عبده محمد</v>
          </cell>
        </row>
        <row r="570">
          <cell r="B570" t="str">
            <v>SIG 8569</v>
          </cell>
          <cell r="C570">
            <v>2177970536</v>
          </cell>
          <cell r="D570" t="str">
            <v>على راس العمل</v>
          </cell>
          <cell r="E570">
            <v>41752</v>
          </cell>
          <cell r="F570" t="str">
            <v>Mohammed Hussein Ali alwahishi</v>
          </cell>
          <cell r="G570" t="str">
            <v>محمد حسين علي الوحيشي</v>
          </cell>
        </row>
        <row r="571">
          <cell r="B571" t="str">
            <v>SIG 8570</v>
          </cell>
          <cell r="C571">
            <v>2233596416</v>
          </cell>
          <cell r="D571" t="str">
            <v>على راس العمل</v>
          </cell>
          <cell r="E571">
            <v>41760</v>
          </cell>
          <cell r="F571" t="str">
            <v>Bilal Abdul Rab</v>
          </cell>
          <cell r="G571" t="str">
            <v>بلال عبد الرب</v>
          </cell>
        </row>
        <row r="572">
          <cell r="B572" t="str">
            <v>SIG 8571</v>
          </cell>
          <cell r="C572">
            <v>2262476266</v>
          </cell>
          <cell r="D572" t="str">
            <v>على راس العمل</v>
          </cell>
          <cell r="E572">
            <v>41771</v>
          </cell>
          <cell r="F572" t="str">
            <v>Issa Ali Abdu Aldbai</v>
          </cell>
          <cell r="G572" t="str">
            <v>عيسى علي عبده الدبعي</v>
          </cell>
        </row>
        <row r="573">
          <cell r="B573" t="str">
            <v>SIG 8572</v>
          </cell>
          <cell r="C573">
            <v>2279099077</v>
          </cell>
          <cell r="D573" t="str">
            <v>على راس العمل</v>
          </cell>
          <cell r="E573">
            <v>41772</v>
          </cell>
          <cell r="F573" t="str">
            <v>Mohamed Saad Omar Omar</v>
          </cell>
          <cell r="G573" t="str">
            <v>محمد سعد عمر عمر</v>
          </cell>
        </row>
        <row r="574">
          <cell r="B574" t="str">
            <v>SIG 8573</v>
          </cell>
          <cell r="C574">
            <v>2140963949</v>
          </cell>
          <cell r="D574" t="str">
            <v>على راس العمل</v>
          </cell>
          <cell r="E574">
            <v>41772</v>
          </cell>
          <cell r="F574" t="str">
            <v>Taj Alslaam Abdul Wahab</v>
          </cell>
          <cell r="G574" t="str">
            <v>تاج الااسلاام عبد الوهاب</v>
          </cell>
        </row>
        <row r="575">
          <cell r="B575" t="str">
            <v>SIG 8574</v>
          </cell>
          <cell r="C575">
            <v>2161244567</v>
          </cell>
          <cell r="D575" t="str">
            <v>نقل كفالة</v>
          </cell>
          <cell r="E575">
            <v>41774</v>
          </cell>
          <cell r="F575" t="str">
            <v>Muhannad Mohammed al-Dairi</v>
          </cell>
          <cell r="G575" t="str">
            <v>مهند محمد الديري</v>
          </cell>
        </row>
        <row r="576">
          <cell r="B576" t="str">
            <v>SIG 8575</v>
          </cell>
          <cell r="C576">
            <v>2270741735</v>
          </cell>
          <cell r="D576" t="str">
            <v>نقل كفالة</v>
          </cell>
          <cell r="E576">
            <v>41774</v>
          </cell>
          <cell r="F576" t="str">
            <v>Mahmoud Suleiman Mohammed Suleiman</v>
          </cell>
          <cell r="G576" t="str">
            <v>محمود سليمان محمد سليمان</v>
          </cell>
        </row>
        <row r="577">
          <cell r="B577" t="str">
            <v>SIG 8576</v>
          </cell>
          <cell r="C577">
            <v>2363595543</v>
          </cell>
          <cell r="D577" t="str">
            <v>على راس العمل</v>
          </cell>
          <cell r="E577">
            <v>41775</v>
          </cell>
          <cell r="F577" t="str">
            <v>Mustafa Mohammed Hadi Massad</v>
          </cell>
          <cell r="G577" t="str">
            <v>مصطفى محمد الهادى مسعد</v>
          </cell>
        </row>
        <row r="578">
          <cell r="B578" t="str">
            <v>SIG 8577</v>
          </cell>
          <cell r="C578">
            <v>1108828094</v>
          </cell>
          <cell r="D578" t="str">
            <v>على راس العمل</v>
          </cell>
          <cell r="E578">
            <v>41778</v>
          </cell>
          <cell r="F578" t="str">
            <v>Mounir Ali Mohamed Jizani</v>
          </cell>
          <cell r="G578" t="str">
            <v>منير علي محمد الجيزاني</v>
          </cell>
        </row>
        <row r="579">
          <cell r="B579" t="str">
            <v>SIG 8578</v>
          </cell>
          <cell r="C579">
            <v>2110106438</v>
          </cell>
          <cell r="D579" t="str">
            <v>هروب</v>
          </cell>
          <cell r="E579">
            <v>41779</v>
          </cell>
          <cell r="F579" t="str">
            <v>Mohamed Ahmed Ibrahim Mohamed</v>
          </cell>
          <cell r="G579" t="str">
            <v>محمد احمد ابراهيم محمد</v>
          </cell>
        </row>
        <row r="580">
          <cell r="B580" t="str">
            <v>SIG 8579</v>
          </cell>
          <cell r="C580">
            <v>2348055670</v>
          </cell>
          <cell r="D580" t="str">
            <v>على راس العمل</v>
          </cell>
          <cell r="E580">
            <v>41783</v>
          </cell>
          <cell r="F580" t="str">
            <v>Mohammed Sameh Taha Abdulhaiy</v>
          </cell>
          <cell r="G580" t="str">
            <v>محمد سامح طه عبدالحى</v>
          </cell>
        </row>
        <row r="581">
          <cell r="B581" t="str">
            <v>SIG 8580</v>
          </cell>
          <cell r="C581">
            <v>2327940728</v>
          </cell>
          <cell r="D581" t="str">
            <v>على راس العمل</v>
          </cell>
          <cell r="E581">
            <v>41784</v>
          </cell>
          <cell r="F581" t="str">
            <v>Alaa Abdel Latif Abdel-Raouf Ahmed</v>
          </cell>
          <cell r="G581" t="str">
            <v>علاء عبد اللطيف عبد الرؤف احمد</v>
          </cell>
        </row>
        <row r="582">
          <cell r="B582" t="str">
            <v>SIG 8581</v>
          </cell>
          <cell r="C582">
            <v>1050583291</v>
          </cell>
          <cell r="D582" t="str">
            <v>استقالة</v>
          </cell>
          <cell r="E582">
            <v>41790</v>
          </cell>
          <cell r="F582" t="str">
            <v>Wafa Saleh Salem basnan</v>
          </cell>
          <cell r="G582" t="str">
            <v>وفاء صالح سالم باسنان</v>
          </cell>
        </row>
        <row r="583">
          <cell r="B583" t="str">
            <v>SIG 8582</v>
          </cell>
          <cell r="C583">
            <v>2194604027</v>
          </cell>
          <cell r="D583" t="str">
            <v>على راس العمل</v>
          </cell>
          <cell r="E583">
            <v>41790</v>
          </cell>
          <cell r="F583" t="str">
            <v>Ahmed Khaled</v>
          </cell>
          <cell r="G583" t="str">
            <v>احمد خالد</v>
          </cell>
        </row>
        <row r="584">
          <cell r="B584" t="str">
            <v>SIG 8583</v>
          </cell>
          <cell r="C584">
            <v>2360388249</v>
          </cell>
          <cell r="D584" t="str">
            <v>على راس العمل</v>
          </cell>
          <cell r="E584">
            <v>41793</v>
          </cell>
          <cell r="F584" t="str">
            <v>Mujeeb Naji Mohammed Ahmed Yahya</v>
          </cell>
          <cell r="G584" t="str">
            <v>مجيب ناجي محمد احمد يحيى</v>
          </cell>
        </row>
        <row r="585">
          <cell r="B585" t="str">
            <v>SIG 8584</v>
          </cell>
          <cell r="C585">
            <v>2242578116</v>
          </cell>
          <cell r="D585" t="str">
            <v>على راس العمل</v>
          </cell>
          <cell r="E585">
            <v>41798</v>
          </cell>
          <cell r="F585" t="str">
            <v>Ahmed Hassan Ragab Mohamed Mohamed</v>
          </cell>
          <cell r="G585" t="str">
            <v>احمد الحسن رجب محمد محمد</v>
          </cell>
        </row>
        <row r="586">
          <cell r="B586" t="str">
            <v>SIG 8585</v>
          </cell>
          <cell r="C586">
            <v>2354561215</v>
          </cell>
          <cell r="D586" t="str">
            <v>على راس العمل</v>
          </cell>
          <cell r="E586">
            <v>41821</v>
          </cell>
          <cell r="F586" t="str">
            <v>Idriss Hamid Othman Al Hammadi</v>
          </cell>
          <cell r="G586" t="str">
            <v>ادريس حميد عثمان الحمادي</v>
          </cell>
        </row>
        <row r="587">
          <cell r="B587" t="str">
            <v>SIG 8586</v>
          </cell>
          <cell r="C587">
            <v>2352536532</v>
          </cell>
          <cell r="D587" t="str">
            <v>على راس العمل</v>
          </cell>
          <cell r="E587">
            <v>41821</v>
          </cell>
          <cell r="F587" t="str">
            <v>Marwan Anwar Mohammed Ahmed Al Hammadi</v>
          </cell>
          <cell r="G587" t="str">
            <v>مروان انور محمد احمد الحمادي</v>
          </cell>
        </row>
        <row r="588">
          <cell r="B588" t="str">
            <v>SIG 8587</v>
          </cell>
          <cell r="C588">
            <v>2196999508</v>
          </cell>
          <cell r="D588" t="str">
            <v>على راس العمل</v>
          </cell>
          <cell r="E588">
            <v>41821</v>
          </cell>
          <cell r="F588" t="str">
            <v>Sayf al-Din Awad Abdulrahman Fadel</v>
          </cell>
          <cell r="G588" t="str">
            <v>سيف الدين عوض عبدالرحمن فضل</v>
          </cell>
        </row>
        <row r="589">
          <cell r="B589" t="str">
            <v>SIG 8588</v>
          </cell>
          <cell r="C589">
            <v>2291256283</v>
          </cell>
          <cell r="D589" t="str">
            <v>خروج نهائي</v>
          </cell>
          <cell r="E589">
            <v>41821</v>
          </cell>
          <cell r="F589" t="str">
            <v>Muhammad Kashif Khan, Fida Mohammad</v>
          </cell>
          <cell r="G589" t="str">
            <v>محمد كاشيف خان فيدا محمد</v>
          </cell>
        </row>
        <row r="590">
          <cell r="B590" t="str">
            <v>SIG 8589</v>
          </cell>
          <cell r="C590">
            <v>2348297900</v>
          </cell>
          <cell r="D590" t="str">
            <v>على راس العمل</v>
          </cell>
          <cell r="E590">
            <v>41821</v>
          </cell>
          <cell r="F590" t="str">
            <v>Abdul Rahman Zahid Hussain</v>
          </cell>
          <cell r="G590" t="str">
            <v>عبد الرحمن زاهد حسين</v>
          </cell>
        </row>
        <row r="591">
          <cell r="B591" t="str">
            <v>SIG 8590</v>
          </cell>
          <cell r="C591">
            <v>2270665389</v>
          </cell>
          <cell r="D591" t="str">
            <v xml:space="preserve">نقل كفالة </v>
          </cell>
          <cell r="E591">
            <v>41822</v>
          </cell>
          <cell r="F591" t="str">
            <v>Ziadin Fathi Raghib Idriss</v>
          </cell>
          <cell r="G591" t="str">
            <v>ضياءالدين فتحى راغب ادريس</v>
          </cell>
        </row>
        <row r="592">
          <cell r="B592" t="str">
            <v>SIG 8591</v>
          </cell>
          <cell r="C592">
            <v>2197416049</v>
          </cell>
          <cell r="D592" t="str">
            <v>على راس العمل</v>
          </cell>
          <cell r="E592">
            <v>41834</v>
          </cell>
          <cell r="F592" t="str">
            <v>Bakht Kamal Khan</v>
          </cell>
          <cell r="G592" t="str">
            <v>بخت كمال خان على</v>
          </cell>
        </row>
        <row r="593">
          <cell r="B593" t="str">
            <v>SIG 8592</v>
          </cell>
          <cell r="C593">
            <v>2147091256</v>
          </cell>
          <cell r="D593" t="str">
            <v>على راس العمل</v>
          </cell>
          <cell r="E593">
            <v>41835</v>
          </cell>
          <cell r="F593" t="str">
            <v>Sharif qbisa Yusuf Osman</v>
          </cell>
          <cell r="G593" t="str">
            <v>شريف قبيصي يوسف عثمان</v>
          </cell>
        </row>
        <row r="594">
          <cell r="B594" t="str">
            <v>SIG 8593</v>
          </cell>
          <cell r="C594">
            <v>1090436583</v>
          </cell>
          <cell r="D594" t="str">
            <v>على راس العمل</v>
          </cell>
          <cell r="E594">
            <v>41837</v>
          </cell>
          <cell r="F594" t="str">
            <v>Turki Abdullah Hussein Al-Qahtani</v>
          </cell>
          <cell r="G594" t="str">
            <v>تركي عبدالله حسين القحطاني</v>
          </cell>
        </row>
        <row r="595">
          <cell r="B595" t="str">
            <v>SIG 8594</v>
          </cell>
          <cell r="C595">
            <v>2332681457</v>
          </cell>
          <cell r="D595" t="str">
            <v>على راس العمل</v>
          </cell>
          <cell r="E595">
            <v>41861</v>
          </cell>
          <cell r="F595" t="str">
            <v>Osman Mohamed Mukhtar Fadel</v>
          </cell>
          <cell r="G595" t="str">
            <v>عثمان محمد مختار فضل</v>
          </cell>
        </row>
        <row r="596">
          <cell r="B596" t="str">
            <v>SIG 8595</v>
          </cell>
          <cell r="C596">
            <v>2287890277</v>
          </cell>
          <cell r="D596" t="str">
            <v>على راس العمل</v>
          </cell>
          <cell r="E596">
            <v>41862</v>
          </cell>
          <cell r="F596" t="str">
            <v>Alaa Adel Abdullah Ahmad</v>
          </cell>
          <cell r="G596" t="str">
            <v>علاء عادل عبدالله احمد</v>
          </cell>
        </row>
        <row r="597">
          <cell r="B597" t="str">
            <v>SIG 8596</v>
          </cell>
          <cell r="C597">
            <v>2310033218</v>
          </cell>
          <cell r="D597" t="str">
            <v>على راس العمل</v>
          </cell>
          <cell r="E597">
            <v>41862</v>
          </cell>
          <cell r="F597" t="str">
            <v>Amr Hassan Mohamed alwaraqy</v>
          </cell>
          <cell r="G597" t="str">
            <v>عمرو حسن محمد الوراقى</v>
          </cell>
        </row>
        <row r="598">
          <cell r="B598" t="str">
            <v>SIG 8597</v>
          </cell>
          <cell r="C598">
            <v>2339403913</v>
          </cell>
          <cell r="D598" t="str">
            <v>على راس العمل</v>
          </cell>
          <cell r="E598">
            <v>41865</v>
          </cell>
          <cell r="F598" t="str">
            <v>Abrar Alhaqq Shah dwran</v>
          </cell>
          <cell r="G598" t="str">
            <v>ابرار الحق شاه دوران</v>
          </cell>
        </row>
        <row r="599">
          <cell r="B599" t="str">
            <v>SIG 8598</v>
          </cell>
          <cell r="C599">
            <v>2314085933</v>
          </cell>
          <cell r="D599" t="str">
            <v>على راس العمل</v>
          </cell>
          <cell r="E599">
            <v>41867</v>
          </cell>
          <cell r="F599" t="str">
            <v>Tawfik Khalil Kamil Aljundi</v>
          </cell>
          <cell r="G599" t="str">
            <v>توفيق خليل كامل الجندي</v>
          </cell>
        </row>
        <row r="600">
          <cell r="B600" t="str">
            <v>SIG 8599</v>
          </cell>
          <cell r="C600">
            <v>1048808347</v>
          </cell>
          <cell r="D600" t="str">
            <v xml:space="preserve">استقالة </v>
          </cell>
          <cell r="E600">
            <v>41874</v>
          </cell>
          <cell r="F600" t="str">
            <v>Warda Ali Jawad Al-Ali</v>
          </cell>
          <cell r="G600" t="str">
            <v>ورده علي جواد العلي</v>
          </cell>
        </row>
        <row r="601">
          <cell r="B601" t="str">
            <v>SIG 8600</v>
          </cell>
          <cell r="C601">
            <v>1104530207</v>
          </cell>
          <cell r="D601" t="str">
            <v xml:space="preserve">استقالة </v>
          </cell>
          <cell r="E601">
            <v>41874</v>
          </cell>
          <cell r="F601" t="str">
            <v>Sherifa Jabbar Mohammed al-Qahtani</v>
          </cell>
          <cell r="G601" t="str">
            <v>شريفه جبار محمد القحطاني</v>
          </cell>
        </row>
        <row r="602">
          <cell r="B602" t="str">
            <v>SIG 8601</v>
          </cell>
          <cell r="C602">
            <v>1076699691</v>
          </cell>
          <cell r="D602" t="str">
            <v xml:space="preserve">استقالة </v>
          </cell>
          <cell r="E602">
            <v>41875</v>
          </cell>
          <cell r="F602" t="str">
            <v>Ghalih Mahdi Mushabib Alwaelah</v>
          </cell>
          <cell r="G602" t="str">
            <v>غاليه مهدي مشبب الوعله</v>
          </cell>
        </row>
        <row r="603">
          <cell r="B603" t="str">
            <v>SIG 8602</v>
          </cell>
          <cell r="C603">
            <v>2273289039</v>
          </cell>
          <cell r="D603" t="str">
            <v>على راس العمل</v>
          </cell>
          <cell r="E603">
            <v>41876</v>
          </cell>
          <cell r="F603" t="str">
            <v>Fatima Ali Ahmed salim</v>
          </cell>
          <cell r="G603" t="str">
            <v>فاطه على احمد سالم</v>
          </cell>
        </row>
        <row r="604">
          <cell r="B604" t="str">
            <v>SIG 8603</v>
          </cell>
          <cell r="C604">
            <v>2145058521</v>
          </cell>
          <cell r="D604" t="str">
            <v>على راس العمل</v>
          </cell>
          <cell r="E604">
            <v>41876</v>
          </cell>
          <cell r="F604" t="str">
            <v>Nehme Ali Ahmed Ali</v>
          </cell>
          <cell r="G604" t="str">
            <v>نعمه على احمد على</v>
          </cell>
        </row>
        <row r="605">
          <cell r="B605" t="str">
            <v>SIG 8604</v>
          </cell>
          <cell r="C605">
            <v>1028231569</v>
          </cell>
          <cell r="D605" t="str">
            <v xml:space="preserve">استقالة </v>
          </cell>
          <cell r="E605">
            <v>41879</v>
          </cell>
          <cell r="F605" t="str">
            <v>Manaeh Hassan Misfer Al-Qahtani</v>
          </cell>
          <cell r="G605" t="str">
            <v>مانعه حسن مسفر القحطاني</v>
          </cell>
        </row>
        <row r="606">
          <cell r="B606" t="str">
            <v>SIG 8605</v>
          </cell>
          <cell r="C606">
            <v>1069842555</v>
          </cell>
          <cell r="D606" t="str">
            <v>استقالة</v>
          </cell>
          <cell r="E606">
            <v>41882</v>
          </cell>
          <cell r="F606" t="str">
            <v>Jamiluh Mohammed Ayed Madypri</v>
          </cell>
          <cell r="G606" t="str">
            <v>جميله محمد عايد مضيبري</v>
          </cell>
        </row>
        <row r="607">
          <cell r="B607" t="str">
            <v>SIG 8606</v>
          </cell>
          <cell r="C607">
            <v>1101616868</v>
          </cell>
          <cell r="D607" t="str">
            <v>استقالة</v>
          </cell>
          <cell r="E607">
            <v>41883</v>
          </cell>
          <cell r="F607" t="str">
            <v>Hasna Frayhan Freeh Alamadypri</v>
          </cell>
          <cell r="G607" t="str">
            <v>حسناء فريحان فريح المضيبري</v>
          </cell>
        </row>
        <row r="608">
          <cell r="B608" t="str">
            <v>SIG 8607</v>
          </cell>
          <cell r="C608">
            <v>1086875521</v>
          </cell>
          <cell r="D608" t="str">
            <v>استقالة</v>
          </cell>
          <cell r="E608">
            <v>41883</v>
          </cell>
          <cell r="F608" t="str">
            <v>Thalab mfarrih Rashid Al Sharafi</v>
          </cell>
          <cell r="G608" t="str">
            <v>ثلاب مفرح بن راشد الشرافي</v>
          </cell>
        </row>
        <row r="609">
          <cell r="B609" t="str">
            <v>SIG 8608</v>
          </cell>
          <cell r="C609">
            <v>1089860884</v>
          </cell>
          <cell r="D609" t="str">
            <v>استقالة</v>
          </cell>
          <cell r="E609">
            <v>41883</v>
          </cell>
          <cell r="F609" t="str">
            <v>Sarah Fahd bin Nawar Buqami</v>
          </cell>
          <cell r="G609" t="str">
            <v>ساره فهد بن نوار البقمى</v>
          </cell>
        </row>
        <row r="610">
          <cell r="B610" t="str">
            <v>SIG 8609</v>
          </cell>
          <cell r="C610">
            <v>2264164662</v>
          </cell>
          <cell r="D610" t="str">
            <v>على راس العمل</v>
          </cell>
          <cell r="E610">
            <v>41883</v>
          </cell>
          <cell r="F610" t="str">
            <v>Jaber Abdul Wahab Noman Ali</v>
          </cell>
          <cell r="G610" t="str">
            <v>جابر عبدالوهاب نعمان علي</v>
          </cell>
        </row>
        <row r="611">
          <cell r="B611" t="str">
            <v>SIG 8610</v>
          </cell>
          <cell r="C611">
            <v>2339076271</v>
          </cell>
          <cell r="D611" t="str">
            <v>على راس العمل</v>
          </cell>
          <cell r="E611">
            <v>41884</v>
          </cell>
          <cell r="F611" t="str">
            <v>Sullivan Edward Arolpan</v>
          </cell>
          <cell r="G611" t="str">
            <v>سولفيان ادوارد ارولبان</v>
          </cell>
        </row>
        <row r="612">
          <cell r="B612" t="str">
            <v>SIG 8611</v>
          </cell>
          <cell r="C612">
            <v>2184874671</v>
          </cell>
          <cell r="D612" t="str">
            <v>على راس العمل</v>
          </cell>
          <cell r="E612">
            <v>41884</v>
          </cell>
          <cell r="F612" t="str">
            <v>Ahsan Khan</v>
          </cell>
          <cell r="G612" t="str">
            <v>احسان خان</v>
          </cell>
        </row>
        <row r="613">
          <cell r="B613" t="str">
            <v>SIG 8612</v>
          </cell>
          <cell r="C613">
            <v>2365510615</v>
          </cell>
          <cell r="D613" t="str">
            <v>على راس العمل</v>
          </cell>
          <cell r="E613">
            <v>41886</v>
          </cell>
          <cell r="F613" t="str">
            <v xml:space="preserve">Abdo Ghalib Ahmed Ali </v>
          </cell>
          <cell r="G613" t="str">
            <v>عبده غالب احمد علي</v>
          </cell>
        </row>
        <row r="614">
          <cell r="B614" t="str">
            <v>SIG 8613</v>
          </cell>
          <cell r="C614">
            <v>2109597217</v>
          </cell>
          <cell r="D614" t="str">
            <v>على راس العمل</v>
          </cell>
          <cell r="E614">
            <v>41890</v>
          </cell>
          <cell r="F614" t="str">
            <v>Mahdi Mohammed Bhlouli</v>
          </cell>
          <cell r="G614" t="str">
            <v>مهدي محمد بهلولي</v>
          </cell>
        </row>
        <row r="615">
          <cell r="B615" t="str">
            <v>SIG 8614</v>
          </cell>
          <cell r="C615">
            <v>2362014629</v>
          </cell>
          <cell r="D615" t="str">
            <v>على راس العمل</v>
          </cell>
          <cell r="E615">
            <v>41892</v>
          </cell>
          <cell r="F615" t="str">
            <v>Firas Tawfiq Hamad najam</v>
          </cell>
          <cell r="G615" t="str">
            <v>فراس توفيق حمد نجم</v>
          </cell>
        </row>
        <row r="616">
          <cell r="B616" t="str">
            <v>SIG 8615</v>
          </cell>
          <cell r="C616">
            <v>1097412900</v>
          </cell>
          <cell r="D616" t="str">
            <v>استقالة</v>
          </cell>
          <cell r="E616">
            <v>41898</v>
          </cell>
          <cell r="F616" t="str">
            <v>Faisal Abdullah Hussein Al-Qahtani</v>
          </cell>
          <cell r="G616" t="str">
            <v>فيصل عبدالله حسين القحطاني</v>
          </cell>
        </row>
        <row r="617">
          <cell r="B617" t="str">
            <v>SIG 8616</v>
          </cell>
          <cell r="C617">
            <v>2371248101</v>
          </cell>
          <cell r="D617" t="str">
            <v>على راس العمل</v>
          </cell>
          <cell r="E617">
            <v>41898</v>
          </cell>
          <cell r="F617" t="str">
            <v>Kamil Abdulrahman Ali Noman</v>
          </cell>
          <cell r="G617" t="str">
            <v>كامل عبدالرحمن علي نعمان</v>
          </cell>
        </row>
        <row r="618">
          <cell r="B618" t="str">
            <v>SIG 8617</v>
          </cell>
          <cell r="C618">
            <v>2243647464</v>
          </cell>
          <cell r="D618" t="str">
            <v>على راس العمل</v>
          </cell>
          <cell r="E618">
            <v>41899</v>
          </cell>
          <cell r="F618" t="str">
            <v>Mohammed Jasim Alddin</v>
          </cell>
          <cell r="G618" t="str">
            <v>محمد جسيم الدين</v>
          </cell>
        </row>
        <row r="619">
          <cell r="B619" t="str">
            <v>SIG 8618</v>
          </cell>
          <cell r="C619">
            <v>2341067326</v>
          </cell>
          <cell r="D619" t="str">
            <v>على راس العمل</v>
          </cell>
          <cell r="E619">
            <v>41901</v>
          </cell>
          <cell r="F619" t="str">
            <v>Ibrahim Muhammad Ali alfarr</v>
          </cell>
          <cell r="G619" t="str">
            <v>ابراهيم محمد علي الفار</v>
          </cell>
        </row>
        <row r="620">
          <cell r="B620" t="str">
            <v>SIG 8619</v>
          </cell>
          <cell r="C620">
            <v>2051890552</v>
          </cell>
          <cell r="D620" t="str">
            <v>على راس العمل</v>
          </cell>
          <cell r="E620">
            <v>41904</v>
          </cell>
          <cell r="F620" t="str">
            <v>Ahmed Faisal Ahmed aldhubhani</v>
          </cell>
          <cell r="G620" t="str">
            <v>احمد فيصل احمد الذبحاني</v>
          </cell>
        </row>
        <row r="621">
          <cell r="B621" t="str">
            <v>SIG 8620</v>
          </cell>
          <cell r="C621">
            <v>1089221400</v>
          </cell>
          <cell r="D621" t="str">
            <v>استقالة</v>
          </cell>
          <cell r="E621">
            <v>41914</v>
          </cell>
          <cell r="F621" t="str">
            <v>Amin Muslim Awad alMehri</v>
          </cell>
          <cell r="G621" t="str">
            <v>أمين بن مسلم بن عوض المهري</v>
          </cell>
        </row>
        <row r="622">
          <cell r="B622" t="str">
            <v>SIG 8621</v>
          </cell>
          <cell r="C622">
            <v>1074030287</v>
          </cell>
          <cell r="D622" t="str">
            <v>على راس العمل</v>
          </cell>
          <cell r="E622">
            <v>41935</v>
          </cell>
          <cell r="F622" t="str">
            <v>Saliha Ali Ahmed Khawaji</v>
          </cell>
          <cell r="G622" t="str">
            <v>صالحه علي احمد خواجي</v>
          </cell>
        </row>
        <row r="623">
          <cell r="B623" t="str">
            <v>SIG 8622</v>
          </cell>
          <cell r="C623">
            <v>1068523495</v>
          </cell>
          <cell r="D623" t="str">
            <v>استقالة</v>
          </cell>
          <cell r="E623">
            <v>41935</v>
          </cell>
          <cell r="F623" t="str">
            <v>Munira Saud al-Falah al-Harbi</v>
          </cell>
          <cell r="G623" t="str">
            <v>منيره سعود فلاح الحربي</v>
          </cell>
        </row>
        <row r="624">
          <cell r="B624" t="str">
            <v>SIG 8623</v>
          </cell>
          <cell r="C624">
            <v>1095529879</v>
          </cell>
          <cell r="D624" t="str">
            <v>على راس العمل</v>
          </cell>
          <cell r="E624">
            <v>41939</v>
          </cell>
          <cell r="F624" t="str">
            <v>Ghada Imad Hasan Al Rasheed</v>
          </cell>
          <cell r="G624" t="str">
            <v>غاده عماد بن حسن الرشيد</v>
          </cell>
        </row>
        <row r="625">
          <cell r="B625" t="str">
            <v>SIG 8624</v>
          </cell>
          <cell r="C625">
            <v>1109650240</v>
          </cell>
          <cell r="D625" t="str">
            <v>استقالة</v>
          </cell>
          <cell r="E625">
            <v>41974</v>
          </cell>
          <cell r="F625" t="str">
            <v>Amyra Abdullah Mohammed Bashimil</v>
          </cell>
          <cell r="G625" t="str">
            <v>اميرة عبدالله محمد باشميل</v>
          </cell>
        </row>
        <row r="626">
          <cell r="B626" t="str">
            <v>SIG 8625</v>
          </cell>
          <cell r="C626">
            <v>1045281399</v>
          </cell>
          <cell r="D626" t="str">
            <v>على راس العمل</v>
          </cell>
          <cell r="E626">
            <v>41974</v>
          </cell>
          <cell r="F626" t="str">
            <v>Hend Munif Mohsen Al-Qahtani</v>
          </cell>
          <cell r="G626" t="str">
            <v>هند منيف ابن محسن القحطاني</v>
          </cell>
        </row>
        <row r="627">
          <cell r="B627" t="str">
            <v>SIG 8626</v>
          </cell>
          <cell r="C627">
            <v>1098421520</v>
          </cell>
          <cell r="D627" t="str">
            <v>على راس العمل</v>
          </cell>
          <cell r="E627">
            <v>41974</v>
          </cell>
          <cell r="F627" t="str">
            <v>Mohammed Abdullah Mohammed Al-Qahtani</v>
          </cell>
          <cell r="G627" t="str">
            <v>محمد عبدالله محمد القحطاني</v>
          </cell>
        </row>
        <row r="628">
          <cell r="B628" t="str">
            <v>SIG 8627</v>
          </cell>
          <cell r="C628">
            <v>2216934907</v>
          </cell>
          <cell r="D628" t="str">
            <v>على راس العمل</v>
          </cell>
          <cell r="E628">
            <v>41977</v>
          </cell>
          <cell r="F628" t="str">
            <v>Mahmoud Ahmed Mohamed Awad</v>
          </cell>
          <cell r="G628" t="str">
            <v>محمود احمد محمد عوض</v>
          </cell>
        </row>
        <row r="629">
          <cell r="B629" t="str">
            <v>SIG 8628</v>
          </cell>
          <cell r="C629">
            <v>1088761869</v>
          </cell>
          <cell r="D629" t="str">
            <v>على راس العمل</v>
          </cell>
          <cell r="E629">
            <v>41978</v>
          </cell>
          <cell r="F629" t="str">
            <v>Fares Nasser Mohammed Alentivat</v>
          </cell>
          <cell r="G629" t="str">
            <v>فارس ناصر محمد النتيفات</v>
          </cell>
        </row>
        <row r="630">
          <cell r="B630" t="str">
            <v>SIG 8629</v>
          </cell>
          <cell r="C630">
            <v>2242885362</v>
          </cell>
          <cell r="D630" t="str">
            <v>على راس العمل</v>
          </cell>
          <cell r="E630">
            <v>41991</v>
          </cell>
          <cell r="F630" t="str">
            <v>Omar Ahmed Ali Ibrahim</v>
          </cell>
          <cell r="G630" t="str">
            <v>عمر احمد على ابراهيم</v>
          </cell>
        </row>
        <row r="631">
          <cell r="B631" t="str">
            <v>SIG 8630</v>
          </cell>
          <cell r="C631">
            <v>2264300373</v>
          </cell>
          <cell r="D631" t="str">
            <v>على راس العمل</v>
          </cell>
          <cell r="E631">
            <v>41993</v>
          </cell>
          <cell r="F631" t="str">
            <v>Mohamed Taha Mohamed albarri</v>
          </cell>
          <cell r="G631" t="str">
            <v>محمد طه محمد البري</v>
          </cell>
        </row>
        <row r="632">
          <cell r="B632" t="str">
            <v>SIG 8631</v>
          </cell>
          <cell r="C632">
            <v>1034254076</v>
          </cell>
          <cell r="D632" t="str">
            <v>استقالة</v>
          </cell>
          <cell r="E632">
            <v>42001</v>
          </cell>
          <cell r="F632" t="str">
            <v>Khuzaymah Hussein Salem Al-Qahtani</v>
          </cell>
          <cell r="G632" t="str">
            <v>خزيمة حسين سالم القحطاني</v>
          </cell>
        </row>
        <row r="633">
          <cell r="B633" t="str">
            <v>SIG 8632</v>
          </cell>
          <cell r="C633">
            <v>1031631565</v>
          </cell>
          <cell r="D633" t="str">
            <v>على راس العمل</v>
          </cell>
          <cell r="E633">
            <v>42001</v>
          </cell>
          <cell r="F633" t="str">
            <v>Sarah muhsin muhsin Toum</v>
          </cell>
          <cell r="G633" t="str">
            <v>ساره محسن محسن التوم</v>
          </cell>
        </row>
        <row r="634">
          <cell r="B634" t="str">
            <v>SIG 8633</v>
          </cell>
          <cell r="C634">
            <v>1072604356</v>
          </cell>
          <cell r="D634" t="str">
            <v>استقالة</v>
          </cell>
          <cell r="E634">
            <v>42001</v>
          </cell>
          <cell r="F634" t="str">
            <v>Mhae Ali Hamad Al-Qahtani</v>
          </cell>
          <cell r="G634" t="str">
            <v>مهاء علي حمد القحطاني</v>
          </cell>
        </row>
        <row r="635">
          <cell r="B635" t="str">
            <v>SIG 8634</v>
          </cell>
          <cell r="C635">
            <v>1100199783</v>
          </cell>
          <cell r="D635" t="str">
            <v>استقالة</v>
          </cell>
          <cell r="E635">
            <v>42001</v>
          </cell>
          <cell r="F635" t="str">
            <v>Amjad Ali Hamad Al-Qahtani</v>
          </cell>
          <cell r="G635" t="str">
            <v>امجاد علي حمد القحطاني</v>
          </cell>
        </row>
        <row r="636">
          <cell r="B636" t="str">
            <v>SIG 8635</v>
          </cell>
          <cell r="C636">
            <v>1109710176</v>
          </cell>
          <cell r="D636" t="str">
            <v>على راس العمل</v>
          </cell>
          <cell r="E636">
            <v>42004</v>
          </cell>
          <cell r="F636" t="str">
            <v>Nasser Abdullah bin Nasser Al-Qahtani</v>
          </cell>
          <cell r="G636" t="str">
            <v>ناصر عبدالله بن ناصر القحطاني</v>
          </cell>
        </row>
        <row r="637">
          <cell r="B637" t="str">
            <v>SIG 8636</v>
          </cell>
          <cell r="C637">
            <v>1066708361</v>
          </cell>
          <cell r="D637" t="str">
            <v>استقالة</v>
          </cell>
          <cell r="E637">
            <v>42005</v>
          </cell>
          <cell r="F637" t="str">
            <v>Jawahir girl Jamil Bin Musa Al-Qattan</v>
          </cell>
          <cell r="G637" t="str">
            <v>جواهر بنت جميل بن موسى القطان</v>
          </cell>
        </row>
        <row r="638">
          <cell r="B638" t="str">
            <v>SIG 8637</v>
          </cell>
          <cell r="C638">
            <v>1047510514</v>
          </cell>
          <cell r="D638" t="str">
            <v>استقالة</v>
          </cell>
          <cell r="E638">
            <v>42005</v>
          </cell>
          <cell r="F638" t="str">
            <v>Maryam Salman Hassan Al-Qattan</v>
          </cell>
          <cell r="G638" t="str">
            <v>مريم بنت سلمان بن حسن القطان</v>
          </cell>
        </row>
        <row r="639">
          <cell r="B639" t="str">
            <v>SIG 8638</v>
          </cell>
          <cell r="C639">
            <v>1094406780</v>
          </cell>
          <cell r="D639" t="str">
            <v>استقالة</v>
          </cell>
          <cell r="E639">
            <v>42005</v>
          </cell>
          <cell r="F639" t="str">
            <v>Hassan modhash Obeid  Alentivat</v>
          </cell>
          <cell r="G639" t="str">
            <v>حسن مدهش عبيد النتيفات</v>
          </cell>
        </row>
        <row r="640">
          <cell r="B640" t="str">
            <v>SIG 8639</v>
          </cell>
          <cell r="C640">
            <v>1035804804</v>
          </cell>
          <cell r="D640" t="str">
            <v xml:space="preserve">استقالة </v>
          </cell>
          <cell r="E640">
            <v>42005</v>
          </cell>
          <cell r="F640" t="str">
            <v>Eawatif Hamidi Mozan Shammari</v>
          </cell>
          <cell r="G640" t="str">
            <v>عواطف الحميدي موزان الشمري</v>
          </cell>
        </row>
        <row r="641">
          <cell r="B641" t="str">
            <v>SIG 8640</v>
          </cell>
          <cell r="C641">
            <v>1063175085</v>
          </cell>
          <cell r="D641" t="str">
            <v>استقالة</v>
          </cell>
          <cell r="E641">
            <v>42005</v>
          </cell>
          <cell r="F641" t="str">
            <v>Maryam Tawfiq  Ahmed Aljibaruh</v>
          </cell>
          <cell r="G641" t="str">
            <v>مريم توفيق بن احمد الجباره</v>
          </cell>
        </row>
        <row r="642">
          <cell r="B642" t="str">
            <v>SIG 8641</v>
          </cell>
          <cell r="C642">
            <v>1085617965</v>
          </cell>
          <cell r="D642" t="str">
            <v>استقالة</v>
          </cell>
          <cell r="E642">
            <v>42005</v>
          </cell>
          <cell r="F642" t="str">
            <v>Mariam Saleh bin Yassin Al-Qattan</v>
          </cell>
          <cell r="G642" t="str">
            <v>مريم صالح بن ياسين القطان</v>
          </cell>
        </row>
        <row r="643">
          <cell r="B643" t="str">
            <v>SIG 8642</v>
          </cell>
          <cell r="C643">
            <v>1021961808</v>
          </cell>
          <cell r="D643" t="str">
            <v xml:space="preserve">استقالة </v>
          </cell>
          <cell r="E643">
            <v>42005</v>
          </cell>
          <cell r="F643" t="str">
            <v>Zahra Abdullah Ahmad hakamay</v>
          </cell>
          <cell r="G643" t="str">
            <v>زهراء عبدالله احمد حكمي</v>
          </cell>
        </row>
        <row r="644">
          <cell r="B644" t="str">
            <v>SIG 8643</v>
          </cell>
          <cell r="C644">
            <v>1127220372</v>
          </cell>
          <cell r="D644" t="str">
            <v>على راس العمل</v>
          </cell>
          <cell r="E644">
            <v>42010</v>
          </cell>
          <cell r="F644" t="str">
            <v>Abdullah Mhidi Kassab Anzi</v>
          </cell>
          <cell r="G644" t="str">
            <v>عبد الله مهيدي كساب العنزي</v>
          </cell>
        </row>
        <row r="645">
          <cell r="B645" t="str">
            <v>SIG 8644</v>
          </cell>
          <cell r="C645">
            <v>1088850902</v>
          </cell>
          <cell r="D645" t="str">
            <v>على راس العمل</v>
          </cell>
          <cell r="E645">
            <v>42025</v>
          </cell>
          <cell r="F645" t="str">
            <v xml:space="preserve">Sultan Mohammad Zare Alshahri </v>
          </cell>
          <cell r="G645" t="str">
            <v>سلطان محمد زارع الشهري</v>
          </cell>
        </row>
        <row r="646">
          <cell r="B646" t="str">
            <v>SIG 8645</v>
          </cell>
          <cell r="C646">
            <v>1038351266</v>
          </cell>
          <cell r="D646" t="str">
            <v>على راس العمل</v>
          </cell>
          <cell r="E646">
            <v>42029</v>
          </cell>
          <cell r="F646" t="str">
            <v>Wadiha Mubarak Mohamed al-Qahtani</v>
          </cell>
          <cell r="G646" t="str">
            <v>وضحاء مبارك محمد القحطاني</v>
          </cell>
        </row>
        <row r="647">
          <cell r="B647" t="str">
            <v>SIG 8646</v>
          </cell>
          <cell r="C647">
            <v>1082799410</v>
          </cell>
          <cell r="D647" t="str">
            <v xml:space="preserve">استقالة </v>
          </cell>
          <cell r="E647">
            <v>42036</v>
          </cell>
          <cell r="F647" t="str">
            <v>Abdul Karim Suleiman Nasser Saleh</v>
          </cell>
          <cell r="G647" t="str">
            <v>عبدالكريم سليمان ناصر الصالح</v>
          </cell>
        </row>
        <row r="648">
          <cell r="B648" t="str">
            <v>SIG 8647</v>
          </cell>
          <cell r="C648">
            <v>1044542759</v>
          </cell>
          <cell r="D648" t="str">
            <v>على راس العمل</v>
          </cell>
          <cell r="E648">
            <v>42036</v>
          </cell>
          <cell r="F648" t="str">
            <v>Saad Saeed Faraj Al Qahtani</v>
          </cell>
          <cell r="G648" t="str">
            <v>سعد سعيد فرج القحطانى</v>
          </cell>
        </row>
        <row r="649">
          <cell r="B649" t="str">
            <v>SIG 8648</v>
          </cell>
          <cell r="C649">
            <v>1093135349</v>
          </cell>
          <cell r="D649" t="str">
            <v xml:space="preserve">انهاء خدمات </v>
          </cell>
          <cell r="E649">
            <v>42036</v>
          </cell>
          <cell r="F649" t="str">
            <v>Ahmed Ibrahim Abdulrahman Al Hasawi</v>
          </cell>
          <cell r="G649" t="str">
            <v>احمد ابراهيم عبدالرحمن الحساوى</v>
          </cell>
        </row>
        <row r="650">
          <cell r="B650" t="str">
            <v>SIG 8649</v>
          </cell>
          <cell r="C650">
            <v>1082023852</v>
          </cell>
          <cell r="D650" t="str">
            <v xml:space="preserve">انهاء خدمات </v>
          </cell>
          <cell r="E650">
            <v>42036</v>
          </cell>
          <cell r="F650" t="str">
            <v>Abdullah Khalid Abdulla Saif</v>
          </cell>
          <cell r="G650" t="str">
            <v>عبدالله خالد عبدالله السيف</v>
          </cell>
        </row>
        <row r="651">
          <cell r="B651" t="str">
            <v>SIG 8650</v>
          </cell>
          <cell r="C651">
            <v>1088245582</v>
          </cell>
          <cell r="D651" t="str">
            <v xml:space="preserve">انهاء خدمات </v>
          </cell>
          <cell r="E651">
            <v>42036</v>
          </cell>
          <cell r="F651" t="str">
            <v>Musaeid Abdullah  Mohammed Alamir</v>
          </cell>
          <cell r="G651" t="str">
            <v>مساعد بن عبد الله بن محمد بن الامير</v>
          </cell>
        </row>
        <row r="652">
          <cell r="B652" t="str">
            <v>SIG 8651</v>
          </cell>
          <cell r="C652">
            <v>1081453597</v>
          </cell>
          <cell r="D652" t="str">
            <v xml:space="preserve">استقالة </v>
          </cell>
          <cell r="E652">
            <v>42036</v>
          </cell>
          <cell r="F652" t="str">
            <v>Nayef Omar Nayef  Al-Otaibi</v>
          </cell>
          <cell r="G652" t="str">
            <v>نايف عمر نايف العتيبي</v>
          </cell>
        </row>
        <row r="653">
          <cell r="B653" t="str">
            <v>SIG 8652</v>
          </cell>
          <cell r="C653">
            <v>1076526886</v>
          </cell>
          <cell r="D653" t="str">
            <v xml:space="preserve">استقالة </v>
          </cell>
          <cell r="E653">
            <v>42036</v>
          </cell>
          <cell r="F653" t="str">
            <v>Abdullah Abdul Aziz Hamad Hudhayl</v>
          </cell>
          <cell r="G653" t="str">
            <v>عبد الله عبد العزيز حمد الهذيل</v>
          </cell>
        </row>
        <row r="654">
          <cell r="B654" t="str">
            <v>SIG 8653</v>
          </cell>
          <cell r="C654">
            <v>1092481397</v>
          </cell>
          <cell r="D654" t="str">
            <v xml:space="preserve">انهاء خدمات </v>
          </cell>
          <cell r="E654">
            <v>42036</v>
          </cell>
          <cell r="F654" t="str">
            <v>Fahd Mohammed Hamad al-Dossari</v>
          </cell>
          <cell r="G654" t="str">
            <v>فهد محمد حمد الدوسري</v>
          </cell>
        </row>
        <row r="655">
          <cell r="B655" t="str">
            <v>SIG 8654</v>
          </cell>
          <cell r="C655">
            <v>1081829267</v>
          </cell>
          <cell r="D655" t="str">
            <v xml:space="preserve">استقالة </v>
          </cell>
          <cell r="E655">
            <v>42036</v>
          </cell>
          <cell r="F655" t="str">
            <v>Abdul Rahman Mohsen Mohsen Baama</v>
          </cell>
          <cell r="G655" t="str">
            <v>عبدالمحسن عبدالرحمن عبدالمحسن البعيمي</v>
          </cell>
        </row>
        <row r="656">
          <cell r="B656" t="str">
            <v>SIG 8655</v>
          </cell>
          <cell r="C656">
            <v>1087875041</v>
          </cell>
          <cell r="D656" t="str">
            <v xml:space="preserve">استقالة </v>
          </cell>
          <cell r="E656">
            <v>42036</v>
          </cell>
          <cell r="F656" t="str">
            <v>Ahmed Abdul Rahman Saleh Almudini</v>
          </cell>
          <cell r="G656" t="str">
            <v>احمد عبدالرحمن صالح المديني</v>
          </cell>
        </row>
        <row r="657">
          <cell r="B657" t="str">
            <v>SIG 8656</v>
          </cell>
          <cell r="C657">
            <v>1074452796</v>
          </cell>
          <cell r="D657" t="str">
            <v xml:space="preserve">انهاء خدمات </v>
          </cell>
          <cell r="E657">
            <v>42036</v>
          </cell>
          <cell r="F657" t="str">
            <v>Fahad Khalifa Hamad Bin Al-Sahli</v>
          </cell>
          <cell r="G657" t="str">
            <v>فهد خليفه بن حمد السهلي</v>
          </cell>
        </row>
        <row r="658">
          <cell r="B658" t="str">
            <v>SIG 8657</v>
          </cell>
          <cell r="C658">
            <v>1084105814</v>
          </cell>
          <cell r="D658" t="str">
            <v xml:space="preserve">استقالة </v>
          </cell>
          <cell r="E658">
            <v>42036</v>
          </cell>
          <cell r="F658" t="str">
            <v>Houdrm Shakhaytil Houdrm Alkabbapinh</v>
          </cell>
          <cell r="G658" t="str">
            <v>حضرم شخيتل بن حضرم القبابنه</v>
          </cell>
        </row>
        <row r="659">
          <cell r="B659" t="str">
            <v>SIG 8658</v>
          </cell>
          <cell r="C659">
            <v>1104624067</v>
          </cell>
          <cell r="D659" t="str">
            <v xml:space="preserve">انهاء خدمات </v>
          </cell>
          <cell r="E659">
            <v>42036</v>
          </cell>
          <cell r="F659" t="str">
            <v>Theeb Khalifa bin Hamad Al-Sahli</v>
          </cell>
          <cell r="G659" t="str">
            <v>ذيب خليفه بن حمد السهلي</v>
          </cell>
        </row>
        <row r="660">
          <cell r="B660" t="str">
            <v>SIG 8659</v>
          </cell>
          <cell r="C660">
            <v>1084886587</v>
          </cell>
          <cell r="D660" t="str">
            <v xml:space="preserve">استقالة </v>
          </cell>
          <cell r="E660">
            <v>42036</v>
          </cell>
          <cell r="F660" t="str">
            <v>Hamoud Mohammed Hamoud Thuwaikh</v>
          </cell>
          <cell r="G660" t="str">
            <v>حمود محمد حمود الذويخ</v>
          </cell>
        </row>
        <row r="661">
          <cell r="B661" t="str">
            <v>SIG 8660</v>
          </cell>
          <cell r="C661">
            <v>1083791648</v>
          </cell>
          <cell r="D661" t="str">
            <v xml:space="preserve">استقالة </v>
          </cell>
          <cell r="E661">
            <v>42036</v>
          </cell>
          <cell r="F661" t="str">
            <v>Ibrahim Abdul Rahman bin Nasser almalahi</v>
          </cell>
          <cell r="G661" t="str">
            <v>ابراهيم عبدالرحمن بن ناصر الملحي</v>
          </cell>
        </row>
        <row r="662">
          <cell r="B662" t="str">
            <v>SIG 8661</v>
          </cell>
          <cell r="C662">
            <v>1086917455</v>
          </cell>
          <cell r="D662" t="str">
            <v xml:space="preserve">انهاء خدمات </v>
          </cell>
          <cell r="E662">
            <v>42036</v>
          </cell>
          <cell r="F662" t="str">
            <v>Faisal Fahad Ayed Al-Sahli</v>
          </cell>
          <cell r="G662" t="str">
            <v>فيصل فهد عايض السهلي</v>
          </cell>
        </row>
        <row r="663">
          <cell r="B663" t="str">
            <v>SIG 8662</v>
          </cell>
          <cell r="C663">
            <v>1083848315</v>
          </cell>
          <cell r="D663" t="str">
            <v xml:space="preserve">انهاء خدمات </v>
          </cell>
          <cell r="E663">
            <v>42036</v>
          </cell>
          <cell r="F663" t="str">
            <v>Abdulrahman malfaa Nami Al-Mutairi</v>
          </cell>
          <cell r="G663" t="str">
            <v>عبدالرحمن ملفى نامي المطيرى</v>
          </cell>
        </row>
        <row r="664">
          <cell r="B664" t="str">
            <v>SIG 8663</v>
          </cell>
          <cell r="C664">
            <v>1067942555</v>
          </cell>
          <cell r="D664" t="str">
            <v xml:space="preserve">انهاء خدمات </v>
          </cell>
          <cell r="E664">
            <v>42036</v>
          </cell>
          <cell r="F664" t="str">
            <v>Mtiran Sindi Eawid Shammari</v>
          </cell>
          <cell r="G664" t="str">
            <v>مطيران السندي عويد الشمري</v>
          </cell>
        </row>
        <row r="665">
          <cell r="B665" t="str">
            <v>SIG 8664</v>
          </cell>
          <cell r="C665">
            <v>1092269495</v>
          </cell>
          <cell r="D665" t="str">
            <v xml:space="preserve">انهاء خدمات </v>
          </cell>
          <cell r="E665">
            <v>42036</v>
          </cell>
          <cell r="F665" t="str">
            <v>Luay Dhim Saadi Aldlbhy</v>
          </cell>
          <cell r="G665" t="str">
            <v>لؤي دحيم سعدي الدلبحي</v>
          </cell>
        </row>
        <row r="666">
          <cell r="B666" t="str">
            <v>SIG 8665</v>
          </cell>
          <cell r="C666">
            <v>1080889031</v>
          </cell>
          <cell r="D666" t="str">
            <v>استقالة</v>
          </cell>
          <cell r="E666">
            <v>42036</v>
          </cell>
          <cell r="F666" t="str">
            <v>Omar Abdulaziz Abdullah Waili</v>
          </cell>
          <cell r="G666" t="str">
            <v>عمر عبدالعزيز عبدالله الوايلي</v>
          </cell>
        </row>
        <row r="667">
          <cell r="B667" t="str">
            <v>SIG 8666</v>
          </cell>
          <cell r="C667">
            <v>1097096927</v>
          </cell>
          <cell r="D667" t="str">
            <v xml:space="preserve">انهاء خدمات </v>
          </cell>
          <cell r="E667">
            <v>42036</v>
          </cell>
          <cell r="F667" t="str">
            <v>Abdulaziz Ibrahim Nasir Alfadl</v>
          </cell>
          <cell r="G667" t="str">
            <v>عبدالعزيز ابراهيم ناصر الفضل</v>
          </cell>
        </row>
        <row r="668">
          <cell r="B668" t="str">
            <v>SIG 8667</v>
          </cell>
          <cell r="C668">
            <v>1091829505</v>
          </cell>
          <cell r="D668" t="str">
            <v xml:space="preserve">انهاء خدمات </v>
          </cell>
          <cell r="E668">
            <v>42036</v>
          </cell>
          <cell r="F668" t="str">
            <v>Khalid Abdulrahman Abdulaziz Al-Aqil</v>
          </cell>
          <cell r="G668" t="str">
            <v>خالد عبدالرحمن عبدالعزيز العقيل</v>
          </cell>
        </row>
        <row r="669">
          <cell r="B669" t="str">
            <v>SIG 8668</v>
          </cell>
          <cell r="C669">
            <v>1090763945</v>
          </cell>
          <cell r="D669" t="str">
            <v>استقالة</v>
          </cell>
          <cell r="E669">
            <v>42036</v>
          </cell>
          <cell r="F669" t="str">
            <v>Mohammed Nayef Ghazi Al-Otaibi</v>
          </cell>
          <cell r="G669" t="str">
            <v>محمد نايف غازي العتيبي</v>
          </cell>
        </row>
        <row r="670">
          <cell r="B670" t="str">
            <v>SIG 8669</v>
          </cell>
          <cell r="C670">
            <v>1077244380</v>
          </cell>
          <cell r="D670" t="str">
            <v xml:space="preserve">انهاء خدمات </v>
          </cell>
          <cell r="E670">
            <v>42036</v>
          </cell>
          <cell r="F670" t="str">
            <v xml:space="preserve">Ibrahim Malik Ibrahim al-Ahmad </v>
          </cell>
          <cell r="G670" t="str">
            <v>ابراهيم مالك ابراهيم الأحمد</v>
          </cell>
        </row>
        <row r="671">
          <cell r="B671" t="str">
            <v>SIG 8670</v>
          </cell>
          <cell r="C671">
            <v>1102146634</v>
          </cell>
          <cell r="D671" t="str">
            <v xml:space="preserve">انهاء خدمات </v>
          </cell>
          <cell r="E671">
            <v>42036</v>
          </cell>
          <cell r="F671" t="str">
            <v>Turky Massad Faris Al-Mutairi</v>
          </cell>
          <cell r="G671" t="str">
            <v>تركي مسعد فارس المطيري</v>
          </cell>
        </row>
        <row r="672">
          <cell r="B672" t="str">
            <v>SIG 8671</v>
          </cell>
          <cell r="C672">
            <v>1092325446</v>
          </cell>
          <cell r="D672" t="str">
            <v>انهاء خدمات</v>
          </cell>
          <cell r="E672">
            <v>42036</v>
          </cell>
          <cell r="F672" t="str">
            <v>Mohammed Shabib Ayed al-Dossari</v>
          </cell>
          <cell r="G672" t="str">
            <v>محمد شبيب عايض الدوسري</v>
          </cell>
        </row>
        <row r="673">
          <cell r="B673" t="str">
            <v>SIG 8672</v>
          </cell>
          <cell r="C673">
            <v>1091851954</v>
          </cell>
          <cell r="D673" t="str">
            <v xml:space="preserve">انهاء خدمات </v>
          </cell>
          <cell r="E673">
            <v>42036</v>
          </cell>
          <cell r="F673" t="str">
            <v>Abdullah Mohammed Hamad Al Abbad</v>
          </cell>
          <cell r="G673" t="str">
            <v>عبدالله محمد حمد العباد</v>
          </cell>
        </row>
        <row r="674">
          <cell r="B674" t="str">
            <v>SIG 8673</v>
          </cell>
          <cell r="C674">
            <v>1092384104</v>
          </cell>
          <cell r="D674" t="str">
            <v xml:space="preserve">استقالة </v>
          </cell>
          <cell r="E674">
            <v>42036</v>
          </cell>
          <cell r="F674" t="str">
            <v>Khaled Nafae Suwaid al-Mutairi</v>
          </cell>
          <cell r="G674" t="str">
            <v>خالد نافع سويعد المطيري</v>
          </cell>
        </row>
        <row r="675">
          <cell r="B675" t="str">
            <v>SIG 8674</v>
          </cell>
          <cell r="C675">
            <v>1090939156</v>
          </cell>
          <cell r="D675" t="str">
            <v>انهاء خدمات</v>
          </cell>
          <cell r="E675">
            <v>42036</v>
          </cell>
          <cell r="F675" t="str">
            <v>Abdul Ilah Abdullah bin Hamad Ghonaimy</v>
          </cell>
          <cell r="G675" t="str">
            <v>عبدالاله عبدالله بن حمد غنيمي</v>
          </cell>
        </row>
        <row r="676">
          <cell r="B676" t="str">
            <v>SIG 8675</v>
          </cell>
          <cell r="C676">
            <v>1093272084</v>
          </cell>
          <cell r="D676" t="str">
            <v xml:space="preserve">انهاء خدمات </v>
          </cell>
          <cell r="E676">
            <v>42036</v>
          </cell>
          <cell r="F676" t="str">
            <v>Abdullah Fahad Bin Sulaiman Alquivela</v>
          </cell>
          <cell r="G676" t="str">
            <v>عبدالله فهد بن سليمان القويفلي</v>
          </cell>
        </row>
        <row r="677">
          <cell r="B677" t="str">
            <v>SIG 8676</v>
          </cell>
          <cell r="C677">
            <v>1094185285</v>
          </cell>
          <cell r="D677" t="str">
            <v xml:space="preserve">استقالة </v>
          </cell>
          <cell r="E677">
            <v>42036</v>
          </cell>
          <cell r="F677" t="str">
            <v>Khaled ShamiAli Sharahili</v>
          </cell>
          <cell r="G677" t="str">
            <v>خالد شامي علي شراحيلي</v>
          </cell>
        </row>
        <row r="678">
          <cell r="B678" t="str">
            <v>SIG 8677</v>
          </cell>
          <cell r="C678">
            <v>1090904762</v>
          </cell>
          <cell r="D678" t="str">
            <v xml:space="preserve">استقالة </v>
          </cell>
          <cell r="E678">
            <v>42036</v>
          </cell>
          <cell r="F678" t="str">
            <v>Abdulaziz Omran Snadh Almqaty</v>
          </cell>
          <cell r="G678" t="str">
            <v>عبدالعزيز عمران صنيدح المقاطى</v>
          </cell>
        </row>
        <row r="679">
          <cell r="B679" t="str">
            <v>SIG 8678</v>
          </cell>
          <cell r="C679">
            <v>1090388040</v>
          </cell>
          <cell r="D679" t="str">
            <v xml:space="preserve">انهاء خدمات </v>
          </cell>
          <cell r="E679">
            <v>42036</v>
          </cell>
          <cell r="F679" t="str">
            <v>Bandar Ibrahim Abdullah Sulaiman</v>
          </cell>
          <cell r="G679" t="str">
            <v>بندر أبراهيم عبدالله السليمان</v>
          </cell>
        </row>
        <row r="680">
          <cell r="B680" t="str">
            <v>SIG 8679</v>
          </cell>
          <cell r="C680">
            <v>1093695854</v>
          </cell>
          <cell r="D680" t="str">
            <v xml:space="preserve">انهاء خدمات </v>
          </cell>
          <cell r="E680">
            <v>42036</v>
          </cell>
          <cell r="F680" t="str">
            <v>Suleiman Tariq Sulaiman Sulaiman</v>
          </cell>
          <cell r="G680" t="str">
            <v>سليمان طارق سليمان السليمان</v>
          </cell>
        </row>
        <row r="681">
          <cell r="B681" t="str">
            <v>SIG 8680</v>
          </cell>
          <cell r="C681">
            <v>1085169207</v>
          </cell>
          <cell r="D681" t="str">
            <v xml:space="preserve">انهاء خدمات </v>
          </cell>
          <cell r="E681">
            <v>42036</v>
          </cell>
          <cell r="F681" t="str">
            <v>Sultan Abdul Mohsen Fahd Al-Sudairy</v>
          </cell>
          <cell r="G681" t="str">
            <v>سلطان عبدالمحسن فهد السديري</v>
          </cell>
        </row>
        <row r="682">
          <cell r="B682" t="str">
            <v>SIG 8681</v>
          </cell>
          <cell r="C682">
            <v>1068851334</v>
          </cell>
          <cell r="D682" t="str">
            <v>على راس العمل</v>
          </cell>
          <cell r="E682">
            <v>42039</v>
          </cell>
          <cell r="F682" t="str">
            <v>Anoud Awad Mishan Al-Otaibi</v>
          </cell>
          <cell r="G682" t="str">
            <v>العنود عوض مشعان العتيبي</v>
          </cell>
        </row>
        <row r="683">
          <cell r="B683" t="str">
            <v>SIG 8682</v>
          </cell>
          <cell r="C683">
            <v>1045400346</v>
          </cell>
          <cell r="D683" t="str">
            <v>على راس العمل</v>
          </cell>
          <cell r="E683">
            <v>42039</v>
          </cell>
          <cell r="F683" t="str">
            <v>Hind Awad Mishan Al-Otaibi</v>
          </cell>
          <cell r="G683" t="str">
            <v>هند عوض مشعان العتيبي</v>
          </cell>
        </row>
        <row r="684">
          <cell r="B684" t="str">
            <v>SIG 8683</v>
          </cell>
          <cell r="C684">
            <v>1071036030</v>
          </cell>
          <cell r="D684" t="str">
            <v>على راس العمل</v>
          </cell>
          <cell r="E684">
            <v>42039</v>
          </cell>
          <cell r="F684" t="str">
            <v>Rasha Rashid Abdulaziz Algelevi</v>
          </cell>
          <cell r="G684" t="str">
            <v>رشا راشد عبدالعزيز الجليفي</v>
          </cell>
        </row>
        <row r="685">
          <cell r="B685" t="str">
            <v>SIG 8684</v>
          </cell>
          <cell r="C685">
            <v>1036540407</v>
          </cell>
          <cell r="D685" t="str">
            <v>استقالة</v>
          </cell>
          <cell r="E685">
            <v>42047</v>
          </cell>
          <cell r="F685" t="str">
            <v>Samira Hussein Mohammed Jafari</v>
          </cell>
          <cell r="G685" t="str">
            <v>سميره حسين محمد جعفري</v>
          </cell>
        </row>
        <row r="686">
          <cell r="B686" t="str">
            <v>SIG 8685</v>
          </cell>
          <cell r="C686">
            <v>1050046190</v>
          </cell>
          <cell r="D686" t="str">
            <v>على راس العمل</v>
          </cell>
          <cell r="E686">
            <v>42051</v>
          </cell>
          <cell r="F686" t="str">
            <v xml:space="preserve">Rahma Moussa Ibrahim Sahbi </v>
          </cell>
          <cell r="G686" t="str">
            <v>رحمه موسى ابراهيم الصحبي</v>
          </cell>
        </row>
        <row r="687">
          <cell r="B687" t="str">
            <v>SIG 8686</v>
          </cell>
          <cell r="C687">
            <v>1048598138</v>
          </cell>
          <cell r="D687" t="str">
            <v>على راس العمل</v>
          </cell>
          <cell r="E687">
            <v>42057</v>
          </cell>
          <cell r="F687" t="str">
            <v>Noura Mohammed Deif Allah Al-Otaibi</v>
          </cell>
          <cell r="G687" t="str">
            <v>نوره محمد ضيف الله العتيبي</v>
          </cell>
        </row>
        <row r="688">
          <cell r="B688" t="str">
            <v>SIG 8687</v>
          </cell>
          <cell r="C688">
            <v>1062861214</v>
          </cell>
          <cell r="D688" t="str">
            <v>استقالة</v>
          </cell>
          <cell r="E688">
            <v>42057</v>
          </cell>
          <cell r="F688" t="str">
            <v>Noura Mohammed Rand Subaie</v>
          </cell>
          <cell r="G688" t="str">
            <v>نوره محمد ردن السبيعي</v>
          </cell>
        </row>
        <row r="689">
          <cell r="B689" t="str">
            <v>SIG 8688</v>
          </cell>
          <cell r="C689">
            <v>1105382699</v>
          </cell>
          <cell r="D689" t="str">
            <v>على راس العمل</v>
          </cell>
          <cell r="E689">
            <v>42057</v>
          </cell>
          <cell r="F689" t="str">
            <v>Halima Osman bin Ahmed al-Hawsawi</v>
          </cell>
          <cell r="G689" t="str">
            <v>حليمه بنت عثمان بن احمد الهوساوي</v>
          </cell>
        </row>
        <row r="690">
          <cell r="B690" t="str">
            <v>SIG 8689</v>
          </cell>
          <cell r="C690">
            <v>1123493403</v>
          </cell>
          <cell r="D690" t="str">
            <v>استقالة</v>
          </cell>
          <cell r="E690">
            <v>42058</v>
          </cell>
          <cell r="F690" t="str">
            <v>Huria Askar Khudair al-Khalidi</v>
          </cell>
          <cell r="G690" t="str">
            <v>حورية عسكر خضير الخالدي</v>
          </cell>
        </row>
        <row r="691">
          <cell r="B691" t="str">
            <v>SIG 8690</v>
          </cell>
          <cell r="C691">
            <v>1082085364</v>
          </cell>
          <cell r="D691" t="str">
            <v>استقالة</v>
          </cell>
          <cell r="E691">
            <v>42058</v>
          </cell>
          <cell r="F691" t="str">
            <v>Nada Mohamed Rand Subaie</v>
          </cell>
          <cell r="G691" t="str">
            <v>ندا محمد ردن السبيعي</v>
          </cell>
        </row>
        <row r="692">
          <cell r="B692" t="str">
            <v>SIG 8691</v>
          </cell>
          <cell r="C692">
            <v>1033874437</v>
          </cell>
          <cell r="D692" t="str">
            <v>على راس العمل</v>
          </cell>
          <cell r="E692">
            <v>42065</v>
          </cell>
          <cell r="F692" t="str">
            <v>Rafieuh Saad Mohammed Al-Shahrani</v>
          </cell>
          <cell r="G692" t="str">
            <v>رفيعه سعد محمد الشهراني</v>
          </cell>
        </row>
        <row r="693">
          <cell r="B693" t="str">
            <v>SIG 8692</v>
          </cell>
          <cell r="C693">
            <v>1064235557</v>
          </cell>
          <cell r="D693" t="str">
            <v>على راس العمل</v>
          </cell>
          <cell r="E693">
            <v>42066</v>
          </cell>
          <cell r="F693" t="str">
            <v>Dalal Abdulla Mousa al-Dossari</v>
          </cell>
          <cell r="G693" t="str">
            <v>دلال عبدالله موسى الدوسري</v>
          </cell>
        </row>
        <row r="694">
          <cell r="B694" t="str">
            <v>SIG 8693</v>
          </cell>
          <cell r="C694">
            <v>1086981485</v>
          </cell>
          <cell r="D694" t="str">
            <v>استقالة</v>
          </cell>
          <cell r="E694">
            <v>42066</v>
          </cell>
          <cell r="F694" t="str">
            <v>Sarah Saeed Bin Mohammed Al-Zahrani</v>
          </cell>
          <cell r="G694" t="str">
            <v>ساره سعيد بن محمد الزهراني</v>
          </cell>
        </row>
        <row r="695">
          <cell r="B695" t="str">
            <v>SIG 8694</v>
          </cell>
          <cell r="C695">
            <v>1006442204</v>
          </cell>
          <cell r="D695" t="str">
            <v>على راس العمل</v>
          </cell>
          <cell r="E695">
            <v>42066</v>
          </cell>
          <cell r="F695" t="str">
            <v>Amal Ghurmallah Muhzam Ghamdi</v>
          </cell>
          <cell r="G695" t="str">
            <v>امل غرم الله محزم الغامدي</v>
          </cell>
        </row>
        <row r="696">
          <cell r="B696" t="str">
            <v>SIG 8695</v>
          </cell>
          <cell r="C696">
            <v>1069781845</v>
          </cell>
          <cell r="D696" t="str">
            <v>على راس العمل</v>
          </cell>
          <cell r="E696">
            <v>42070</v>
          </cell>
          <cell r="F696" t="str">
            <v>Mmiead Saad Musa bin Jawir</v>
          </cell>
          <cell r="G696" t="str">
            <v>ميعاد سعد موسى بن جوير</v>
          </cell>
        </row>
        <row r="697">
          <cell r="B697" t="str">
            <v>SIG 8696</v>
          </cell>
          <cell r="C697">
            <v>1043596715</v>
          </cell>
          <cell r="D697" t="str">
            <v>على راس العمل</v>
          </cell>
          <cell r="E697">
            <v>42078</v>
          </cell>
          <cell r="F697" t="str">
            <v xml:space="preserve">Mona Mohammed Mushabab al-Qahtani </v>
          </cell>
          <cell r="G697" t="str">
            <v>منى محمد مشبب القحطاني</v>
          </cell>
        </row>
        <row r="698">
          <cell r="B698" t="str">
            <v>SIG 8697</v>
          </cell>
          <cell r="C698">
            <v>1043596749</v>
          </cell>
          <cell r="D698" t="str">
            <v xml:space="preserve">استقالة </v>
          </cell>
          <cell r="E698">
            <v>42081</v>
          </cell>
          <cell r="F698" t="str">
            <v xml:space="preserve">Wadiha Mohammed Mushabab al-Qahtani </v>
          </cell>
          <cell r="G698" t="str">
            <v>وضحاء محمد مشبب القحطاني</v>
          </cell>
        </row>
        <row r="699">
          <cell r="B699" t="str">
            <v>SIG 8698</v>
          </cell>
          <cell r="C699">
            <v>1137415053</v>
          </cell>
          <cell r="D699" t="str">
            <v>استقالة</v>
          </cell>
          <cell r="E699">
            <v>42086</v>
          </cell>
          <cell r="F699" t="str">
            <v>Hamid Aboud Alnnuh Mehri</v>
          </cell>
          <cell r="G699" t="str">
            <v>حميد عبود النوه المهري</v>
          </cell>
        </row>
        <row r="700">
          <cell r="B700" t="str">
            <v>SIG 8699</v>
          </cell>
          <cell r="C700">
            <v>1012852578</v>
          </cell>
          <cell r="D700" t="str">
            <v>على راس العمل</v>
          </cell>
          <cell r="E700">
            <v>42086</v>
          </cell>
          <cell r="F700" t="str">
            <v>Tahani Ahmed Qassim Al Asiri</v>
          </cell>
          <cell r="G700" t="str">
            <v>تهاني أحمد قاسم العسيري</v>
          </cell>
        </row>
        <row r="701">
          <cell r="B701" t="str">
            <v>SIG 8700</v>
          </cell>
          <cell r="C701">
            <v>1070512056</v>
          </cell>
          <cell r="D701" t="str">
            <v>استقالة</v>
          </cell>
          <cell r="E701">
            <v>42086</v>
          </cell>
          <cell r="F701" t="str">
            <v>Amal Naif Majid Duweish</v>
          </cell>
          <cell r="G701" t="str">
            <v>أمل نايف ماجد الدويش</v>
          </cell>
        </row>
        <row r="702">
          <cell r="B702" t="str">
            <v>SIG 8701</v>
          </cell>
          <cell r="C702">
            <v>1093372165</v>
          </cell>
          <cell r="D702" t="str">
            <v>استقالة</v>
          </cell>
          <cell r="E702">
            <v>42086</v>
          </cell>
          <cell r="F702" t="str">
            <v>Hamad Salim bin Ali Mehri</v>
          </cell>
          <cell r="G702" t="str">
            <v>حمد سالم بن على المهرى</v>
          </cell>
        </row>
        <row r="703">
          <cell r="B703" t="str">
            <v>SIG 8702</v>
          </cell>
          <cell r="C703">
            <v>1012852545</v>
          </cell>
          <cell r="D703" t="str">
            <v>على راس العمل</v>
          </cell>
          <cell r="E703">
            <v>42086</v>
          </cell>
          <cell r="F703" t="str">
            <v>Naeimuh Ali Ahmed Al-Qahtani</v>
          </cell>
          <cell r="G703" t="str">
            <v>نعيمه علي احمد القحطاني</v>
          </cell>
        </row>
        <row r="704">
          <cell r="B704" t="str">
            <v>SIG 8703</v>
          </cell>
          <cell r="C704">
            <v>1005400674</v>
          </cell>
          <cell r="D704" t="str">
            <v>على راس العمل</v>
          </cell>
          <cell r="E704">
            <v>42095</v>
          </cell>
          <cell r="F704" t="str">
            <v>Ali Mohamed Darin Aleudwani</v>
          </cell>
          <cell r="G704" t="str">
            <v>علي محمد درين العدواني</v>
          </cell>
        </row>
        <row r="705">
          <cell r="B705" t="str">
            <v>SIG 8704</v>
          </cell>
          <cell r="C705">
            <v>1088215304</v>
          </cell>
          <cell r="D705" t="str">
            <v>على راس العمل</v>
          </cell>
          <cell r="E705">
            <v>42095</v>
          </cell>
          <cell r="F705" t="str">
            <v>Maha Said Ali Shahrani</v>
          </cell>
          <cell r="G705" t="str">
            <v>مها سعيد على الشهرانى</v>
          </cell>
        </row>
        <row r="706">
          <cell r="B706" t="str">
            <v>SIG 8705</v>
          </cell>
          <cell r="C706">
            <v>1037787155</v>
          </cell>
          <cell r="D706" t="str">
            <v>على راس العمل</v>
          </cell>
          <cell r="E706">
            <v>42095</v>
          </cell>
          <cell r="F706" t="str">
            <v>Hanan Ali Mubarak Qahtani</v>
          </cell>
          <cell r="G706" t="str">
            <v>حنان على مبارك القحطانى</v>
          </cell>
        </row>
        <row r="707">
          <cell r="B707" t="str">
            <v>SIG 8706</v>
          </cell>
          <cell r="C707">
            <v>1072146432</v>
          </cell>
          <cell r="D707" t="str">
            <v>على راس العمل</v>
          </cell>
          <cell r="E707">
            <v>42095</v>
          </cell>
          <cell r="F707" t="str">
            <v>Tariq Abdullah Sulaiman Khammash</v>
          </cell>
          <cell r="G707" t="str">
            <v>طارق عبدالله ابن سليمان الخماش</v>
          </cell>
        </row>
        <row r="708">
          <cell r="B708" t="str">
            <v>SIG 8707</v>
          </cell>
          <cell r="C708">
            <v>1014511255</v>
          </cell>
          <cell r="D708" t="str">
            <v>على راس العمل</v>
          </cell>
          <cell r="E708">
            <v>42095</v>
          </cell>
          <cell r="F708" t="str">
            <v>Hind Mohammed Ali Al Qahtani</v>
          </cell>
          <cell r="G708" t="str">
            <v>هند محمد علي القحطاني</v>
          </cell>
        </row>
        <row r="709">
          <cell r="B709" t="str">
            <v>SIG 8708</v>
          </cell>
          <cell r="C709">
            <v>1072825928</v>
          </cell>
          <cell r="D709" t="str">
            <v>على راس العمل</v>
          </cell>
          <cell r="E709">
            <v>42095</v>
          </cell>
          <cell r="F709" t="str">
            <v>Sawsan Ibrahim Ayed Khammash</v>
          </cell>
          <cell r="G709" t="str">
            <v>سوسن ابراهيم عايض الخماش</v>
          </cell>
        </row>
        <row r="710">
          <cell r="B710" t="str">
            <v>SIG 8709</v>
          </cell>
          <cell r="C710">
            <v>1070706260</v>
          </cell>
          <cell r="D710" t="str">
            <v>استقالة</v>
          </cell>
          <cell r="E710">
            <v>42095</v>
          </cell>
          <cell r="F710" t="str">
            <v>Jawahir Abdulrahman Suleiman Khammash</v>
          </cell>
          <cell r="G710" t="str">
            <v>جواهر عبدالرحمن سليمان الخماش</v>
          </cell>
        </row>
        <row r="711">
          <cell r="B711" t="str">
            <v>SIG 8710</v>
          </cell>
          <cell r="C711">
            <v>1030662272</v>
          </cell>
          <cell r="D711" t="str">
            <v>استقالة</v>
          </cell>
          <cell r="E711">
            <v>42095</v>
          </cell>
          <cell r="F711" t="str">
            <v>Mastura Hazem Soliman Khammash</v>
          </cell>
          <cell r="G711" t="str">
            <v>مستوره حازم سليمان الخماش</v>
          </cell>
        </row>
        <row r="712">
          <cell r="B712" t="str">
            <v>SIG 8711</v>
          </cell>
          <cell r="C712">
            <v>1049586751</v>
          </cell>
          <cell r="D712" t="str">
            <v>على راس العمل</v>
          </cell>
          <cell r="E712">
            <v>42095</v>
          </cell>
          <cell r="F712" t="str">
            <v>Amna Hassan Salloum Khammash</v>
          </cell>
          <cell r="G712" t="str">
            <v>امنه حسن ابن سلوم الخماش</v>
          </cell>
        </row>
        <row r="713">
          <cell r="B713" t="str">
            <v>SIG 8712</v>
          </cell>
          <cell r="C713">
            <v>1066087741</v>
          </cell>
          <cell r="D713" t="str">
            <v>استقالة</v>
          </cell>
          <cell r="E713">
            <v>42095</v>
          </cell>
          <cell r="F713" t="str">
            <v>Muejabuh Nasser Saeed Al-Qahtani</v>
          </cell>
          <cell r="G713" t="str">
            <v>معجبه ناصر بن سعيد القحطاني</v>
          </cell>
        </row>
        <row r="714">
          <cell r="B714" t="str">
            <v>SIG 8713</v>
          </cell>
          <cell r="C714">
            <v>1081665760</v>
          </cell>
          <cell r="D714" t="str">
            <v xml:space="preserve">استقالة </v>
          </cell>
          <cell r="E714">
            <v>42095</v>
          </cell>
          <cell r="F714" t="str">
            <v>Asmaa Ali Hamad Al-Qahtani</v>
          </cell>
          <cell r="G714" t="str">
            <v>أسماء علي حمد القحطاني</v>
          </cell>
        </row>
        <row r="715">
          <cell r="B715" t="str">
            <v>SIG 8714</v>
          </cell>
          <cell r="C715">
            <v>1080301862</v>
          </cell>
          <cell r="D715" t="str">
            <v>على راس العمل</v>
          </cell>
          <cell r="E715">
            <v>42095</v>
          </cell>
          <cell r="F715" t="str">
            <v>Shadia Mohammad Saeed Hassan</v>
          </cell>
          <cell r="G715" t="str">
            <v>شاديه سعيد حسن محمد</v>
          </cell>
        </row>
        <row r="716">
          <cell r="B716" t="str">
            <v>SIG 8715</v>
          </cell>
          <cell r="C716">
            <v>1047503402</v>
          </cell>
          <cell r="D716" t="str">
            <v>على راس العمل</v>
          </cell>
          <cell r="E716">
            <v>42095</v>
          </cell>
          <cell r="F716" t="str">
            <v>Sameera Hassan Hassan Aleudwani</v>
          </cell>
          <cell r="G716" t="str">
            <v>سميره حاسن حسن العدواني</v>
          </cell>
        </row>
        <row r="717">
          <cell r="B717" t="str">
            <v>SIG 8716</v>
          </cell>
          <cell r="C717">
            <v>1056237017</v>
          </cell>
          <cell r="D717" t="str">
            <v>على راس العمل</v>
          </cell>
          <cell r="E717">
            <v>42095</v>
          </cell>
          <cell r="F717" t="str">
            <v>Huda Break Khalifa Alsalima</v>
          </cell>
          <cell r="G717" t="str">
            <v>هدى بريك خليفه الصليمي</v>
          </cell>
        </row>
        <row r="718">
          <cell r="B718" t="str">
            <v>SIG 8717</v>
          </cell>
          <cell r="C718">
            <v>1092599370</v>
          </cell>
          <cell r="D718" t="str">
            <v>على راس العمل</v>
          </cell>
          <cell r="E718">
            <v>42095</v>
          </cell>
          <cell r="F718" t="str">
            <v>khulud Abdulrahman Suleiman Khammash</v>
          </cell>
          <cell r="G718" t="str">
            <v>خلود عبدالرحمن سليمان الخماش</v>
          </cell>
        </row>
        <row r="719">
          <cell r="B719" t="str">
            <v>SIG 8718</v>
          </cell>
          <cell r="C719">
            <v>1030662314</v>
          </cell>
          <cell r="D719" t="str">
            <v>استقالة</v>
          </cell>
          <cell r="E719">
            <v>42125</v>
          </cell>
          <cell r="F719" t="str">
            <v>Majid Abdulrahman Suleiman Khammash</v>
          </cell>
          <cell r="G719" t="str">
            <v>ماجد عبدالرحمن سليمان الخماش</v>
          </cell>
        </row>
        <row r="720">
          <cell r="B720" t="str">
            <v>SIG 8719</v>
          </cell>
          <cell r="C720">
            <v>2257089249</v>
          </cell>
          <cell r="D720" t="str">
            <v>على راس العمل</v>
          </cell>
          <cell r="E720">
            <v>42130</v>
          </cell>
          <cell r="F720" t="str">
            <v>Islam Muhammad Ismail Bassiouni</v>
          </cell>
          <cell r="G720" t="str">
            <v>اسلام محمد اسماعيل بسيوني</v>
          </cell>
        </row>
        <row r="721">
          <cell r="B721" t="str">
            <v>SIG 8720</v>
          </cell>
          <cell r="C721">
            <v>2263773331</v>
          </cell>
          <cell r="D721" t="str">
            <v>على راس العمل</v>
          </cell>
          <cell r="E721">
            <v>42131</v>
          </cell>
          <cell r="F721" t="str">
            <v>Babacar Mohammed Ahmed Osman</v>
          </cell>
          <cell r="G721" t="str">
            <v>بابكر محمد احمد عثمان</v>
          </cell>
        </row>
        <row r="722">
          <cell r="B722" t="str">
            <v>SIG 8721</v>
          </cell>
          <cell r="C722">
            <v>2014324616</v>
          </cell>
          <cell r="D722" t="str">
            <v>على راس العمل</v>
          </cell>
          <cell r="E722">
            <v>42133</v>
          </cell>
          <cell r="F722" t="str">
            <v>Mohammad Yousuf Abdul Aziz Dawood</v>
          </cell>
          <cell r="G722" t="str">
            <v>محمد يوسف عبدالعزيز داود</v>
          </cell>
        </row>
        <row r="723">
          <cell r="B723" t="str">
            <v>SIG 8722</v>
          </cell>
          <cell r="C723">
            <v>2384363194</v>
          </cell>
          <cell r="D723" t="str">
            <v>على راس العمل</v>
          </cell>
          <cell r="E723">
            <v>42134</v>
          </cell>
          <cell r="F723" t="str">
            <v>Naim Naim Zameen Khan</v>
          </cell>
          <cell r="G723" t="str">
            <v>نعيم نعيم زامين خان</v>
          </cell>
        </row>
        <row r="724">
          <cell r="B724" t="str">
            <v>SIG 8723</v>
          </cell>
          <cell r="C724">
            <v>2191022090</v>
          </cell>
          <cell r="D724" t="str">
            <v>على راس العمل</v>
          </cell>
          <cell r="E724">
            <v>42136</v>
          </cell>
          <cell r="F724" t="str">
            <v>Amr Mohammad Hafeez Cherkaoui</v>
          </cell>
          <cell r="G724" t="str">
            <v>عمرو محمد عبدالحفيظ شرقاوي</v>
          </cell>
        </row>
        <row r="725">
          <cell r="B725" t="str">
            <v>SIG 8724</v>
          </cell>
          <cell r="C725">
            <v>2299030318</v>
          </cell>
          <cell r="D725" t="str">
            <v>نقل كفالة</v>
          </cell>
          <cell r="E725">
            <v>42136</v>
          </cell>
          <cell r="F725" t="str">
            <v>Ahmed MaherTaha Farhat</v>
          </cell>
          <cell r="G725" t="str">
            <v>احمد ماهر طه فرحات</v>
          </cell>
        </row>
        <row r="726">
          <cell r="B726" t="str">
            <v>SIG 8725</v>
          </cell>
          <cell r="C726">
            <v>2157530862</v>
          </cell>
          <cell r="D726" t="str">
            <v>على راس العمل</v>
          </cell>
          <cell r="E726">
            <v>42136</v>
          </cell>
          <cell r="F726" t="str">
            <v>Abu Bashir Abu Khair</v>
          </cell>
          <cell r="G726" t="str">
            <v>ابو البشير ابو الخير</v>
          </cell>
        </row>
        <row r="727">
          <cell r="B727" t="str">
            <v>SIG 8726</v>
          </cell>
          <cell r="C727">
            <v>2150179667</v>
          </cell>
          <cell r="D727" t="str">
            <v>على راس العمل</v>
          </cell>
          <cell r="E727">
            <v>42136</v>
          </cell>
          <cell r="F727" t="str">
            <v>Mohammed Ilayk</v>
          </cell>
          <cell r="G727" t="str">
            <v>محمد اليك</v>
          </cell>
        </row>
        <row r="728">
          <cell r="B728" t="str">
            <v>SIG 8727</v>
          </cell>
          <cell r="C728">
            <v>2385102542</v>
          </cell>
          <cell r="D728" t="str">
            <v>على راس العمل</v>
          </cell>
          <cell r="E728">
            <v>42138</v>
          </cell>
          <cell r="F728" t="str">
            <v>Hakimullah Qamar Zaman</v>
          </cell>
          <cell r="G728" t="str">
            <v>حكيم الله قمر زمان</v>
          </cell>
        </row>
        <row r="729">
          <cell r="B729" t="str">
            <v>SIG 8728</v>
          </cell>
          <cell r="C729">
            <v>2328463753</v>
          </cell>
          <cell r="D729" t="str">
            <v>على راس العمل</v>
          </cell>
          <cell r="E729">
            <v>42148</v>
          </cell>
          <cell r="F729" t="str">
            <v>Alaa Magdy Alsyd Hassan Mansour</v>
          </cell>
          <cell r="G729" t="str">
            <v>علاء مجدى السيد حسن منصور</v>
          </cell>
        </row>
        <row r="730">
          <cell r="B730" t="str">
            <v>SIG 8729</v>
          </cell>
          <cell r="C730">
            <v>2237828799</v>
          </cell>
          <cell r="D730" t="str">
            <v>على راس العمل</v>
          </cell>
          <cell r="E730">
            <v>42149</v>
          </cell>
          <cell r="F730" t="str">
            <v>Khalil Ali Saif Abdul Jalil</v>
          </cell>
          <cell r="G730" t="str">
            <v>خليل علي سيف عبدالجليل</v>
          </cell>
        </row>
        <row r="731">
          <cell r="B731" t="str">
            <v>SIG 8730</v>
          </cell>
          <cell r="C731">
            <v>1088215346</v>
          </cell>
          <cell r="D731" t="str">
            <v>استقالة</v>
          </cell>
          <cell r="E731">
            <v>42156</v>
          </cell>
          <cell r="F731" t="str">
            <v>kifah Saeed Ali Shahrani</v>
          </cell>
          <cell r="G731" t="str">
            <v>كفاح بنت سعيد بن على الشهرانى</v>
          </cell>
        </row>
        <row r="732">
          <cell r="B732" t="str">
            <v>SIG 8731</v>
          </cell>
          <cell r="C732">
            <v>1048836371</v>
          </cell>
          <cell r="D732" t="str">
            <v xml:space="preserve">استقالة </v>
          </cell>
          <cell r="E732">
            <v>42156</v>
          </cell>
          <cell r="F732" t="str">
            <v>Ghada Mohammed Saleh Al Rumaihi</v>
          </cell>
          <cell r="G732" t="str">
            <v>غاده بنت محمد بن صالح الرميحي</v>
          </cell>
        </row>
        <row r="733">
          <cell r="B733" t="str">
            <v>SIG 8732</v>
          </cell>
          <cell r="C733">
            <v>1063160988</v>
          </cell>
          <cell r="D733" t="str">
            <v>استقالة</v>
          </cell>
          <cell r="E733">
            <v>42156</v>
          </cell>
          <cell r="F733" t="str">
            <v>Reem Ali Yahya Al-Qahtani</v>
          </cell>
          <cell r="G733" t="str">
            <v>ريم علي يحى القحطاني</v>
          </cell>
        </row>
        <row r="734">
          <cell r="B734" t="str">
            <v>SIG 8733</v>
          </cell>
          <cell r="C734">
            <v>1064456682</v>
          </cell>
          <cell r="D734" t="str">
            <v>استقالة</v>
          </cell>
          <cell r="E734">
            <v>42156</v>
          </cell>
          <cell r="F734" t="str">
            <v>Mona Awad Mofleh Harbi</v>
          </cell>
          <cell r="G734" t="str">
            <v>منى عوض مفلح الحربي</v>
          </cell>
        </row>
        <row r="735">
          <cell r="B735" t="str">
            <v>SIG 8734</v>
          </cell>
          <cell r="C735">
            <v>1007838731</v>
          </cell>
          <cell r="D735" t="str">
            <v xml:space="preserve">استقالة </v>
          </cell>
          <cell r="E735">
            <v>42156</v>
          </cell>
          <cell r="F735" t="str">
            <v>maznah saed dkhyl alllah Al Otaibi</v>
          </cell>
          <cell r="G735" t="str">
            <v>مزنه سعد دخيل الله العتيبي</v>
          </cell>
        </row>
        <row r="736">
          <cell r="B736" t="str">
            <v>SIG 8735</v>
          </cell>
          <cell r="C736">
            <v>1072113978</v>
          </cell>
          <cell r="D736" t="str">
            <v xml:space="preserve">استقالة </v>
          </cell>
          <cell r="E736">
            <v>42156</v>
          </cell>
          <cell r="F736" t="str">
            <v>Maryam madhi Eid Al-Otaibi</v>
          </cell>
          <cell r="G736" t="str">
            <v>مريم مضحي بن عيد العتيبي</v>
          </cell>
        </row>
        <row r="737">
          <cell r="B737" t="str">
            <v>SIG 8736</v>
          </cell>
          <cell r="C737">
            <v>1083448462</v>
          </cell>
          <cell r="D737" t="str">
            <v>استقالة</v>
          </cell>
          <cell r="E737">
            <v>42156</v>
          </cell>
          <cell r="F737" t="str">
            <v>Nora Barak Alian Shaibani Al-Otaibi</v>
          </cell>
          <cell r="G737" t="str">
            <v>نوره براك عليان الشيباني العتيبي</v>
          </cell>
        </row>
        <row r="738">
          <cell r="B738" t="str">
            <v>SIG 8737</v>
          </cell>
          <cell r="C738">
            <v>1080085440</v>
          </cell>
          <cell r="D738" t="str">
            <v>استقالة</v>
          </cell>
          <cell r="E738">
            <v>42156</v>
          </cell>
          <cell r="F738" t="str">
            <v>Maha Jazaa Vahid Al-Otaibi</v>
          </cell>
          <cell r="G738" t="str">
            <v>مها جازع بن فاهد العتيبي</v>
          </cell>
        </row>
        <row r="739">
          <cell r="B739" t="str">
            <v>SIG 8738</v>
          </cell>
          <cell r="C739">
            <v>1080260084</v>
          </cell>
          <cell r="D739" t="str">
            <v>على راس العمل</v>
          </cell>
          <cell r="E739">
            <v>42156</v>
          </cell>
          <cell r="F739" t="str">
            <v xml:space="preserve">Anoud Hamad Hosan Al Shaibani </v>
          </cell>
          <cell r="G739" t="str">
            <v>العنود حمد هوصان الشيباني</v>
          </cell>
        </row>
        <row r="740">
          <cell r="B740" t="str">
            <v>SIG 8739</v>
          </cell>
          <cell r="C740">
            <v>1058752625</v>
          </cell>
          <cell r="D740" t="str">
            <v>استقالة</v>
          </cell>
          <cell r="E740">
            <v>42156</v>
          </cell>
          <cell r="F740" t="str">
            <v>Nora Nasser Eid al-Shaibani</v>
          </cell>
          <cell r="G740" t="str">
            <v>نوره ناصر عيد الشيباني</v>
          </cell>
        </row>
        <row r="741">
          <cell r="B741" t="str">
            <v>SIG 8740</v>
          </cell>
          <cell r="C741">
            <v>1080085457</v>
          </cell>
          <cell r="D741" t="str">
            <v>استقالة</v>
          </cell>
          <cell r="E741">
            <v>42156</v>
          </cell>
          <cell r="F741" t="str">
            <v>Taflah jazie Fahid Al-Otaibi</v>
          </cell>
          <cell r="G741" t="str">
            <v>طفله جازع بن فاهد العتيبي</v>
          </cell>
        </row>
        <row r="742">
          <cell r="B742" t="str">
            <v>SIG 8741</v>
          </cell>
          <cell r="C742">
            <v>1034251098</v>
          </cell>
          <cell r="D742" t="str">
            <v>استقالة</v>
          </cell>
          <cell r="E742">
            <v>42156</v>
          </cell>
          <cell r="F742" t="str">
            <v>Hia Yahya Jaber al-Musawi</v>
          </cell>
          <cell r="G742" t="str">
            <v>هياء يحيى جابر الموسوي</v>
          </cell>
        </row>
        <row r="743">
          <cell r="B743" t="str">
            <v>SIG 8742</v>
          </cell>
          <cell r="C743">
            <v>2286361650</v>
          </cell>
          <cell r="D743" t="str">
            <v>على راس العمل</v>
          </cell>
          <cell r="E743">
            <v>42156</v>
          </cell>
          <cell r="F743" t="str">
            <v>Imad Hussein Mohammed Zahir Shah</v>
          </cell>
          <cell r="G743" t="str">
            <v>عماد حسين محمد ظاهر شاه</v>
          </cell>
        </row>
        <row r="744">
          <cell r="B744" t="str">
            <v>SIG 8743</v>
          </cell>
          <cell r="C744">
            <v>1034658565</v>
          </cell>
          <cell r="D744" t="str">
            <v>استقالة</v>
          </cell>
          <cell r="E744">
            <v>42179</v>
          </cell>
          <cell r="F744" t="str">
            <v>Ghada Salim Osman al-Maliki</v>
          </cell>
          <cell r="G744" t="str">
            <v>غاده سالم عثمان المالكي</v>
          </cell>
        </row>
        <row r="745">
          <cell r="B745" t="str">
            <v>SIG 8744</v>
          </cell>
          <cell r="C745">
            <v>2230897809</v>
          </cell>
          <cell r="D745" t="str">
            <v>على راس العمل</v>
          </cell>
          <cell r="E745">
            <v>41456</v>
          </cell>
          <cell r="F745" t="str">
            <v>Safwan Ahmed Amin Mujahid</v>
          </cell>
          <cell r="G745" t="str">
            <v>صفوان احمد امين مجاهد</v>
          </cell>
        </row>
        <row r="746">
          <cell r="B746" t="str">
            <v>SIG 8745</v>
          </cell>
          <cell r="C746">
            <v>2086984321</v>
          </cell>
          <cell r="D746" t="str">
            <v>خروج نهائي</v>
          </cell>
          <cell r="E746">
            <v>42187</v>
          </cell>
          <cell r="F746" t="str">
            <v>Rolahin judge Socazi</v>
          </cell>
          <cell r="G746" t="str">
            <v>رولاحين قاضي سوكازي</v>
          </cell>
        </row>
        <row r="747">
          <cell r="B747" t="str">
            <v>SIG 8746</v>
          </cell>
          <cell r="C747">
            <v>1137454128</v>
          </cell>
          <cell r="D747" t="str">
            <v>على راس العمل</v>
          </cell>
          <cell r="E747">
            <v>42217</v>
          </cell>
          <cell r="F747" t="str">
            <v>Badriya Bhar Ali Al-Otaibi</v>
          </cell>
          <cell r="G747" t="str">
            <v>بدريه بهار بن على العتيبي</v>
          </cell>
        </row>
        <row r="748">
          <cell r="B748" t="str">
            <v>SIG 8747</v>
          </cell>
          <cell r="C748">
            <v>1048225369</v>
          </cell>
          <cell r="D748" t="str">
            <v>على راس العمل</v>
          </cell>
          <cell r="E748">
            <v>42217</v>
          </cell>
          <cell r="F748" t="str">
            <v>Jawaher Abdulaziz Ibrahim Almusaeid</v>
          </cell>
          <cell r="G748" t="str">
            <v>جواهر عبدالعزيز بن ابراهيم المساعد</v>
          </cell>
        </row>
        <row r="749">
          <cell r="B749" t="str">
            <v>SIG 8748</v>
          </cell>
          <cell r="C749">
            <v>1049798513</v>
          </cell>
          <cell r="D749" t="str">
            <v>على راس العمل</v>
          </cell>
          <cell r="E749">
            <v>42217</v>
          </cell>
          <cell r="F749" t="str">
            <v>Jamiluh Mohammad Qasim Al-Yamani</v>
          </cell>
          <cell r="G749" t="str">
            <v>جميله محمد قاسم اليماني</v>
          </cell>
        </row>
        <row r="750">
          <cell r="B750" t="str">
            <v>SIG 8749</v>
          </cell>
          <cell r="C750">
            <v>1096134885</v>
          </cell>
          <cell r="D750" t="str">
            <v>على راس العمل</v>
          </cell>
          <cell r="E750">
            <v>42217</v>
          </cell>
          <cell r="F750" t="str">
            <v>Mashaeil Nasser Eid al-Shaibani</v>
          </cell>
          <cell r="G750" t="str">
            <v>مشاعل ناصر عيد الشيباني</v>
          </cell>
        </row>
        <row r="751">
          <cell r="B751" t="str">
            <v>SIG 8750</v>
          </cell>
          <cell r="C751">
            <v>1097322729</v>
          </cell>
          <cell r="D751" t="str">
            <v>على راس العمل</v>
          </cell>
          <cell r="E751">
            <v>42217</v>
          </cell>
          <cell r="F751" t="str">
            <v>Shahid qaed Eiqab Otaibi</v>
          </cell>
          <cell r="G751" t="str">
            <v>شهد قاعد عقاب العتيبي</v>
          </cell>
        </row>
        <row r="752">
          <cell r="B752" t="str">
            <v>SIG 8751</v>
          </cell>
          <cell r="C752">
            <v>1043596756</v>
          </cell>
          <cell r="D752" t="str">
            <v>على راس العمل</v>
          </cell>
          <cell r="E752">
            <v>42217</v>
          </cell>
          <cell r="F752" t="str">
            <v xml:space="preserve">Sameera Mohammed Mushabab al-Qahtani </v>
          </cell>
          <cell r="G752" t="str">
            <v>سميره محمد مشبب القحطاني</v>
          </cell>
        </row>
        <row r="753">
          <cell r="B753" t="str">
            <v>SIG 8752</v>
          </cell>
          <cell r="C753">
            <v>1057561126</v>
          </cell>
          <cell r="D753" t="str">
            <v>على راس العمل</v>
          </cell>
          <cell r="E753">
            <v>42217</v>
          </cell>
          <cell r="F753" t="str">
            <v>Rehab Masood Khalid Al-Otaibi</v>
          </cell>
          <cell r="G753" t="str">
            <v>رحاب مسعود خالد العتيبي</v>
          </cell>
        </row>
        <row r="754">
          <cell r="B754" t="str">
            <v>SIG 8753</v>
          </cell>
          <cell r="C754">
            <v>1037608773</v>
          </cell>
          <cell r="D754" t="str">
            <v>على راس العمل</v>
          </cell>
          <cell r="E754">
            <v>42217</v>
          </cell>
          <cell r="F754" t="str">
            <v>Nora Ghanem Mohammed Al-Qahtani</v>
          </cell>
          <cell r="G754" t="str">
            <v>نوره غانم محمد القحطاني</v>
          </cell>
        </row>
        <row r="755">
          <cell r="B755" t="str">
            <v>SIG 8754</v>
          </cell>
          <cell r="C755">
            <v>1069903316</v>
          </cell>
          <cell r="D755" t="str">
            <v>على راس العمل</v>
          </cell>
          <cell r="E755">
            <v>42231</v>
          </cell>
          <cell r="F755" t="str">
            <v>Hoda Saad Saeed Al-Otaibi</v>
          </cell>
          <cell r="G755" t="str">
            <v>هدى سعد سعيد العتيبي</v>
          </cell>
        </row>
        <row r="756">
          <cell r="B756" t="str">
            <v>SIG 8755</v>
          </cell>
          <cell r="C756">
            <v>1063687360</v>
          </cell>
          <cell r="D756" t="str">
            <v>استقالة</v>
          </cell>
          <cell r="E756">
            <v>42232</v>
          </cell>
          <cell r="F756" t="str">
            <v>Mai Nasser Mohammed bin Bakhit</v>
          </cell>
          <cell r="G756" t="str">
            <v>مي ناصر محمد بن بخيت</v>
          </cell>
        </row>
        <row r="757">
          <cell r="B757" t="str">
            <v>SIG 8756</v>
          </cell>
          <cell r="C757">
            <v>1096926710</v>
          </cell>
          <cell r="D757" t="str">
            <v xml:space="preserve">استقالة </v>
          </cell>
          <cell r="E757">
            <v>42232</v>
          </cell>
          <cell r="F757" t="str">
            <v>Ria Osman Shabib Al-Otaibi</v>
          </cell>
          <cell r="G757" t="str">
            <v>رياء شبيب عثمان العتيبي</v>
          </cell>
        </row>
        <row r="758">
          <cell r="B758" t="str">
            <v>SIG 8757</v>
          </cell>
          <cell r="C758">
            <v>1063634271</v>
          </cell>
          <cell r="D758" t="str">
            <v>استقالة</v>
          </cell>
          <cell r="E758">
            <v>42232</v>
          </cell>
          <cell r="F758" t="str">
            <v>Modi Abdullah bin Hamad Dehaish</v>
          </cell>
          <cell r="G758" t="str">
            <v>موضي عبدالله حمد بن دهيش</v>
          </cell>
        </row>
        <row r="759">
          <cell r="B759" t="str">
            <v>SIG 8758</v>
          </cell>
          <cell r="C759">
            <v>1049443987</v>
          </cell>
          <cell r="D759" t="str">
            <v>على راس العمل</v>
          </cell>
          <cell r="E759">
            <v>42232</v>
          </cell>
          <cell r="F759" t="str">
            <v>Areej Rbye Mueannad Anzi</v>
          </cell>
          <cell r="G759" t="str">
            <v>أريج ربيع معند العنزي</v>
          </cell>
        </row>
        <row r="760">
          <cell r="B760" t="str">
            <v>SIG 8759</v>
          </cell>
          <cell r="C760">
            <v>1005352818</v>
          </cell>
          <cell r="D760" t="str">
            <v>على راس العمل</v>
          </cell>
          <cell r="E760">
            <v>42234</v>
          </cell>
          <cell r="F760" t="str">
            <v>Fawzia Abdullah Fahad Alhoiei</v>
          </cell>
          <cell r="G760" t="str">
            <v>فوزيه عبدالله فهد الشويعي</v>
          </cell>
        </row>
        <row r="761">
          <cell r="B761" t="str">
            <v>SIG 8760</v>
          </cell>
          <cell r="C761">
            <v>1091807923</v>
          </cell>
          <cell r="D761" t="str">
            <v>على راس العمل</v>
          </cell>
          <cell r="E761">
            <v>42234</v>
          </cell>
          <cell r="F761" t="str">
            <v xml:space="preserve">Ahlam Salem Osman al-Maliki </v>
          </cell>
          <cell r="G761" t="str">
            <v>أحلام سالم عثمان المالكي</v>
          </cell>
        </row>
        <row r="762">
          <cell r="B762" t="str">
            <v>SIG 8761</v>
          </cell>
          <cell r="C762">
            <v>1133703916</v>
          </cell>
          <cell r="D762" t="str">
            <v>على راس العمل</v>
          </cell>
          <cell r="E762">
            <v>42248</v>
          </cell>
          <cell r="F762" t="str">
            <v>Hassuh Euqala Siah Subaie Anzi</v>
          </cell>
          <cell r="G762" t="str">
            <v>حصة عقلاء صياح السبيعي العنزي</v>
          </cell>
        </row>
        <row r="763">
          <cell r="B763" t="str">
            <v>SIG 8762</v>
          </cell>
          <cell r="C763">
            <v>1009195338</v>
          </cell>
          <cell r="D763" t="str">
            <v>على راس العمل</v>
          </cell>
          <cell r="E763">
            <v>42248</v>
          </cell>
          <cell r="F763" t="str">
            <v>Afifa Sayer Assi Anzi</v>
          </cell>
          <cell r="G763" t="str">
            <v>عفيفه ساير عاصي العنزي</v>
          </cell>
        </row>
        <row r="764">
          <cell r="B764" t="str">
            <v>SIG 8763</v>
          </cell>
          <cell r="C764">
            <v>1061130256</v>
          </cell>
          <cell r="D764" t="str">
            <v>على راس العمل</v>
          </cell>
          <cell r="E764">
            <v>42248</v>
          </cell>
          <cell r="F764" t="str">
            <v>Aisha Saeed Isa Al-Saeed</v>
          </cell>
          <cell r="G764" t="str">
            <v>عائشه سعيد بن عيسى السعيد</v>
          </cell>
        </row>
        <row r="765">
          <cell r="B765" t="str">
            <v>SIG 8764</v>
          </cell>
          <cell r="C765">
            <v>1097321655</v>
          </cell>
          <cell r="D765" t="str">
            <v>على راس العمل</v>
          </cell>
          <cell r="E765">
            <v>42248</v>
          </cell>
          <cell r="F765" t="str">
            <v>Tahani Shattat Jarah Anzi</v>
          </cell>
          <cell r="G765" t="str">
            <v>تهاني شتات جراح العنزي</v>
          </cell>
        </row>
        <row r="766">
          <cell r="B766" t="str">
            <v>SIG 8765</v>
          </cell>
          <cell r="C766">
            <v>1059548915</v>
          </cell>
          <cell r="D766" t="str">
            <v>على راس العمل</v>
          </cell>
          <cell r="E766">
            <v>42248</v>
          </cell>
          <cell r="F766" t="str">
            <v>Nora Sayre Assi Anzi</v>
          </cell>
          <cell r="G766" t="str">
            <v>نورة ساير عاصي العنزي</v>
          </cell>
        </row>
        <row r="767">
          <cell r="B767" t="str">
            <v>SIG 8766</v>
          </cell>
          <cell r="C767">
            <v>1096226541</v>
          </cell>
          <cell r="D767" t="str">
            <v>على راس العمل</v>
          </cell>
          <cell r="E767">
            <v>42248</v>
          </cell>
          <cell r="F767" t="str">
            <v>Nawal Faleh Woody Anzi</v>
          </cell>
          <cell r="G767" t="str">
            <v>نوال فالح بن ودى العنزي</v>
          </cell>
        </row>
        <row r="768">
          <cell r="B768" t="str">
            <v>SIG 8767</v>
          </cell>
          <cell r="C768">
            <v>1058438175</v>
          </cell>
          <cell r="D768" t="str">
            <v>على راس العمل</v>
          </cell>
          <cell r="E768">
            <v>42248</v>
          </cell>
          <cell r="F768" t="str">
            <v>Shaeae Khaled Matar al-Shammari</v>
          </cell>
          <cell r="G768" t="str">
            <v>شعاع خالد مطر الشمري</v>
          </cell>
        </row>
        <row r="769">
          <cell r="B769" t="str">
            <v>SIG 8768</v>
          </cell>
          <cell r="C769">
            <v>1112589245</v>
          </cell>
          <cell r="D769" t="str">
            <v>على راس العمل</v>
          </cell>
          <cell r="E769">
            <v>42248</v>
          </cell>
          <cell r="F769" t="str">
            <v>Fatima Ayed Saeed al-Shammari</v>
          </cell>
          <cell r="G769" t="str">
            <v>فاطمه عايد سعيد الشمري</v>
          </cell>
        </row>
        <row r="770">
          <cell r="B770" t="str">
            <v>SIG 8769</v>
          </cell>
          <cell r="C770">
            <v>1046904379</v>
          </cell>
          <cell r="D770" t="str">
            <v>على راس العمل</v>
          </cell>
          <cell r="E770">
            <v>42248</v>
          </cell>
          <cell r="F770" t="str">
            <v>Afra Mohammed Dhafer Al-Qahtani</v>
          </cell>
          <cell r="G770" t="str">
            <v>عفراء محمد ظافر القحطاني</v>
          </cell>
        </row>
        <row r="771">
          <cell r="B771" t="str">
            <v>SIG 8770</v>
          </cell>
          <cell r="C771">
            <v>1036691622</v>
          </cell>
          <cell r="D771" t="str">
            <v>على راس العمل</v>
          </cell>
          <cell r="E771">
            <v>42248</v>
          </cell>
          <cell r="F771" t="str">
            <v>Hia Mohammed Movie al-Dossari</v>
          </cell>
          <cell r="G771" t="str">
            <v>هياء محمد موفي الدوسري</v>
          </cell>
        </row>
        <row r="772">
          <cell r="B772" t="str">
            <v>SIG 8771</v>
          </cell>
          <cell r="C772">
            <v>1043817996</v>
          </cell>
          <cell r="D772" t="str">
            <v>على راس العمل</v>
          </cell>
          <cell r="E772">
            <v>42248</v>
          </cell>
          <cell r="F772" t="str">
            <v>Maha Nasser Mohsen  al-Dossari</v>
          </cell>
          <cell r="G772" t="str">
            <v>مها ناصر محسن الدوسري</v>
          </cell>
        </row>
        <row r="773">
          <cell r="B773" t="str">
            <v>SIG 8772</v>
          </cell>
          <cell r="C773">
            <v>1092479276</v>
          </cell>
          <cell r="D773" t="str">
            <v>على راس العمل</v>
          </cell>
          <cell r="E773">
            <v>42248</v>
          </cell>
          <cell r="F773" t="str">
            <v>Samia Saad Nasser Al-Qarni</v>
          </cell>
          <cell r="G773" t="str">
            <v>ساميه سعد ناصر القرني</v>
          </cell>
        </row>
        <row r="774">
          <cell r="B774" t="str">
            <v>SIG 8773</v>
          </cell>
          <cell r="C774">
            <v>1092273729</v>
          </cell>
          <cell r="D774" t="str">
            <v>على راس العمل</v>
          </cell>
          <cell r="E774">
            <v>42248</v>
          </cell>
          <cell r="F774" t="str">
            <v>Nada Zahi Nasser Al-Qarni</v>
          </cell>
          <cell r="G774" t="str">
            <v>ندى زاهي ناصر القرني</v>
          </cell>
        </row>
        <row r="775">
          <cell r="B775" t="str">
            <v>SIG 8774</v>
          </cell>
          <cell r="C775">
            <v>1055497992</v>
          </cell>
          <cell r="D775" t="str">
            <v>على راس العمل</v>
          </cell>
          <cell r="E775">
            <v>42248</v>
          </cell>
          <cell r="F775" t="str">
            <v>Munira Khaled Matar al-Shammari</v>
          </cell>
          <cell r="G775" t="str">
            <v>منيره خالد مطر الشمري</v>
          </cell>
        </row>
        <row r="776">
          <cell r="B776" t="str">
            <v>SIG 8775</v>
          </cell>
          <cell r="C776">
            <v>1082821065</v>
          </cell>
          <cell r="D776" t="str">
            <v>على راس العمل</v>
          </cell>
          <cell r="E776">
            <v>42248</v>
          </cell>
          <cell r="F776" t="str">
            <v>Ayesha Abdullah Mohammed Hazazi</v>
          </cell>
          <cell r="G776" t="str">
            <v>عائشه عبدالله محمد هزازي</v>
          </cell>
        </row>
        <row r="777">
          <cell r="B777" t="str">
            <v>SIG 8776</v>
          </cell>
          <cell r="C777">
            <v>1093021275</v>
          </cell>
          <cell r="D777" t="str">
            <v>على راس العمل</v>
          </cell>
          <cell r="E777">
            <v>42248</v>
          </cell>
          <cell r="F777" t="str">
            <v>WaDad Mohammed bin Yahya Asiri</v>
          </cell>
          <cell r="G777" t="str">
            <v>وداد محمد بن يحي العسيري</v>
          </cell>
        </row>
        <row r="778">
          <cell r="B778" t="str">
            <v>SIG 8777</v>
          </cell>
          <cell r="C778">
            <v>1009195312</v>
          </cell>
          <cell r="D778" t="str">
            <v>على راس العمل</v>
          </cell>
          <cell r="E778">
            <v>42250</v>
          </cell>
          <cell r="F778" t="str">
            <v>Mansour Sayer Assi Anzi</v>
          </cell>
          <cell r="G778" t="str">
            <v>منصور ساير عاصي العنزي</v>
          </cell>
        </row>
        <row r="779">
          <cell r="B779" t="str">
            <v>SIG 8778</v>
          </cell>
          <cell r="C779">
            <v>1039036510</v>
          </cell>
          <cell r="D779" t="str">
            <v xml:space="preserve">استقالة </v>
          </cell>
          <cell r="E779">
            <v>42250</v>
          </cell>
          <cell r="F779" t="str">
            <v>Ashwaq Sulaiman Al Rabah Rabah</v>
          </cell>
          <cell r="G779" t="str">
            <v>أشواق سليمان رباح آل رباح</v>
          </cell>
        </row>
        <row r="780">
          <cell r="B780" t="str">
            <v>SIG 8779</v>
          </cell>
          <cell r="C780">
            <v>1018662450</v>
          </cell>
          <cell r="D780" t="str">
            <v>على راس العمل</v>
          </cell>
          <cell r="E780">
            <v>42250</v>
          </cell>
          <cell r="F780" t="str">
            <v>Huda Mohammed Hussein Al Masoud</v>
          </cell>
          <cell r="G780" t="str">
            <v>هدى محمد حسين ال مسعود</v>
          </cell>
        </row>
        <row r="781">
          <cell r="B781" t="str">
            <v>SIG 8780</v>
          </cell>
          <cell r="C781">
            <v>1087557391</v>
          </cell>
          <cell r="D781" t="str">
            <v>استقالة</v>
          </cell>
          <cell r="E781">
            <v>42256</v>
          </cell>
          <cell r="F781" t="str">
            <v>Sheikh Hamad bin Saud al-Dossari</v>
          </cell>
          <cell r="G781" t="str">
            <v>شيخه حمد بن سعود الدوسري</v>
          </cell>
        </row>
        <row r="782">
          <cell r="B782" t="str">
            <v>SIG 8781</v>
          </cell>
          <cell r="C782">
            <v>1086347737</v>
          </cell>
          <cell r="D782" t="str">
            <v>على راس العمل</v>
          </cell>
          <cell r="E782">
            <v>42260</v>
          </cell>
          <cell r="F782" t="str">
            <v>Mariam Shabib Osman Al-Otaibi</v>
          </cell>
          <cell r="G782" t="str">
            <v>مريم شبيب عثمان العتيبي</v>
          </cell>
        </row>
        <row r="783">
          <cell r="B783" t="str">
            <v>SIG 8782</v>
          </cell>
          <cell r="C783">
            <v>1083467280</v>
          </cell>
          <cell r="D783" t="str">
            <v xml:space="preserve">انهاء خدمات </v>
          </cell>
          <cell r="E783">
            <v>42278</v>
          </cell>
          <cell r="F783" t="str">
            <v>Abdulaziz Fahad Saad Almasheibi</v>
          </cell>
          <cell r="G783" t="str">
            <v>عبدالعزيز فهد سعد المشعبي</v>
          </cell>
        </row>
        <row r="784">
          <cell r="B784" t="str">
            <v>SIG 8783</v>
          </cell>
          <cell r="C784">
            <v>1009195320</v>
          </cell>
          <cell r="D784" t="str">
            <v>على راس العمل</v>
          </cell>
          <cell r="E784">
            <v>42278</v>
          </cell>
          <cell r="F784" t="str">
            <v>Fawzia Sayer Assi Anzi</v>
          </cell>
          <cell r="G784" t="str">
            <v>فوزيه ساير عاصي العنزي</v>
          </cell>
        </row>
        <row r="785">
          <cell r="B785" t="str">
            <v>SIG 8784</v>
          </cell>
          <cell r="C785">
            <v>1053069215</v>
          </cell>
          <cell r="D785" t="str">
            <v>على راس العمل</v>
          </cell>
          <cell r="E785">
            <v>42278</v>
          </cell>
          <cell r="F785" t="str">
            <v>Tmra Ayed bin Saeed Al-Qahtani</v>
          </cell>
          <cell r="G785" t="str">
            <v>ثمراء عايض بن سعيد القحطاني</v>
          </cell>
        </row>
        <row r="786">
          <cell r="B786" t="str">
            <v>SIG 8785</v>
          </cell>
          <cell r="C786">
            <v>1008150839</v>
          </cell>
          <cell r="D786" t="str">
            <v>على راس العمل</v>
          </cell>
          <cell r="E786">
            <v>42278</v>
          </cell>
          <cell r="F786" t="str">
            <v>Aisha Ghanem Saeed Al Shahrani</v>
          </cell>
          <cell r="G786" t="str">
            <v>عائشه غانم سعيد الشهراني</v>
          </cell>
        </row>
        <row r="787">
          <cell r="B787" t="str">
            <v>SIG 8786</v>
          </cell>
          <cell r="C787">
            <v>1092258936</v>
          </cell>
          <cell r="D787" t="str">
            <v>على راس العمل</v>
          </cell>
          <cell r="E787">
            <v>42278</v>
          </cell>
          <cell r="F787" t="str">
            <v>Turki Abdullah Saeed Al-Qarni</v>
          </cell>
          <cell r="G787" t="str">
            <v>تركي عبدالله سعيد القرني</v>
          </cell>
        </row>
        <row r="788">
          <cell r="B788" t="str">
            <v>SIG 8787</v>
          </cell>
          <cell r="C788">
            <v>1087613335</v>
          </cell>
          <cell r="D788" t="str">
            <v>انهاء خدمات</v>
          </cell>
          <cell r="E788">
            <v>42278</v>
          </cell>
          <cell r="F788" t="str">
            <v>Saad Abdullah Saad Al-Ahmad</v>
          </cell>
          <cell r="G788" t="str">
            <v>سعد عبدالله سعد الأحمد</v>
          </cell>
        </row>
        <row r="789">
          <cell r="B789" t="str">
            <v>SIG 8788</v>
          </cell>
          <cell r="C789">
            <v>1086731203</v>
          </cell>
          <cell r="D789" t="str">
            <v>انهاء خدمات</v>
          </cell>
          <cell r="E789">
            <v>42278</v>
          </cell>
          <cell r="F789" t="str">
            <v>Ahmed Ajlan Abdullah Al-Ajlan</v>
          </cell>
          <cell r="G789" t="str">
            <v>احمد عجلان عبدالله العجلان</v>
          </cell>
        </row>
        <row r="790">
          <cell r="B790" t="str">
            <v>SIG 8789</v>
          </cell>
          <cell r="C790">
            <v>1087511992</v>
          </cell>
          <cell r="D790" t="str">
            <v xml:space="preserve">استقالة </v>
          </cell>
          <cell r="E790">
            <v>42278</v>
          </cell>
          <cell r="F790" t="str">
            <v>Khaled Saleh Shafi Al-Otaibi</v>
          </cell>
          <cell r="G790" t="str">
            <v>خالد صالح شافي العتيبي</v>
          </cell>
        </row>
        <row r="791">
          <cell r="B791" t="str">
            <v>SIG 8790</v>
          </cell>
          <cell r="C791">
            <v>1097078008</v>
          </cell>
          <cell r="D791" t="str">
            <v>انهاء خدمات</v>
          </cell>
          <cell r="E791">
            <v>42278</v>
          </cell>
          <cell r="F791" t="str">
            <v>Salman Fahd Abdullah Al-Osaimi</v>
          </cell>
          <cell r="G791" t="str">
            <v>سلمان فهد بن عبدالله العصيمي</v>
          </cell>
        </row>
        <row r="792">
          <cell r="B792" t="str">
            <v>SIG 8791</v>
          </cell>
          <cell r="C792">
            <v>1091339778</v>
          </cell>
          <cell r="D792" t="str">
            <v xml:space="preserve">انهاء خدمات </v>
          </cell>
          <cell r="E792">
            <v>42278</v>
          </cell>
          <cell r="F792" t="str">
            <v>Khuyran Mohammed Saud al-Dossari</v>
          </cell>
          <cell r="G792" t="str">
            <v>خويران محمد سعود الدوسري</v>
          </cell>
        </row>
        <row r="793">
          <cell r="B793" t="str">
            <v>SIG 8792</v>
          </cell>
          <cell r="C793">
            <v>1015897067</v>
          </cell>
          <cell r="D793" t="str">
            <v>على راس العمل</v>
          </cell>
          <cell r="E793">
            <v>42278</v>
          </cell>
          <cell r="F793" t="str">
            <v>Tahani Saleh Mohammed Juweir</v>
          </cell>
          <cell r="G793" t="str">
            <v>تهاني صالح محمد الجوير</v>
          </cell>
        </row>
        <row r="794">
          <cell r="B794" t="str">
            <v>SIG 8793</v>
          </cell>
          <cell r="C794">
            <v>1073085415</v>
          </cell>
          <cell r="D794" t="str">
            <v>انهاء خدمات</v>
          </cell>
          <cell r="E794">
            <v>42278</v>
          </cell>
          <cell r="F794" t="str">
            <v>Yahya Mohamed Ibrahim Ayahya</v>
          </cell>
          <cell r="G794" t="str">
            <v>يحيى محمد ابراهيم اليحياء</v>
          </cell>
        </row>
        <row r="795">
          <cell r="B795" t="str">
            <v>SIG 8794</v>
          </cell>
          <cell r="C795">
            <v>1013466980</v>
          </cell>
          <cell r="D795" t="str">
            <v xml:space="preserve">استقالة </v>
          </cell>
          <cell r="E795">
            <v>42278</v>
          </cell>
          <cell r="F795" t="str">
            <v>Jahir Salah Mohammed al-Qahtani</v>
          </cell>
          <cell r="G795" t="str">
            <v>جهير شالح محمد القحطاني</v>
          </cell>
        </row>
        <row r="796">
          <cell r="B796" t="str">
            <v>SIG 8795</v>
          </cell>
          <cell r="C796">
            <v>1054309693</v>
          </cell>
          <cell r="D796" t="str">
            <v>على راس العمل</v>
          </cell>
          <cell r="E796">
            <v>42278</v>
          </cell>
          <cell r="F796" t="str">
            <v>Rafaeah Mohammed Rashid al-Qahtani</v>
          </cell>
          <cell r="G796" t="str">
            <v>رفعه محمد بن راشد القحطاني</v>
          </cell>
        </row>
        <row r="797">
          <cell r="B797" t="str">
            <v>SIG 8796</v>
          </cell>
          <cell r="C797">
            <v>1043596723</v>
          </cell>
          <cell r="D797" t="str">
            <v>على راس العمل</v>
          </cell>
          <cell r="E797">
            <v>42278</v>
          </cell>
          <cell r="F797" t="str">
            <v xml:space="preserve">Fatima Mohammed Mushabab Al-Qahtani </v>
          </cell>
          <cell r="G797" t="str">
            <v>فاطمه محمد مشبب القحطاني</v>
          </cell>
        </row>
        <row r="798">
          <cell r="B798" t="str">
            <v>SIG 8797</v>
          </cell>
          <cell r="C798">
            <v>1072851882</v>
          </cell>
          <cell r="D798" t="str">
            <v>على راس العمل</v>
          </cell>
          <cell r="E798">
            <v>42278</v>
          </cell>
          <cell r="F798" t="str">
            <v xml:space="preserve">Rasha Mohamed Mushabab al-Qahtani </v>
          </cell>
          <cell r="G798" t="str">
            <v>رشا محمد مشبب القحطاني</v>
          </cell>
        </row>
        <row r="799">
          <cell r="B799" t="str">
            <v>SIG 8798</v>
          </cell>
          <cell r="C799">
            <v>1066296334</v>
          </cell>
          <cell r="D799" t="str">
            <v>على راس العمل</v>
          </cell>
          <cell r="E799">
            <v>42278</v>
          </cell>
          <cell r="F799" t="str">
            <v>Malahah Saad Mohammed al-Qahtani</v>
          </cell>
          <cell r="G799" t="str">
            <v>ملحه سعد محمد القحطاني</v>
          </cell>
        </row>
        <row r="800">
          <cell r="B800" t="str">
            <v>SIG 8799</v>
          </cell>
          <cell r="C800">
            <v>1043817970</v>
          </cell>
          <cell r="D800" t="str">
            <v>على راس العمل</v>
          </cell>
          <cell r="E800">
            <v>42278</v>
          </cell>
          <cell r="F800" t="str">
            <v>Nada Nasser Al-Muhsin Al-Dosari</v>
          </cell>
          <cell r="G800" t="str">
            <v>ناضاء ناصر محسن الدوسري</v>
          </cell>
        </row>
        <row r="801">
          <cell r="B801" t="str">
            <v>SIG 8800</v>
          </cell>
          <cell r="C801">
            <v>1106822636</v>
          </cell>
          <cell r="D801" t="str">
            <v>منتوفية</v>
          </cell>
          <cell r="E801">
            <v>42278</v>
          </cell>
          <cell r="F801" t="str">
            <v>Al Bandari Khaled Othman Al-Otaibi</v>
          </cell>
          <cell r="G801" t="str">
            <v>البندري خالد عثمان العتيبي</v>
          </cell>
        </row>
        <row r="802">
          <cell r="B802" t="str">
            <v>SIG 8801</v>
          </cell>
          <cell r="C802">
            <v>1076488202</v>
          </cell>
          <cell r="D802" t="str">
            <v>على راس العمل</v>
          </cell>
          <cell r="E802">
            <v>42278</v>
          </cell>
          <cell r="F802" t="str">
            <v>Luali Naif Manahi Al-Otaibi</v>
          </cell>
          <cell r="G802" t="str">
            <v>لولي نائف مناحي العتيبي</v>
          </cell>
        </row>
        <row r="803">
          <cell r="B803" t="str">
            <v>SIG 8802</v>
          </cell>
          <cell r="C803">
            <v>1074372648</v>
          </cell>
          <cell r="D803" t="str">
            <v>على راس العمل</v>
          </cell>
          <cell r="E803">
            <v>42278</v>
          </cell>
          <cell r="F803" t="str">
            <v>Amyrh Eyd Moaidh Alinviei</v>
          </cell>
          <cell r="G803" t="str">
            <v>اميره عيد معيض النفيعي</v>
          </cell>
        </row>
        <row r="804">
          <cell r="B804" t="str">
            <v>SIG 8803</v>
          </cell>
          <cell r="C804">
            <v>1036691614</v>
          </cell>
          <cell r="D804" t="str">
            <v>على راس العمل</v>
          </cell>
          <cell r="E804">
            <v>42278</v>
          </cell>
          <cell r="F804" t="str">
            <v>Nfela Abdullah Muhsin al-Dossari</v>
          </cell>
          <cell r="G804" t="str">
            <v>نفلاء عبدالله محسن الدوسري</v>
          </cell>
        </row>
        <row r="805">
          <cell r="B805" t="str">
            <v>SIG 8804</v>
          </cell>
          <cell r="C805">
            <v>1026157717</v>
          </cell>
          <cell r="D805" t="str">
            <v>على راس العمل</v>
          </cell>
          <cell r="E805">
            <v>42278</v>
          </cell>
          <cell r="F805" t="str">
            <v>Hiya Mardi Abdullah al-Dossari</v>
          </cell>
          <cell r="G805" t="str">
            <v>هياء مرضي عبدالله الدوسري</v>
          </cell>
        </row>
        <row r="806">
          <cell r="B806" t="str">
            <v>SIG 8805</v>
          </cell>
          <cell r="C806">
            <v>1088653371</v>
          </cell>
          <cell r="D806" t="str">
            <v>على راس العمل</v>
          </cell>
          <cell r="E806">
            <v>42278</v>
          </cell>
          <cell r="F806" t="str">
            <v>Rujasa Swyd Mohammed al-Dossari</v>
          </cell>
          <cell r="G806" t="str">
            <v>رجساء سويد بن محمد الدوسري</v>
          </cell>
        </row>
        <row r="807">
          <cell r="B807" t="str">
            <v>SIG 8806</v>
          </cell>
          <cell r="C807">
            <v>1078409800</v>
          </cell>
          <cell r="D807" t="str">
            <v xml:space="preserve">استقالة </v>
          </cell>
          <cell r="E807">
            <v>42278</v>
          </cell>
          <cell r="F807" t="str">
            <v>Sarah Mohammed Rashid al-Qahtani</v>
          </cell>
          <cell r="G807" t="str">
            <v>ساره محمد بن راشد القحطاني</v>
          </cell>
        </row>
        <row r="808">
          <cell r="B808" t="str">
            <v>SIG 8807</v>
          </cell>
          <cell r="C808">
            <v>1008288290</v>
          </cell>
          <cell r="D808" t="str">
            <v xml:space="preserve">استقالة </v>
          </cell>
          <cell r="E808">
            <v>42278</v>
          </cell>
          <cell r="F808" t="str">
            <v>Sharah Hassan Mohammad Asiri</v>
          </cell>
          <cell r="G808" t="str">
            <v>شاره حسن محمد عسيري</v>
          </cell>
        </row>
        <row r="809">
          <cell r="B809" t="str">
            <v>SIG 8808</v>
          </cell>
          <cell r="C809">
            <v>1033802867</v>
          </cell>
          <cell r="D809" t="str">
            <v>على راس العمل</v>
          </cell>
          <cell r="E809">
            <v>42278</v>
          </cell>
          <cell r="F809" t="str">
            <v>hayaa Abdulaziz Nasser Al Bishi</v>
          </cell>
          <cell r="G809" t="str">
            <v>هيا عبدالعزيز ابن ناصر البيشي</v>
          </cell>
        </row>
        <row r="810">
          <cell r="B810" t="str">
            <v>SIG 8809</v>
          </cell>
          <cell r="C810">
            <v>1036540993</v>
          </cell>
          <cell r="D810" t="str">
            <v xml:space="preserve">استقالة </v>
          </cell>
          <cell r="E810">
            <v>42301</v>
          </cell>
          <cell r="F810" t="str">
            <v xml:space="preserve">Omar Ahmed Muqrn Al Shammari </v>
          </cell>
          <cell r="G810" t="str">
            <v>عمر احمد مقرن الشمري</v>
          </cell>
        </row>
        <row r="811">
          <cell r="B811" t="str">
            <v>SIG 8810</v>
          </cell>
          <cell r="C811">
            <v>1042095305</v>
          </cell>
          <cell r="D811" t="str">
            <v>على راس العمل</v>
          </cell>
          <cell r="E811">
            <v>42302</v>
          </cell>
          <cell r="F811" t="str">
            <v>Dalil Alhelm Hleban Harbi</v>
          </cell>
          <cell r="G811" t="str">
            <v>دليل الهيلم هليبان الحربي</v>
          </cell>
        </row>
        <row r="812">
          <cell r="B812" t="str">
            <v>SIG 8811</v>
          </cell>
          <cell r="C812">
            <v>1091665990</v>
          </cell>
          <cell r="D812" t="str">
            <v>على راس العمل</v>
          </cell>
          <cell r="E812">
            <v>42302</v>
          </cell>
          <cell r="F812" t="str">
            <v>Jawahir hijab Nasser Al-Ajmi</v>
          </cell>
          <cell r="G812" t="str">
            <v>جواهر حجاب ناصر العجمي</v>
          </cell>
        </row>
        <row r="813">
          <cell r="B813" t="str">
            <v>SIG 8812</v>
          </cell>
          <cell r="C813">
            <v>1075143147</v>
          </cell>
          <cell r="D813" t="str">
            <v xml:space="preserve">استقالة </v>
          </cell>
          <cell r="E813">
            <v>42302</v>
          </cell>
          <cell r="F813" t="str">
            <v>Amal Saad Abdullah Al Bishi</v>
          </cell>
          <cell r="G813" t="str">
            <v>أمل سعد عبدالله البيشي</v>
          </cell>
        </row>
        <row r="814">
          <cell r="B814" t="str">
            <v>SIG 8813</v>
          </cell>
          <cell r="C814">
            <v>1117583169</v>
          </cell>
          <cell r="D814" t="str">
            <v>على راس العمل</v>
          </cell>
          <cell r="E814">
            <v>42302</v>
          </cell>
          <cell r="F814" t="str">
            <v>Anoud Eyd Samith Al-Otaibi</v>
          </cell>
          <cell r="G814" t="str">
            <v>العنود عيد سامث العتيبي</v>
          </cell>
        </row>
        <row r="815">
          <cell r="B815" t="str">
            <v>SIG 8814</v>
          </cell>
          <cell r="C815">
            <v>1015049586</v>
          </cell>
          <cell r="D815" t="str">
            <v>على راس العمل</v>
          </cell>
          <cell r="E815">
            <v>42303</v>
          </cell>
          <cell r="F815" t="str">
            <v>Nayef Madhi Burgess Anzi</v>
          </cell>
          <cell r="G815" t="str">
            <v>نايف مضحي برجس العنزي</v>
          </cell>
        </row>
        <row r="816">
          <cell r="B816" t="str">
            <v>SIG 8815</v>
          </cell>
          <cell r="C816">
            <v>1057048702</v>
          </cell>
          <cell r="D816" t="str">
            <v>على راس العمل</v>
          </cell>
          <cell r="E816">
            <v>42303</v>
          </cell>
          <cell r="F816" t="str">
            <v xml:space="preserve">Madawi Tariq Faraj Al-Fahad </v>
          </cell>
          <cell r="G816" t="str">
            <v>مضاوي طارق فرج الفهد</v>
          </cell>
        </row>
        <row r="817">
          <cell r="B817" t="str">
            <v>SIG 8816</v>
          </cell>
          <cell r="C817">
            <v>1040237156</v>
          </cell>
          <cell r="D817" t="str">
            <v>على راس العمل</v>
          </cell>
          <cell r="E817">
            <v>42309</v>
          </cell>
          <cell r="F817" t="str">
            <v>Hoia hijab Nasser Al-Ajmi</v>
          </cell>
          <cell r="G817" t="str">
            <v>هوياء حجاب ناصر العجمي</v>
          </cell>
        </row>
        <row r="818">
          <cell r="B818" t="str">
            <v>SIG 8817</v>
          </cell>
          <cell r="C818">
            <v>1051942413</v>
          </cell>
          <cell r="D818" t="str">
            <v>استقالة</v>
          </cell>
          <cell r="E818">
            <v>42309</v>
          </cell>
          <cell r="F818" t="str">
            <v>Jawahir MarzoukOmar Al-Dosari</v>
          </cell>
          <cell r="G818" t="str">
            <v>جواهر مرزوق عمر الدوسري</v>
          </cell>
        </row>
        <row r="819">
          <cell r="B819" t="str">
            <v>SIG 8818</v>
          </cell>
          <cell r="C819">
            <v>1075705754</v>
          </cell>
          <cell r="D819" t="str">
            <v xml:space="preserve">استقالة </v>
          </cell>
          <cell r="E819">
            <v>42309</v>
          </cell>
          <cell r="F819" t="str">
            <v>Mai Turki bin Saleh Akheribah</v>
          </cell>
          <cell r="G819" t="str">
            <v>مي تركي بن صالح الخريبيش</v>
          </cell>
        </row>
        <row r="820">
          <cell r="B820" t="str">
            <v>SIG 8819</v>
          </cell>
          <cell r="C820">
            <v>1121937708</v>
          </cell>
          <cell r="D820" t="str">
            <v>على راس العمل</v>
          </cell>
          <cell r="E820">
            <v>42309</v>
          </cell>
          <cell r="F820" t="str">
            <v>Anoud Zahir bin Hassan Hazazi</v>
          </cell>
          <cell r="G820" t="str">
            <v>عنود زاهر بن حسن هزازي</v>
          </cell>
        </row>
        <row r="821">
          <cell r="B821" t="str">
            <v>SIG 8820</v>
          </cell>
          <cell r="C821">
            <v>1051942421</v>
          </cell>
          <cell r="D821" t="str">
            <v xml:space="preserve">استقالة </v>
          </cell>
          <cell r="E821">
            <v>42309</v>
          </cell>
          <cell r="F821" t="str">
            <v>Khulud Marzouk Omar Al-Dosari</v>
          </cell>
          <cell r="G821" t="str">
            <v>خلود مرزوق عمر الدوسري</v>
          </cell>
        </row>
        <row r="822">
          <cell r="B822" t="str">
            <v>SIG 8821</v>
          </cell>
          <cell r="C822">
            <v>1008492546</v>
          </cell>
          <cell r="D822" t="str">
            <v xml:space="preserve">استقالة </v>
          </cell>
          <cell r="E822">
            <v>42317</v>
          </cell>
          <cell r="F822" t="str">
            <v>Nasser Abdullah Saad Buqami</v>
          </cell>
          <cell r="G822" t="str">
            <v>ناصر عبدالله سعد البقمي</v>
          </cell>
        </row>
        <row r="823">
          <cell r="B823" t="str">
            <v>SIG 8822</v>
          </cell>
          <cell r="C823">
            <v>1080599309</v>
          </cell>
          <cell r="D823" t="str">
            <v>على راس العمل</v>
          </cell>
          <cell r="E823">
            <v>42317</v>
          </cell>
          <cell r="F823" t="str">
            <v>Aimjad Saud Awadh Al Harbi</v>
          </cell>
          <cell r="G823" t="str">
            <v>امجاد سعود عواض الحربي</v>
          </cell>
        </row>
        <row r="824">
          <cell r="B824" t="str">
            <v>SIG 8823</v>
          </cell>
          <cell r="C824">
            <v>1095575005</v>
          </cell>
          <cell r="D824" t="str">
            <v xml:space="preserve">استقالة </v>
          </cell>
          <cell r="E824">
            <v>42320</v>
          </cell>
          <cell r="F824" t="str">
            <v>Sarah Mohamed Saad Al-Ghanim</v>
          </cell>
          <cell r="G824" t="str">
            <v>ساره محمد سعد الغانم</v>
          </cell>
        </row>
        <row r="825">
          <cell r="B825" t="str">
            <v>SIG 8824</v>
          </cell>
          <cell r="C825">
            <v>1077742391</v>
          </cell>
          <cell r="D825" t="str">
            <v xml:space="preserve">استقالة </v>
          </cell>
          <cell r="E825">
            <v>42320</v>
          </cell>
          <cell r="F825" t="str">
            <v>Shuruq Mohamed Saad Al-Ghanim</v>
          </cell>
          <cell r="G825" t="str">
            <v>شروق محمد سعد الغانم</v>
          </cell>
        </row>
        <row r="826">
          <cell r="B826" t="str">
            <v>SIG 8825</v>
          </cell>
          <cell r="C826">
            <v>1021736044</v>
          </cell>
          <cell r="D826" t="str">
            <v>على راس العمل</v>
          </cell>
          <cell r="E826">
            <v>42324</v>
          </cell>
          <cell r="F826" t="str">
            <v>Huda Ibrahim Olayan Olayan</v>
          </cell>
          <cell r="G826" t="str">
            <v>هدى ابراهيم عليان العليان</v>
          </cell>
        </row>
        <row r="827">
          <cell r="B827" t="str">
            <v>SIG 8826</v>
          </cell>
          <cell r="C827">
            <v>1039049687</v>
          </cell>
          <cell r="D827" t="str">
            <v>انهاء خدمات</v>
          </cell>
          <cell r="E827">
            <v>42325</v>
          </cell>
          <cell r="F827" t="str">
            <v>Nadia Mohamed Masoud al-Maliki</v>
          </cell>
          <cell r="G827" t="str">
            <v>ناديه محمد مسعود المالكي</v>
          </cell>
        </row>
        <row r="828">
          <cell r="B828" t="str">
            <v>SIG 8827</v>
          </cell>
          <cell r="C828">
            <v>1066651041</v>
          </cell>
          <cell r="D828" t="str">
            <v>انهاء خدمات</v>
          </cell>
          <cell r="E828">
            <v>42325</v>
          </cell>
          <cell r="F828" t="str">
            <v>Amal Mohammed Masoud al-Maliki</v>
          </cell>
          <cell r="G828" t="str">
            <v>أمل محمد مسعود المالكي</v>
          </cell>
        </row>
        <row r="829">
          <cell r="B829" t="str">
            <v>SIG 8828</v>
          </cell>
          <cell r="C829">
            <v>1081498840</v>
          </cell>
          <cell r="D829" t="str">
            <v xml:space="preserve">استقالة </v>
          </cell>
          <cell r="E829">
            <v>42326</v>
          </cell>
          <cell r="F829" t="str">
            <v xml:space="preserve">Reem Ali Abalaid Al-Harthy </v>
          </cell>
          <cell r="G829" t="str">
            <v>ريم علي ابالعيد الحارثي</v>
          </cell>
        </row>
        <row r="830">
          <cell r="B830" t="str">
            <v>SIG 8829</v>
          </cell>
          <cell r="C830">
            <v>1086347711</v>
          </cell>
          <cell r="D830" t="str">
            <v>على راس العمل</v>
          </cell>
          <cell r="E830">
            <v>42327</v>
          </cell>
          <cell r="F830" t="str">
            <v>Maha Shabib Othman Al-Otaibi</v>
          </cell>
          <cell r="G830" t="str">
            <v>مها شبيب عثمان العتيبي</v>
          </cell>
        </row>
        <row r="831">
          <cell r="B831" t="str">
            <v>SIG 8830</v>
          </cell>
          <cell r="C831">
            <v>1086104575</v>
          </cell>
          <cell r="D831" t="str">
            <v>على راس العمل</v>
          </cell>
          <cell r="E831">
            <v>42327</v>
          </cell>
          <cell r="F831" t="str">
            <v>Euhud Naif Manahi Al-Otaibi</v>
          </cell>
          <cell r="G831" t="str">
            <v>عهود نائف مناحي العتيبي</v>
          </cell>
        </row>
        <row r="832">
          <cell r="B832" t="str">
            <v>SIG 8831</v>
          </cell>
          <cell r="C832">
            <v>1081173930</v>
          </cell>
          <cell r="D832" t="str">
            <v>على راس العمل</v>
          </cell>
          <cell r="E832">
            <v>42330</v>
          </cell>
          <cell r="F832" t="str">
            <v>Amal Mohammed Omar Matie</v>
          </cell>
          <cell r="G832" t="str">
            <v>امل محمد عمر مطيع</v>
          </cell>
        </row>
        <row r="833">
          <cell r="B833" t="str">
            <v>SIG 8832</v>
          </cell>
          <cell r="C833">
            <v>1069259370</v>
          </cell>
          <cell r="D833" t="str">
            <v>على راس العمل</v>
          </cell>
          <cell r="E833">
            <v>42330</v>
          </cell>
          <cell r="F833" t="str">
            <v>Naima Hassan Faisal Hagbani</v>
          </cell>
          <cell r="G833" t="str">
            <v>نعيمة حسن فيصل الحقباني</v>
          </cell>
        </row>
        <row r="834">
          <cell r="B834" t="str">
            <v>SIG 8833</v>
          </cell>
          <cell r="C834">
            <v>1081941229</v>
          </cell>
          <cell r="D834" t="str">
            <v>على راس العمل</v>
          </cell>
          <cell r="E834">
            <v>42330</v>
          </cell>
          <cell r="F834" t="str">
            <v>Widad Hassan Faisal Hagbani</v>
          </cell>
          <cell r="G834" t="str">
            <v>وداد حسن فيصل الحقباني</v>
          </cell>
        </row>
        <row r="835">
          <cell r="B835" t="str">
            <v>SIG 8834</v>
          </cell>
          <cell r="C835">
            <v>1013282585</v>
          </cell>
          <cell r="D835" t="str">
            <v>على راس العمل</v>
          </cell>
          <cell r="E835">
            <v>42330</v>
          </cell>
          <cell r="F835" t="str">
            <v>namsha Mubarak Hamdan Al Dosari</v>
          </cell>
          <cell r="G835" t="str">
            <v>نمشه مبارك حمدان الدوسري</v>
          </cell>
        </row>
        <row r="836">
          <cell r="B836" t="str">
            <v>SIG 8835</v>
          </cell>
          <cell r="C836">
            <v>1023643198</v>
          </cell>
          <cell r="D836" t="str">
            <v>على راس العمل</v>
          </cell>
          <cell r="E836">
            <v>42331</v>
          </cell>
          <cell r="F836" t="str">
            <v>Mariam Aziz Brahim al-Shammari</v>
          </cell>
          <cell r="G836" t="str">
            <v>مريم عزيز براهيم الشمري</v>
          </cell>
        </row>
        <row r="837">
          <cell r="B837" t="str">
            <v>SIG 8836</v>
          </cell>
          <cell r="C837">
            <v>1062493703</v>
          </cell>
          <cell r="D837" t="str">
            <v xml:space="preserve">استقالة </v>
          </cell>
          <cell r="E837">
            <v>42331</v>
          </cell>
          <cell r="F837" t="str">
            <v>Lamia Aziz Brahim al-Shammari</v>
          </cell>
          <cell r="G837" t="str">
            <v>لميا عزيز براهيم الشمري</v>
          </cell>
        </row>
        <row r="838">
          <cell r="B838" t="str">
            <v>SIG 8837</v>
          </cell>
          <cell r="C838">
            <v>1092189669</v>
          </cell>
          <cell r="D838" t="str">
            <v>على راس العمل</v>
          </cell>
          <cell r="E838">
            <v>42332</v>
          </cell>
          <cell r="F838" t="str">
            <v>Ghzayel Mutlaq Omar Al-Otaibi</v>
          </cell>
          <cell r="G838" t="str">
            <v>غزيل مطلق عمر العتيبي</v>
          </cell>
        </row>
        <row r="839">
          <cell r="B839" t="str">
            <v>SIG 8838</v>
          </cell>
          <cell r="C839">
            <v>1058522135</v>
          </cell>
          <cell r="D839" t="str">
            <v>على راس العمل</v>
          </cell>
          <cell r="E839">
            <v>42333</v>
          </cell>
          <cell r="F839" t="str">
            <v>Hoda Saad Hussein Shalawi</v>
          </cell>
          <cell r="G839" t="str">
            <v>هدى سعد حسين الشلوى</v>
          </cell>
        </row>
        <row r="840">
          <cell r="B840" t="str">
            <v>SIG 8839</v>
          </cell>
          <cell r="C840">
            <v>1077851507</v>
          </cell>
          <cell r="D840" t="str">
            <v xml:space="preserve">استقالة </v>
          </cell>
          <cell r="E840">
            <v>42333</v>
          </cell>
          <cell r="F840" t="str">
            <v>Miead Abdullah Saad al-Saidi</v>
          </cell>
          <cell r="G840" t="str">
            <v>ميعاد عبدالله سعد السعيدي</v>
          </cell>
        </row>
        <row r="841">
          <cell r="B841" t="str">
            <v>SIG 8840</v>
          </cell>
          <cell r="C841">
            <v>1084148590</v>
          </cell>
          <cell r="D841" t="str">
            <v>على راس العمل</v>
          </cell>
          <cell r="E841">
            <v>42336</v>
          </cell>
          <cell r="F841" t="str">
            <v>Fatma Mohammed Ali Bukhamseen</v>
          </cell>
          <cell r="G841" t="str">
            <v>فاطمه محمد علي بوخمسين</v>
          </cell>
        </row>
        <row r="842">
          <cell r="B842" t="str">
            <v>SIG 8841</v>
          </cell>
          <cell r="C842">
            <v>1100663333</v>
          </cell>
          <cell r="D842" t="str">
            <v>على راس العمل</v>
          </cell>
          <cell r="E842">
            <v>42336</v>
          </cell>
          <cell r="F842" t="str">
            <v>Hadeel Fahad Abdullah Altlassa</v>
          </cell>
          <cell r="G842" t="str">
            <v>هديل فهد عبدالله الطلاسي</v>
          </cell>
        </row>
        <row r="843">
          <cell r="B843" t="str">
            <v>SIG 8842</v>
          </cell>
          <cell r="C843">
            <v>1043224326</v>
          </cell>
          <cell r="D843" t="str">
            <v>على راس العمل</v>
          </cell>
          <cell r="E843">
            <v>42336</v>
          </cell>
          <cell r="F843" t="str">
            <v>Modi Mohammed Dhaoui Harbi</v>
          </cell>
          <cell r="G843" t="str">
            <v>موضي محمد ضاوي الحربي</v>
          </cell>
        </row>
        <row r="844">
          <cell r="B844" t="str">
            <v>SIG 8843</v>
          </cell>
          <cell r="C844">
            <v>1043224292</v>
          </cell>
          <cell r="D844" t="str">
            <v>استقالة</v>
          </cell>
          <cell r="E844">
            <v>42336</v>
          </cell>
          <cell r="F844" t="str">
            <v xml:space="preserve">Shams Mohammed Dhaoui Harbi </v>
          </cell>
          <cell r="G844" t="str">
            <v>شمس محمد ضاوي الحربي</v>
          </cell>
        </row>
        <row r="845">
          <cell r="B845" t="str">
            <v>SIG 8844</v>
          </cell>
          <cell r="C845">
            <v>1064410531</v>
          </cell>
          <cell r="D845" t="str">
            <v>على راس العمل</v>
          </cell>
          <cell r="E845">
            <v>42336</v>
          </cell>
          <cell r="F845" t="str">
            <v>Ilham Abdulaziz Ali Anzan</v>
          </cell>
          <cell r="G845" t="str">
            <v>الهام عبدالعزيز علي بن عنزان</v>
          </cell>
        </row>
        <row r="846">
          <cell r="B846" t="str">
            <v>SIG 8845</v>
          </cell>
          <cell r="C846">
            <v>1035515996</v>
          </cell>
          <cell r="D846" t="str">
            <v>على راس العمل</v>
          </cell>
          <cell r="E846">
            <v>42337</v>
          </cell>
          <cell r="F846" t="str">
            <v>Fawzia Ali Amer Asiri</v>
          </cell>
          <cell r="G846" t="str">
            <v>فوزيه علي عامر عسيري</v>
          </cell>
        </row>
        <row r="847">
          <cell r="B847" t="str">
            <v>SIG 8846</v>
          </cell>
          <cell r="C847">
            <v>1064410556</v>
          </cell>
          <cell r="D847" t="str">
            <v>على راس العمل</v>
          </cell>
          <cell r="E847">
            <v>42337</v>
          </cell>
          <cell r="F847" t="str">
            <v>Maram Ali bin Abdulaziz Anzan</v>
          </cell>
          <cell r="G847" t="str">
            <v>مرام عبدالعزيز علي بن عنزان</v>
          </cell>
        </row>
        <row r="848">
          <cell r="B848" t="str">
            <v>SIG 8847</v>
          </cell>
          <cell r="C848">
            <v>1047781388</v>
          </cell>
          <cell r="D848" t="str">
            <v>على راس العمل</v>
          </cell>
          <cell r="E848">
            <v>42338</v>
          </cell>
          <cell r="F848" t="str">
            <v>Nawal Mohammed bin Afeer Harbi</v>
          </cell>
          <cell r="G848" t="str">
            <v>نوال محمد بن عفير الحربي</v>
          </cell>
        </row>
        <row r="849">
          <cell r="B849" t="str">
            <v>SIG 8848</v>
          </cell>
          <cell r="C849">
            <v>1098717513</v>
          </cell>
          <cell r="D849" t="str">
            <v xml:space="preserve">استقالة </v>
          </cell>
          <cell r="E849">
            <v>42339</v>
          </cell>
          <cell r="F849" t="str">
            <v>Rowan Zafar Ahmed Kaabi</v>
          </cell>
          <cell r="G849" t="str">
            <v>روان ظافر احمد كعبي</v>
          </cell>
        </row>
        <row r="850">
          <cell r="B850" t="str">
            <v>SIG 8849</v>
          </cell>
          <cell r="C850">
            <v>1010640736</v>
          </cell>
          <cell r="D850" t="str">
            <v>على راس العمل</v>
          </cell>
          <cell r="E850">
            <v>42339</v>
          </cell>
          <cell r="F850" t="str">
            <v>Hanan Mohammed Ali Al-Qahtani</v>
          </cell>
          <cell r="G850" t="str">
            <v>حنان محمد علي القحطاني</v>
          </cell>
        </row>
        <row r="851">
          <cell r="B851" t="str">
            <v>SIG 8850</v>
          </cell>
          <cell r="C851">
            <v>1072279662</v>
          </cell>
          <cell r="D851" t="str">
            <v>على راس العمل</v>
          </cell>
          <cell r="E851">
            <v>42339</v>
          </cell>
          <cell r="F851" t="str">
            <v>Alaa Jamil Bin Qasim Shaddadi</v>
          </cell>
          <cell r="G851" t="str">
            <v>الاء جميل بن قاسم الشدادي</v>
          </cell>
        </row>
        <row r="852">
          <cell r="B852" t="str">
            <v>SIG 8851</v>
          </cell>
          <cell r="C852">
            <v>1061444103</v>
          </cell>
          <cell r="D852" t="str">
            <v>على راس العمل</v>
          </cell>
          <cell r="E852">
            <v>42339</v>
          </cell>
          <cell r="F852" t="str">
            <v>Afnan Jamil Bin Qasim Shaddadi</v>
          </cell>
          <cell r="G852" t="str">
            <v>افنان جميل بن قاسم الشدادي</v>
          </cell>
        </row>
        <row r="853">
          <cell r="B853" t="str">
            <v>SIG 8852</v>
          </cell>
          <cell r="C853">
            <v>1018245538</v>
          </cell>
          <cell r="D853" t="str">
            <v xml:space="preserve">انهاء خدمات </v>
          </cell>
          <cell r="E853">
            <v>42371</v>
          </cell>
          <cell r="F853" t="str">
            <v>YOUSEF Musa YOUSEF ALHILAL</v>
          </cell>
          <cell r="G853" t="str">
            <v xml:space="preserve">يوسف موسى يوسف الهلال </v>
          </cell>
        </row>
        <row r="854">
          <cell r="B854" t="str">
            <v>SIG 8853</v>
          </cell>
          <cell r="C854">
            <v>1108459718</v>
          </cell>
          <cell r="D854" t="str">
            <v>على راس العمل</v>
          </cell>
          <cell r="E854">
            <v>42372</v>
          </cell>
          <cell r="F854" t="str">
            <v xml:space="preserve">OMAR RAYIH YAHYA SAHHARI </v>
          </cell>
          <cell r="G854" t="str">
            <v>عمر رايح يحيى سحاري</v>
          </cell>
        </row>
        <row r="855">
          <cell r="B855" t="str">
            <v>SIG 8854</v>
          </cell>
          <cell r="C855">
            <v>2359426323</v>
          </cell>
          <cell r="D855" t="str">
            <v>على راس العمل</v>
          </cell>
          <cell r="E855">
            <v>42378</v>
          </cell>
          <cell r="F855" t="str">
            <v>ABOBAKR SAEED RAWEH ALSHARGABI</v>
          </cell>
          <cell r="G855" t="str">
            <v xml:space="preserve">ابوبكر سعيد رواح الشرجبي </v>
          </cell>
        </row>
        <row r="856">
          <cell r="B856" t="str">
            <v>SIG 8855</v>
          </cell>
          <cell r="C856">
            <v>2271466860</v>
          </cell>
          <cell r="D856" t="str">
            <v>على راس العمل</v>
          </cell>
          <cell r="E856">
            <v>42306</v>
          </cell>
          <cell r="F856" t="str">
            <v>AHMED HASSAN IBRAHIM YOUSSEF</v>
          </cell>
          <cell r="G856" t="str">
            <v xml:space="preserve">أحمد حسن ابراهيم يوسف </v>
          </cell>
        </row>
        <row r="857">
          <cell r="B857" t="str">
            <v>SIG 8856</v>
          </cell>
          <cell r="C857">
            <v>2400292575</v>
          </cell>
          <cell r="D857" t="str">
            <v>على راس العمل</v>
          </cell>
          <cell r="E857">
            <v>42371</v>
          </cell>
          <cell r="F857" t="str">
            <v>FISAL MOHAMED ALI ABDELSALAM</v>
          </cell>
          <cell r="G857" t="str">
            <v xml:space="preserve">فيصل محمد على حسن عبدالسلام </v>
          </cell>
        </row>
        <row r="858">
          <cell r="B858" t="str">
            <v>SIG 8857</v>
          </cell>
          <cell r="C858">
            <v>2316677497</v>
          </cell>
          <cell r="D858" t="str">
            <v>على راس العمل</v>
          </cell>
          <cell r="E858">
            <v>42249</v>
          </cell>
          <cell r="F858" t="str">
            <v>MAHMOUD MOHAMMED SHAWGI ELKHADEM</v>
          </cell>
          <cell r="G858" t="str">
            <v xml:space="preserve">محمود محمد شوقي محمد الخادم </v>
          </cell>
        </row>
        <row r="859">
          <cell r="B859" t="str">
            <v>SIG 8858</v>
          </cell>
          <cell r="C859">
            <v>2394258244</v>
          </cell>
          <cell r="D859" t="str">
            <v>على راس العمل</v>
          </cell>
          <cell r="E859">
            <v>42339</v>
          </cell>
          <cell r="F859" t="str">
            <v>MOHAMED AHMED ABOELSAOUD ALI</v>
          </cell>
          <cell r="G859" t="str">
            <v xml:space="preserve">محمد احمد ابوالسعود علي </v>
          </cell>
        </row>
        <row r="860">
          <cell r="B860" t="str">
            <v>SIG 8859</v>
          </cell>
          <cell r="C860">
            <v>2262129246</v>
          </cell>
          <cell r="D860" t="str">
            <v>على راس العمل</v>
          </cell>
          <cell r="E860">
            <v>42361</v>
          </cell>
          <cell r="F860" t="str">
            <v xml:space="preserve">AHMED ABDUL RAHMAN QASIM ALDBAI </v>
          </cell>
          <cell r="G860" t="str">
            <v xml:space="preserve">احمد عبدالرحمن قاسم الدبعي </v>
          </cell>
        </row>
        <row r="861">
          <cell r="B861" t="str">
            <v>SIG 8860</v>
          </cell>
          <cell r="C861">
            <v>2287539890</v>
          </cell>
          <cell r="D861" t="str">
            <v>على راس العمل</v>
          </cell>
          <cell r="E861">
            <v>42319</v>
          </cell>
          <cell r="F861" t="str">
            <v>ALADDIN MOHAMMADI ABDEL DAYEM IBRAHIM</v>
          </cell>
          <cell r="G861" t="str">
            <v xml:space="preserve">علاء الدين المحمدي عبدالدايم ابراهيم </v>
          </cell>
        </row>
        <row r="862">
          <cell r="B862" t="str">
            <v>SIG 8861</v>
          </cell>
          <cell r="C862">
            <v>2353940030</v>
          </cell>
          <cell r="D862" t="str">
            <v>على راس العمل</v>
          </cell>
          <cell r="E862">
            <v>42346</v>
          </cell>
          <cell r="F862" t="str">
            <v>AKRAM MOHAMMED AHMED NASSER</v>
          </cell>
          <cell r="G862" t="str">
            <v xml:space="preserve">اكرم محمد احمد ناصر </v>
          </cell>
        </row>
        <row r="863">
          <cell r="B863" t="str">
            <v>SIG 8862</v>
          </cell>
          <cell r="C863">
            <v>2393996364</v>
          </cell>
          <cell r="D863" t="str">
            <v>نقل كفالة</v>
          </cell>
          <cell r="E863">
            <v>42339</v>
          </cell>
          <cell r="F863" t="str">
            <v>MAHMOUD EZZAT ABDELAZIZ HUSSEIN</v>
          </cell>
          <cell r="G863" t="str">
            <v xml:space="preserve">محمود عزت عبدالعزيز حسين </v>
          </cell>
        </row>
        <row r="864">
          <cell r="B864" t="str">
            <v>SIG 8863</v>
          </cell>
          <cell r="C864">
            <v>1020244289</v>
          </cell>
          <cell r="D864" t="str">
            <v>على راس العمل</v>
          </cell>
          <cell r="E864">
            <v>42326</v>
          </cell>
          <cell r="F864" t="str">
            <v xml:space="preserve">RABAB YASIN YAHYA HUBANI </v>
          </cell>
          <cell r="G864" t="str">
            <v>رباب ياسين يحى حوباني</v>
          </cell>
        </row>
        <row r="865">
          <cell r="B865" t="str">
            <v>SIG 8864</v>
          </cell>
          <cell r="C865">
            <v>1057775791</v>
          </cell>
          <cell r="D865" t="str">
            <v xml:space="preserve">انهاء خدمات </v>
          </cell>
          <cell r="E865">
            <v>42323</v>
          </cell>
          <cell r="F865" t="str">
            <v xml:space="preserve">AISHA YASIN YAHYA HUBANI </v>
          </cell>
          <cell r="G865" t="str">
            <v>عائشه ياسين يحى حوباني</v>
          </cell>
        </row>
        <row r="866">
          <cell r="B866" t="str">
            <v>SIG 8865</v>
          </cell>
          <cell r="C866">
            <v>2161599309</v>
          </cell>
          <cell r="D866" t="str">
            <v>على راس العمل</v>
          </cell>
          <cell r="E866">
            <v>42289</v>
          </cell>
          <cell r="F866" t="str">
            <v>AHMED ELSAYED GHARIB HASSAN</v>
          </cell>
          <cell r="G866" t="str">
            <v>احمد السيد غريب حسن عبدالهادي</v>
          </cell>
        </row>
        <row r="867">
          <cell r="B867" t="str">
            <v>SIG 8866</v>
          </cell>
          <cell r="C867">
            <v>2297263671</v>
          </cell>
          <cell r="D867" t="str">
            <v>على راس العمل</v>
          </cell>
          <cell r="E867">
            <v>42351</v>
          </cell>
          <cell r="F867" t="str">
            <v>ABDULGHANY ABDULHAMED IBRAHIM ELREFAEI</v>
          </cell>
          <cell r="G867" t="str">
            <v xml:space="preserve">عبدالغني عبدالحميد ابراهيم الرفاعي </v>
          </cell>
        </row>
        <row r="868">
          <cell r="B868" t="str">
            <v>SIG 8867</v>
          </cell>
          <cell r="C868">
            <v>4161411717</v>
          </cell>
          <cell r="D868" t="str">
            <v>زائر</v>
          </cell>
          <cell r="E868">
            <v>42351</v>
          </cell>
          <cell r="F868" t="str">
            <v>ABDULLAH OMAR AHMED ALWAELI</v>
          </cell>
          <cell r="G868" t="str">
            <v xml:space="preserve">عبدالله عمر احمد الوالي </v>
          </cell>
        </row>
        <row r="869">
          <cell r="B869" t="str">
            <v>SIG 8868</v>
          </cell>
          <cell r="C869">
            <v>2362155760</v>
          </cell>
          <cell r="D869" t="str">
            <v>على راس العمل</v>
          </cell>
          <cell r="E869">
            <v>42281</v>
          </cell>
          <cell r="F869" t="str">
            <v>AHMED MOHBASH ALKNIFAZ</v>
          </cell>
          <cell r="G869" t="str">
            <v>احمد مهباش الكنيفذ</v>
          </cell>
        </row>
        <row r="870">
          <cell r="B870" t="str">
            <v>SIG 8869</v>
          </cell>
          <cell r="C870">
            <v>2396123651</v>
          </cell>
          <cell r="D870" t="str">
            <v>على راس العمل</v>
          </cell>
          <cell r="E870">
            <v>42310</v>
          </cell>
          <cell r="F870" t="str">
            <v xml:space="preserve">AMIR KARAM AHMED MOHAMMED </v>
          </cell>
          <cell r="G870" t="str">
            <v>امير كرم احمد محمد</v>
          </cell>
        </row>
        <row r="871">
          <cell r="B871" t="str">
            <v>SIG 8870</v>
          </cell>
          <cell r="C871">
            <v>2293637795</v>
          </cell>
          <cell r="D871" t="str">
            <v>على راس العمل</v>
          </cell>
          <cell r="E871">
            <v>42351</v>
          </cell>
          <cell r="F871" t="str">
            <v>AHMED MOHAMMED MOHAMMED HAROUN</v>
          </cell>
          <cell r="G871" t="str">
            <v xml:space="preserve">احمد محمد محمد هارون </v>
          </cell>
        </row>
        <row r="872">
          <cell r="B872" t="str">
            <v>SIG 8871</v>
          </cell>
          <cell r="C872">
            <v>2287244749</v>
          </cell>
          <cell r="D872" t="str">
            <v>على راس العمل</v>
          </cell>
          <cell r="E872">
            <v>42341</v>
          </cell>
          <cell r="F872" t="str">
            <v>ABDALLA FATHY IBRAHIM ELALFI</v>
          </cell>
          <cell r="G872" t="str">
            <v>عبدالله فتحى ابراهيم الالفي</v>
          </cell>
        </row>
        <row r="873">
          <cell r="B873" t="str">
            <v>SIG 8872</v>
          </cell>
          <cell r="C873">
            <v>2180498202</v>
          </cell>
          <cell r="D873" t="str">
            <v>خروج نهائي</v>
          </cell>
          <cell r="E873">
            <v>42359</v>
          </cell>
          <cell r="F873" t="str">
            <v>ALLAM ABDUL MAJEED ABDULMAQSUD ALLAM</v>
          </cell>
          <cell r="G873" t="str">
            <v xml:space="preserve">علام عبدالمجيد عبدالمقصود علام </v>
          </cell>
        </row>
        <row r="874">
          <cell r="B874" t="str">
            <v>SIG 8873</v>
          </cell>
          <cell r="C874">
            <v>2180380673</v>
          </cell>
          <cell r="D874" t="str">
            <v>على راس العمل</v>
          </cell>
          <cell r="E874">
            <v>42306</v>
          </cell>
          <cell r="F874" t="str">
            <v>MOHAMED ELSAYED SAAD ALI RAMADAN</v>
          </cell>
          <cell r="G874" t="str">
            <v xml:space="preserve">محمد السيد سعد على رمضان </v>
          </cell>
        </row>
        <row r="875">
          <cell r="B875" t="str">
            <v>SIG 8874</v>
          </cell>
          <cell r="C875">
            <v>1000219442</v>
          </cell>
          <cell r="D875" t="str">
            <v>على راس العمل</v>
          </cell>
          <cell r="E875">
            <v>42386</v>
          </cell>
          <cell r="F875" t="str">
            <v>MANAL AHMED HASSAN ASIRI</v>
          </cell>
          <cell r="G875" t="str">
            <v>منال احمد حسن عسيري</v>
          </cell>
        </row>
        <row r="876">
          <cell r="B876" t="str">
            <v>SIG 8875</v>
          </cell>
          <cell r="C876">
            <v>2239042431</v>
          </cell>
          <cell r="D876" t="str">
            <v>على راس العمل</v>
          </cell>
          <cell r="E876">
            <v>42376</v>
          </cell>
          <cell r="F876" t="str">
            <v>MOHAMMED GABER MOHAMMED ALGHUNDUR</v>
          </cell>
          <cell r="G876" t="str">
            <v>محمد جابر محمد الغندور</v>
          </cell>
        </row>
        <row r="877">
          <cell r="B877" t="str">
            <v>SIG 8876</v>
          </cell>
          <cell r="C877">
            <v>1086347729</v>
          </cell>
          <cell r="D877" t="str">
            <v>على راس العمل</v>
          </cell>
          <cell r="E877">
            <v>42327</v>
          </cell>
          <cell r="F877" t="str">
            <v>MUZNA SHABIB OTHMAN ALOTAIBI</v>
          </cell>
          <cell r="G877" t="str">
            <v xml:space="preserve">مزنه شبيب عثمان العتيبي </v>
          </cell>
        </row>
        <row r="878">
          <cell r="B878" t="str">
            <v>SIG 8877</v>
          </cell>
          <cell r="C878">
            <v>2020902850</v>
          </cell>
          <cell r="D878" t="str">
            <v>على راس العمل</v>
          </cell>
          <cell r="E878">
            <v>42217</v>
          </cell>
          <cell r="F878" t="str">
            <v>ABDUL RAHIM ALAAUDDIN ABDULRAHIM AHMED</v>
          </cell>
          <cell r="G878" t="str">
            <v xml:space="preserve">عبدالرحيم علاء الدين عبدالرحيم احمد </v>
          </cell>
        </row>
        <row r="879">
          <cell r="B879" t="str">
            <v>SIG 8878</v>
          </cell>
          <cell r="C879">
            <v>2400570723</v>
          </cell>
          <cell r="D879" t="str">
            <v xml:space="preserve">انهاء خدمات </v>
          </cell>
          <cell r="E879">
            <v>42394</v>
          </cell>
          <cell r="F879" t="str">
            <v>MUHAMMAD SULAIMAN MUJAHID GUL</v>
          </cell>
          <cell r="G879" t="str">
            <v xml:space="preserve">محمد سليمان مجاهد قل </v>
          </cell>
        </row>
        <row r="880">
          <cell r="B880" t="str">
            <v>SIG 8879</v>
          </cell>
          <cell r="C880">
            <v>2276713928</v>
          </cell>
          <cell r="D880" t="str">
            <v>على راس العمل</v>
          </cell>
          <cell r="E880">
            <v>42388</v>
          </cell>
          <cell r="F880" t="str">
            <v>AMMAR MOKHTAR ALSAGHEER ALSHAIBANI</v>
          </cell>
          <cell r="G880" t="str">
            <v xml:space="preserve">عمار مختار الصغير الشيباني </v>
          </cell>
        </row>
        <row r="881">
          <cell r="B881" t="str">
            <v>SIG 8880</v>
          </cell>
          <cell r="C881">
            <v>2301865321</v>
          </cell>
          <cell r="D881" t="str">
            <v>على راس العمل</v>
          </cell>
          <cell r="E881">
            <v>42392</v>
          </cell>
          <cell r="F881" t="str">
            <v>ABDELMONEIM ADEL ELSAYED ABBAS</v>
          </cell>
          <cell r="G881" t="str">
            <v xml:space="preserve">عبدالمنعم عادل السيد عبدالمنعم عباس </v>
          </cell>
        </row>
        <row r="882">
          <cell r="B882" t="str">
            <v>SIG 8881</v>
          </cell>
          <cell r="C882">
            <v>2388456440</v>
          </cell>
          <cell r="D882" t="str">
            <v>على راس العمل</v>
          </cell>
          <cell r="E882">
            <v>42171</v>
          </cell>
          <cell r="F882" t="str">
            <v>SHAWKI ABDULSALAM ABDO SHAMSAN</v>
          </cell>
          <cell r="G882" t="str">
            <v xml:space="preserve">شوقي عبدالسلام عبده شمسان </v>
          </cell>
        </row>
        <row r="883">
          <cell r="B883" t="str">
            <v>SIG 8882</v>
          </cell>
          <cell r="C883">
            <v>2388454585</v>
          </cell>
          <cell r="D883" t="str">
            <v>على راس العمل</v>
          </cell>
          <cell r="E883">
            <v>0</v>
          </cell>
          <cell r="F883" t="str">
            <v>MOHAMMED SHAWKI ABDULSALAM ABDO SHAMSAN</v>
          </cell>
          <cell r="G883" t="str">
            <v>محمد شوقي عبدالسلام عبده شمسان</v>
          </cell>
        </row>
        <row r="884">
          <cell r="B884" t="str">
            <v>SIG 8883</v>
          </cell>
          <cell r="C884">
            <v>1061327829</v>
          </cell>
          <cell r="D884" t="str">
            <v>على راس العمل</v>
          </cell>
          <cell r="E884">
            <v>42370</v>
          </cell>
          <cell r="F884" t="str">
            <v>AHLAM ATTIA AWAD ANZI</v>
          </cell>
          <cell r="G884" t="str">
            <v>احلام عطيه عواد العنزي</v>
          </cell>
        </row>
        <row r="885">
          <cell r="B885" t="str">
            <v>SIG 8884</v>
          </cell>
          <cell r="C885">
            <v>1036540977</v>
          </cell>
          <cell r="D885" t="str">
            <v>على راس العمل</v>
          </cell>
          <cell r="E885">
            <v>42370</v>
          </cell>
          <cell r="F885" t="str">
            <v>LATIFA AHMED MEQREEN ALSHAMMARI</v>
          </cell>
          <cell r="G885" t="str">
            <v xml:space="preserve">لطيفه احمد مقرن الشمري </v>
          </cell>
        </row>
        <row r="886">
          <cell r="B886" t="str">
            <v>SIG 8885</v>
          </cell>
          <cell r="C886">
            <v>2053910523</v>
          </cell>
          <cell r="D886" t="str">
            <v>على راس العمل</v>
          </cell>
          <cell r="E886">
            <v>42289</v>
          </cell>
          <cell r="F886" t="str">
            <v>GALAL AHMED AHMED ALHAJJ</v>
          </cell>
          <cell r="G886" t="str">
            <v>جلال احمد احمد الحاج</v>
          </cell>
        </row>
        <row r="887">
          <cell r="B887" t="str">
            <v>SIG 8886</v>
          </cell>
          <cell r="C887">
            <v>2099771558</v>
          </cell>
          <cell r="D887" t="str">
            <v>على راس العمل</v>
          </cell>
          <cell r="E887">
            <v>41974</v>
          </cell>
          <cell r="F887" t="str">
            <v xml:space="preserve">SAIF YASEEN SAIF FARI </v>
          </cell>
          <cell r="G887" t="str">
            <v xml:space="preserve">سيف ياسين سيف فارع </v>
          </cell>
        </row>
        <row r="888">
          <cell r="B888" t="str">
            <v>SIG 8887</v>
          </cell>
          <cell r="C888">
            <v>2140504206</v>
          </cell>
          <cell r="D888" t="str">
            <v>على راس العمل</v>
          </cell>
          <cell r="E888">
            <v>42151</v>
          </cell>
          <cell r="F888" t="str">
            <v>MOHAMMED ABDULLAH FUTAINI DHABOIS</v>
          </cell>
          <cell r="G888" t="str">
            <v xml:space="preserve">محمد عبدالله فتيني دعبوس </v>
          </cell>
        </row>
        <row r="889">
          <cell r="B889" t="str">
            <v>SIG 8888</v>
          </cell>
          <cell r="C889">
            <v>2412301729</v>
          </cell>
          <cell r="D889" t="str">
            <v>على راس العمل</v>
          </cell>
          <cell r="E889">
            <v>0</v>
          </cell>
          <cell r="F889" t="str">
            <v>ADNAN TAHA MOQBEL ALMAQTARI</v>
          </cell>
          <cell r="G889" t="str">
            <v>عدنان طه مقبل المقطري</v>
          </cell>
        </row>
        <row r="890">
          <cell r="B890" t="str">
            <v>SIG 8889</v>
          </cell>
          <cell r="C890">
            <v>2235179799</v>
          </cell>
          <cell r="D890" t="str">
            <v>على راس العمل</v>
          </cell>
          <cell r="E890">
            <v>41794</v>
          </cell>
          <cell r="F890" t="str">
            <v>KAMAL KHADEM HALAS ABO ABDULLAH</v>
          </cell>
          <cell r="G890" t="str">
            <v xml:space="preserve">كمال خادم حلص عبدالله </v>
          </cell>
        </row>
        <row r="891">
          <cell r="B891" t="str">
            <v>SIG 8890</v>
          </cell>
          <cell r="C891">
            <v>2403275544</v>
          </cell>
          <cell r="D891" t="str">
            <v xml:space="preserve">استقالة </v>
          </cell>
          <cell r="E891">
            <v>42401</v>
          </cell>
          <cell r="F891" t="str">
            <v xml:space="preserve">MOHAMMED SALEM MOHAMMED YOUSSEF </v>
          </cell>
          <cell r="G891" t="str">
            <v>محمد سالم محمد يوسف</v>
          </cell>
        </row>
        <row r="892">
          <cell r="B892" t="str">
            <v>SIG 8891</v>
          </cell>
          <cell r="C892">
            <v>1023995390</v>
          </cell>
          <cell r="D892" t="str">
            <v>على راس العمل</v>
          </cell>
          <cell r="E892">
            <v>42370</v>
          </cell>
          <cell r="F892" t="str">
            <v>Mai Yassin Abdullah Al-Qattan</v>
          </cell>
          <cell r="G892" t="str">
            <v>مي ياسين عبدالله القطان</v>
          </cell>
        </row>
        <row r="893">
          <cell r="B893" t="str">
            <v>SIG 8892</v>
          </cell>
          <cell r="C893">
            <v>2145058513</v>
          </cell>
          <cell r="D893" t="str">
            <v>على راس العمل</v>
          </cell>
          <cell r="E893">
            <v>37433</v>
          </cell>
          <cell r="F893" t="str">
            <v>ALI AHMED ALI SALEM</v>
          </cell>
          <cell r="G893" t="str">
            <v xml:space="preserve">علي احمد علي سالم </v>
          </cell>
        </row>
        <row r="894">
          <cell r="B894" t="str">
            <v>SIG 8893</v>
          </cell>
          <cell r="C894">
            <v>1126133279</v>
          </cell>
          <cell r="D894" t="str">
            <v>استقالة</v>
          </cell>
          <cell r="E894">
            <v>42407</v>
          </cell>
          <cell r="F894" t="str">
            <v>AMNAH MOHAMMED AHMED MASLAMANI</v>
          </cell>
          <cell r="G894" t="str">
            <v xml:space="preserve">امنه محمد احمد مسلماني </v>
          </cell>
        </row>
        <row r="895">
          <cell r="B895" t="str">
            <v>SIG 8894</v>
          </cell>
          <cell r="C895">
            <v>2353654672</v>
          </cell>
          <cell r="D895" t="str">
            <v xml:space="preserve">كفالة هشام شمسان </v>
          </cell>
          <cell r="E895">
            <v>42393</v>
          </cell>
          <cell r="F895" t="str">
            <v xml:space="preserve">HAZIM FATHALRHMAN ALSAFI MOHAMED </v>
          </cell>
          <cell r="G895" t="str">
            <v xml:space="preserve">حازم فتح الرحمن الصافي محمد </v>
          </cell>
        </row>
        <row r="896">
          <cell r="B896" t="str">
            <v>SIG 8895</v>
          </cell>
          <cell r="C896">
            <v>2400503450</v>
          </cell>
          <cell r="D896" t="str">
            <v>على راس العمل</v>
          </cell>
          <cell r="E896" t="str">
            <v>21/03/2016</v>
          </cell>
          <cell r="F896" t="str">
            <v>ISLAM SHAABAN ZAKI SAID</v>
          </cell>
          <cell r="G896" t="str">
            <v xml:space="preserve">اسلام شعبان زكي سعيد </v>
          </cell>
        </row>
        <row r="897">
          <cell r="B897" t="str">
            <v>SIG 8896</v>
          </cell>
          <cell r="C897">
            <v>2090231768</v>
          </cell>
          <cell r="D897" t="str">
            <v>على راس العمل</v>
          </cell>
          <cell r="E897" t="str">
            <v>22/03/2016</v>
          </cell>
          <cell r="F897" t="str">
            <v>ABDULRAHMAN MOHAMMAD FAROOQ JAMEEL</v>
          </cell>
          <cell r="G897" t="str">
            <v xml:space="preserve">عبدالرحمن محمد فاروق جميل </v>
          </cell>
        </row>
        <row r="898">
          <cell r="B898" t="str">
            <v>SIG 8897</v>
          </cell>
          <cell r="C898">
            <v>4199185192</v>
          </cell>
          <cell r="D898" t="str">
            <v xml:space="preserve">زائر </v>
          </cell>
          <cell r="E898" t="str">
            <v>23/03/2016</v>
          </cell>
          <cell r="F898" t="str">
            <v>MOAEAD ABDO ALDIRI</v>
          </cell>
          <cell r="G898" t="str">
            <v xml:space="preserve">مؤيد عبده الديري </v>
          </cell>
        </row>
        <row r="899">
          <cell r="B899" t="str">
            <v>SIG 8898</v>
          </cell>
          <cell r="C899">
            <v>2296442060</v>
          </cell>
          <cell r="D899" t="str">
            <v>مع مروان شمسان</v>
          </cell>
          <cell r="E899">
            <v>41533</v>
          </cell>
          <cell r="F899" t="str">
            <v>NAGEB ALI RAHMAN</v>
          </cell>
          <cell r="G899" t="str">
            <v xml:space="preserve">نجيب علي رحمن </v>
          </cell>
        </row>
        <row r="900">
          <cell r="B900" t="str">
            <v>SIG 8899</v>
          </cell>
          <cell r="C900">
            <v>1046154751</v>
          </cell>
          <cell r="D900" t="str">
            <v>بدون تامينات اجتماعية</v>
          </cell>
          <cell r="E900">
            <v>41648</v>
          </cell>
          <cell r="F900" t="str">
            <v>Zafar Saeed Hamad Al-Salem Al-Yami</v>
          </cell>
          <cell r="G900" t="str">
            <v xml:space="preserve">ظافر سعيد حمد ال سالم اليامي </v>
          </cell>
        </row>
        <row r="901">
          <cell r="B901" t="str">
            <v>SIG 8900</v>
          </cell>
          <cell r="C901">
            <v>1087970644</v>
          </cell>
          <cell r="D901" t="str">
            <v>على راس العمل</v>
          </cell>
          <cell r="E901" t="str">
            <v>15/01/2016</v>
          </cell>
          <cell r="F901" t="str">
            <v>Shamsan Mohammed Abdullah Shamsan</v>
          </cell>
          <cell r="G901" t="str">
            <v>شمسان محمد عبدالله شمسان</v>
          </cell>
        </row>
        <row r="902">
          <cell r="B902" t="str">
            <v>SIG 8901</v>
          </cell>
          <cell r="C902">
            <v>1026643393</v>
          </cell>
          <cell r="D902" t="str">
            <v>على راس العمل</v>
          </cell>
          <cell r="E902" t="str">
            <v>27/03/2016</v>
          </cell>
          <cell r="F902" t="str">
            <v>Mohammed Ibrahim ShardI al-Zubaidi</v>
          </cell>
          <cell r="G902" t="str">
            <v>محمد ابراهيم الشاردي الزبيدي</v>
          </cell>
        </row>
        <row r="903">
          <cell r="B903" t="str">
            <v>SIG 8902</v>
          </cell>
          <cell r="C903">
            <v>2298821261</v>
          </cell>
          <cell r="D903" t="str">
            <v>على راس العمل</v>
          </cell>
          <cell r="E903">
            <v>42404</v>
          </cell>
          <cell r="F903" t="str">
            <v>ABDULHAMEED SALEH ABDULLAH EZZADDIN</v>
          </cell>
          <cell r="G903" t="str">
            <v xml:space="preserve">عبدالحميد صالح عبدالله عز الدين </v>
          </cell>
        </row>
        <row r="904">
          <cell r="B904" t="str">
            <v>SIG 8903</v>
          </cell>
          <cell r="C904">
            <v>2254239292</v>
          </cell>
          <cell r="D904" t="str">
            <v>على راس العمل</v>
          </cell>
          <cell r="E904" t="str">
            <v>20/04/2016</v>
          </cell>
          <cell r="F904" t="str">
            <v>ESAM MOHAMMED NOMAN ALRUFAID</v>
          </cell>
          <cell r="G904" t="str">
            <v>عصام محمد نعمان الرفيد</v>
          </cell>
        </row>
        <row r="905">
          <cell r="B905" t="str">
            <v>SIG 8904</v>
          </cell>
          <cell r="C905">
            <v>2398446936</v>
          </cell>
          <cell r="D905" t="str">
            <v xml:space="preserve">انهاء خدمات </v>
          </cell>
          <cell r="E905" t="str">
            <v>15/02/2016</v>
          </cell>
          <cell r="F905" t="str">
            <v>SAYED MOHAMMED ALI MIAN BACHA</v>
          </cell>
          <cell r="G905" t="str">
            <v xml:space="preserve">سيد محمد علي ميان باتشا </v>
          </cell>
        </row>
        <row r="906">
          <cell r="B906" t="str">
            <v>SIG 8905</v>
          </cell>
          <cell r="C906">
            <v>1069828729</v>
          </cell>
          <cell r="D906" t="str">
            <v xml:space="preserve">استقالة </v>
          </cell>
          <cell r="E906" t="str">
            <v>26/04/2016</v>
          </cell>
          <cell r="F906" t="str">
            <v>SULAIMAN SALEH SULAIMAN ALDAWAS</v>
          </cell>
          <cell r="G906" t="str">
            <v xml:space="preserve">سليمان صالح سليمان الدواس </v>
          </cell>
        </row>
        <row r="907">
          <cell r="B907" t="str">
            <v>SIG 8906</v>
          </cell>
          <cell r="C907">
            <v>3770</v>
          </cell>
          <cell r="D907" t="str">
            <v>على راس العمل</v>
          </cell>
          <cell r="E907">
            <v>42556</v>
          </cell>
          <cell r="F907" t="str">
            <v>ABDUL RAZAK KHALAF ANZI</v>
          </cell>
          <cell r="G907" t="str">
            <v xml:space="preserve">عبدالرزاق خلف العنزي </v>
          </cell>
        </row>
        <row r="908">
          <cell r="B908" t="str">
            <v>SIG 8907</v>
          </cell>
          <cell r="C908">
            <v>1051442521</v>
          </cell>
          <cell r="D908" t="str">
            <v>على راس العمل</v>
          </cell>
          <cell r="E908">
            <v>42491</v>
          </cell>
          <cell r="F908" t="str">
            <v xml:space="preserve">ANOUD SAYER ASSI ANZI </v>
          </cell>
          <cell r="G908" t="str">
            <v xml:space="preserve">العنود ساير عاصي العنزي </v>
          </cell>
        </row>
        <row r="909">
          <cell r="B909" t="str">
            <v>SIG 8908</v>
          </cell>
          <cell r="C909">
            <v>2261923987</v>
          </cell>
          <cell r="D909" t="str">
            <v>على راس العمل</v>
          </cell>
          <cell r="E909" t="str">
            <v>15/05/2016</v>
          </cell>
          <cell r="F909" t="str">
            <v>MOAZ ABDEL AZIZ ALWAN ALDBAI</v>
          </cell>
          <cell r="G909" t="str">
            <v xml:space="preserve">معاذ عبدالعزيز علوان الدبعي </v>
          </cell>
        </row>
        <row r="910">
          <cell r="B910" t="str">
            <v>SIG 8909</v>
          </cell>
          <cell r="C910">
            <v>1039250582</v>
          </cell>
          <cell r="D910" t="str">
            <v>على راس العمل</v>
          </cell>
          <cell r="E910" t="str">
            <v>22/05/2016</v>
          </cell>
          <cell r="F910" t="str">
            <v>SAMIA KHALIF ZAHER ANZI</v>
          </cell>
          <cell r="G910" t="str">
            <v>ساميه خليف ضاهرالسبيعي العنزي</v>
          </cell>
        </row>
        <row r="911">
          <cell r="B911" t="str">
            <v>SIG 8910</v>
          </cell>
          <cell r="C911">
            <v>1038844930</v>
          </cell>
          <cell r="D911" t="str">
            <v>على راس العمل</v>
          </cell>
          <cell r="E911">
            <v>42491</v>
          </cell>
          <cell r="F911" t="str">
            <v>HIA MOHAMMED SALEH AL DOSSARI</v>
          </cell>
          <cell r="G911" t="str">
            <v>هياء محمد صالح الدوسري</v>
          </cell>
        </row>
        <row r="912">
          <cell r="B912" t="str">
            <v>SIG 8911</v>
          </cell>
          <cell r="C912">
            <v>1063945479</v>
          </cell>
          <cell r="D912" t="str">
            <v>على راس العمل</v>
          </cell>
          <cell r="E912">
            <v>42491</v>
          </cell>
          <cell r="F912" t="str">
            <v>GHAZI ABDUL MOHSEN MUBARAK ALQAHTANI</v>
          </cell>
          <cell r="G912" t="str">
            <v>جازاء عبدالمحسن مبارك القحطاني</v>
          </cell>
        </row>
        <row r="913">
          <cell r="B913" t="str">
            <v>SIG 8912</v>
          </cell>
          <cell r="C913">
            <v>1061539209</v>
          </cell>
          <cell r="D913" t="str">
            <v>على راس العمل</v>
          </cell>
          <cell r="E913">
            <v>42491</v>
          </cell>
          <cell r="F913" t="str">
            <v>AMIRA SULTAN SHABIB ALQAHTANI</v>
          </cell>
          <cell r="G913" t="str">
            <v>اميره سلطان شبيب القحطاني</v>
          </cell>
        </row>
        <row r="914">
          <cell r="B914" t="str">
            <v>SIG 8913</v>
          </cell>
          <cell r="C914">
            <v>1071492951</v>
          </cell>
          <cell r="D914" t="str">
            <v>على راس العمل</v>
          </cell>
          <cell r="E914">
            <v>42491</v>
          </cell>
          <cell r="F914" t="str">
            <v>AWATEF SULTAN SHABIB ALQAHTANI</v>
          </cell>
          <cell r="G914" t="str">
            <v xml:space="preserve">عواطف سلطان شبيب القحطاني </v>
          </cell>
        </row>
        <row r="915">
          <cell r="B915" t="str">
            <v>SIG 8914</v>
          </cell>
          <cell r="C915">
            <v>2117893327</v>
          </cell>
          <cell r="D915" t="str">
            <v>على راس العمل</v>
          </cell>
          <cell r="E915" t="str">
            <v>23/05/2016</v>
          </cell>
          <cell r="F915" t="str">
            <v>YOUSEEF IBRAHIM YOUSSEF ATIAH</v>
          </cell>
          <cell r="G915" t="str">
            <v xml:space="preserve">يوسف ابراهيم يوسف عطيه </v>
          </cell>
        </row>
        <row r="916">
          <cell r="B916" t="str">
            <v>SIG 8915</v>
          </cell>
          <cell r="C916">
            <v>579</v>
          </cell>
          <cell r="D916" t="str">
            <v>على راس العمل</v>
          </cell>
          <cell r="E916" t="str">
            <v>28/05/2016</v>
          </cell>
          <cell r="F916" t="str">
            <v>FAZIL LAFIY ALSHAMMARI</v>
          </cell>
          <cell r="G916" t="str">
            <v>فظل لافي الشمري</v>
          </cell>
        </row>
        <row r="917">
          <cell r="B917" t="str">
            <v>SIG 8916</v>
          </cell>
          <cell r="C917">
            <v>2413462777</v>
          </cell>
          <cell r="D917" t="str">
            <v>على راس العمل</v>
          </cell>
          <cell r="E917" t="str">
            <v>29/05/2016</v>
          </cell>
          <cell r="F917" t="str">
            <v xml:space="preserve">KHATAB IDRIS MOHAMMED ALI </v>
          </cell>
          <cell r="G917" t="str">
            <v>خطاب ادريس محمد علي</v>
          </cell>
        </row>
        <row r="918">
          <cell r="B918" t="str">
            <v>SIG 8917</v>
          </cell>
          <cell r="C918">
            <v>2384450660</v>
          </cell>
          <cell r="D918" t="str">
            <v>على راس العمل</v>
          </cell>
          <cell r="E918">
            <v>42375</v>
          </cell>
          <cell r="F918" t="str">
            <v>MOHAMMED SHAKEEL ZAKRIA MOHAMMED ZAKRIA</v>
          </cell>
          <cell r="G918" t="str">
            <v xml:space="preserve">محمد شكيل زكريا محد زكريا </v>
          </cell>
        </row>
        <row r="919">
          <cell r="B919" t="str">
            <v>SIG 8918</v>
          </cell>
          <cell r="C919">
            <v>2168534739</v>
          </cell>
          <cell r="D919" t="str">
            <v>على راس العمل</v>
          </cell>
          <cell r="E919" t="str">
            <v>27/05/2016</v>
          </cell>
          <cell r="F919" t="str">
            <v>ABDULAZIZ MAHFOUZ FARAG MAHFOUZ</v>
          </cell>
          <cell r="G919" t="str">
            <v xml:space="preserve">عبدالعزيز محفوظ فرج محفوظ </v>
          </cell>
        </row>
        <row r="920">
          <cell r="B920" t="str">
            <v>SIG 8919</v>
          </cell>
          <cell r="C920">
            <v>1034460772</v>
          </cell>
          <cell r="D920" t="str">
            <v>على راس العمل</v>
          </cell>
          <cell r="E920">
            <v>0</v>
          </cell>
          <cell r="F920" t="str">
            <v xml:space="preserve">Ali Jawad Hussein Ali </v>
          </cell>
          <cell r="G920" t="str">
            <v xml:space="preserve">علي جواد حسين العلي </v>
          </cell>
        </row>
        <row r="921">
          <cell r="B921" t="str">
            <v>SIG 8920</v>
          </cell>
          <cell r="C921">
            <v>4178207645</v>
          </cell>
          <cell r="D921" t="str">
            <v>على راس العمل</v>
          </cell>
          <cell r="E921" t="str">
            <v>13/06/2016</v>
          </cell>
          <cell r="F921" t="str">
            <v xml:space="preserve">ABDULLAH MANSOUR AHMED </v>
          </cell>
          <cell r="G921" t="str">
            <v>عبدالله منصور احمد محمد الصراري</v>
          </cell>
        </row>
        <row r="922">
          <cell r="B922" t="str">
            <v>SIG 8921</v>
          </cell>
          <cell r="C922">
            <v>2102024839</v>
          </cell>
          <cell r="D922" t="str">
            <v>على راس العمل</v>
          </cell>
          <cell r="E922" t="str">
            <v>21/05/2016</v>
          </cell>
          <cell r="F922" t="str">
            <v>KHALED GAWAD MOHAMMED AHMED</v>
          </cell>
          <cell r="G922" t="str">
            <v>خالد جواد محمد احمد</v>
          </cell>
        </row>
        <row r="923">
          <cell r="B923" t="str">
            <v>SIG 8922</v>
          </cell>
          <cell r="C923">
            <v>2406195152</v>
          </cell>
          <cell r="D923" t="str">
            <v>على راس العمل</v>
          </cell>
          <cell r="E923">
            <v>42522</v>
          </cell>
          <cell r="F923" t="str">
            <v>AQBAL TRKY HMYLAN HMYLAN</v>
          </cell>
          <cell r="G923" t="str">
            <v>اقبال تركي هميلان هميلان</v>
          </cell>
        </row>
        <row r="924">
          <cell r="B924" t="str">
            <v>SIG 8923</v>
          </cell>
          <cell r="C924">
            <v>2408722771</v>
          </cell>
          <cell r="D924" t="str">
            <v>على راس العمل</v>
          </cell>
          <cell r="E924" t="str">
            <v>27/06/2016</v>
          </cell>
          <cell r="F924" t="str">
            <v xml:space="preserve">AHMED AADIL MOHAMED OSMAN </v>
          </cell>
          <cell r="G924" t="str">
            <v>احمد عادل محمد عثمان</v>
          </cell>
        </row>
        <row r="925">
          <cell r="B925" t="str">
            <v>SIG 8924</v>
          </cell>
          <cell r="C925">
            <v>2361256205</v>
          </cell>
          <cell r="D925" t="str">
            <v>على راس العمل</v>
          </cell>
          <cell r="E925" t="str">
            <v>13/07/2016</v>
          </cell>
          <cell r="F925" t="str">
            <v>MAHMOUD TOLBA TOLBA ETMAN</v>
          </cell>
          <cell r="G925" t="str">
            <v>محمود طلبه طلبه عتمان</v>
          </cell>
        </row>
        <row r="926">
          <cell r="B926" t="str">
            <v>SIG 8925</v>
          </cell>
          <cell r="C926">
            <v>1018310605</v>
          </cell>
          <cell r="D926" t="str">
            <v>بدون تامينات اجتماعية</v>
          </cell>
          <cell r="E926">
            <v>0</v>
          </cell>
          <cell r="F926" t="str">
            <v>SAEED MUBRAK ALQAHTANH</v>
          </cell>
          <cell r="G926" t="str">
            <v>سعيد مبارك عبدالله القحطاني</v>
          </cell>
        </row>
        <row r="927">
          <cell r="B927" t="str">
            <v>SIG 8926</v>
          </cell>
          <cell r="C927">
            <v>2047517384</v>
          </cell>
          <cell r="D927" t="str">
            <v>على راس العمل</v>
          </cell>
          <cell r="E927">
            <v>42561</v>
          </cell>
          <cell r="F927" t="str">
            <v>ZAID BADER SHEAB ALKHALDI</v>
          </cell>
          <cell r="G927" t="str">
            <v>زيد بدر شهاب الخالدي</v>
          </cell>
        </row>
        <row r="928">
          <cell r="B928" t="str">
            <v>SIG 8927</v>
          </cell>
          <cell r="C928">
            <v>2404265999</v>
          </cell>
          <cell r="D928" t="str">
            <v>على راس العمل</v>
          </cell>
          <cell r="E928" t="str">
            <v>28/07/2016</v>
          </cell>
          <cell r="F928" t="str">
            <v>Ihsan Ullah Riaz Ullah Shah</v>
          </cell>
          <cell r="G928" t="str">
            <v>احسان الله رياض شاه</v>
          </cell>
        </row>
        <row r="929">
          <cell r="B929" t="str">
            <v>SIG 8928</v>
          </cell>
          <cell r="C929">
            <v>2404244168</v>
          </cell>
          <cell r="D929" t="str">
            <v>على راس العمل</v>
          </cell>
          <cell r="E929" t="str">
            <v>28/07/2016</v>
          </cell>
          <cell r="F929" t="str">
            <v>Sajad Hussain Shah</v>
          </cell>
          <cell r="G929" t="str">
            <v>ساجد حسين مونفاريك شاه</v>
          </cell>
        </row>
        <row r="930">
          <cell r="B930" t="str">
            <v>SIG 8929</v>
          </cell>
          <cell r="C930">
            <v>2397250982</v>
          </cell>
          <cell r="D930" t="str">
            <v>على راس العمل</v>
          </cell>
          <cell r="E930" t="str">
            <v>28/07/2016</v>
          </cell>
          <cell r="F930" t="str">
            <v/>
          </cell>
          <cell r="G930" t="str">
            <v>حليم رشيد هارون رشيد</v>
          </cell>
        </row>
        <row r="931">
          <cell r="B931" t="str">
            <v>SIG 8930</v>
          </cell>
          <cell r="C931">
            <v>2054259714</v>
          </cell>
          <cell r="D931" t="str">
            <v>على راس العمل</v>
          </cell>
          <cell r="E931" t="str">
            <v>31/07/2016</v>
          </cell>
          <cell r="F931" t="str">
            <v>Mohammad Mekhlif Al Enazi</v>
          </cell>
          <cell r="G931" t="str">
            <v>محمد مخلف بكار العنزي</v>
          </cell>
        </row>
        <row r="932">
          <cell r="B932" t="str">
            <v>SIG 8931</v>
          </cell>
          <cell r="C932">
            <v>1090011501</v>
          </cell>
          <cell r="D932" t="str">
            <v>على راس العمل</v>
          </cell>
          <cell r="E932">
            <v>42583</v>
          </cell>
          <cell r="F932" t="str">
            <v>Ahmad Abdulaziz Alanazi</v>
          </cell>
          <cell r="G932" t="str">
            <v>أحمد عبدالعزيز رشيد العنزي</v>
          </cell>
        </row>
        <row r="933">
          <cell r="B933" t="str">
            <v>SIG 8932</v>
          </cell>
          <cell r="C933">
            <v>2385533100</v>
          </cell>
          <cell r="D933" t="str">
            <v>على راس العمل</v>
          </cell>
          <cell r="E933">
            <v>42584</v>
          </cell>
          <cell r="F933" t="str">
            <v>Fid Hussain Mohib Rahman</v>
          </cell>
          <cell r="G933" t="str">
            <v>فيدا حسين محب الرحمن</v>
          </cell>
        </row>
        <row r="934">
          <cell r="B934" t="str">
            <v>SIG 8933</v>
          </cell>
          <cell r="C934">
            <v>2253342311</v>
          </cell>
          <cell r="D934" t="str">
            <v xml:space="preserve">انهاء خدمات </v>
          </cell>
          <cell r="E934">
            <v>42589</v>
          </cell>
          <cell r="F934" t="str">
            <v>Marwan Mahzar Ail Arman</v>
          </cell>
          <cell r="G934" t="str">
            <v>مروان مظهر علي ارمان علي</v>
          </cell>
        </row>
        <row r="935">
          <cell r="B935" t="str">
            <v>SIG 8934</v>
          </cell>
          <cell r="C935">
            <v>1091472330</v>
          </cell>
          <cell r="D935" t="str">
            <v>استقالة</v>
          </cell>
          <cell r="E935">
            <v>42589</v>
          </cell>
          <cell r="F935" t="str">
            <v>Adel Abdul Wahid Saad</v>
          </cell>
          <cell r="G935" t="str">
            <v>عادل عبدالواحد عبدالودود سعد</v>
          </cell>
        </row>
        <row r="936">
          <cell r="B936" t="str">
            <v>SIG 8935</v>
          </cell>
          <cell r="C936">
            <v>1097531253</v>
          </cell>
          <cell r="D936" t="str">
            <v>استقالة</v>
          </cell>
          <cell r="E936">
            <v>42590</v>
          </cell>
          <cell r="F936" t="str">
            <v>Yaha Ahmad Mahammed Shloli</v>
          </cell>
          <cell r="G936" t="str">
            <v>يحي أحمد محمد صهلولي</v>
          </cell>
        </row>
        <row r="937">
          <cell r="B937" t="str">
            <v>SIG 8936</v>
          </cell>
          <cell r="C937">
            <v>2054413204</v>
          </cell>
          <cell r="D937" t="str">
            <v>على راس العمل</v>
          </cell>
          <cell r="E937">
            <v>42591</v>
          </cell>
          <cell r="F937" t="str">
            <v>Abdulhakim Mohammed Aldbai</v>
          </cell>
          <cell r="G937" t="str">
            <v>عبدالحكيم محمد احمد الدبعي</v>
          </cell>
        </row>
        <row r="938">
          <cell r="B938" t="str">
            <v>SIG 8937</v>
          </cell>
          <cell r="C938">
            <v>2183308929</v>
          </cell>
          <cell r="D938" t="str">
            <v>على راس العمل</v>
          </cell>
          <cell r="E938">
            <v>42591</v>
          </cell>
          <cell r="F938" t="str">
            <v xml:space="preserve">Emad Yaseen Abdulmajeed </v>
          </cell>
          <cell r="G938" t="str">
            <v>عماد ياسين عبدالمجيد حسن</v>
          </cell>
        </row>
        <row r="939">
          <cell r="B939" t="str">
            <v>SIG 8938</v>
          </cell>
          <cell r="C939">
            <v>2401116203</v>
          </cell>
          <cell r="D939" t="str">
            <v>على راس العمل</v>
          </cell>
          <cell r="E939">
            <v>42592</v>
          </cell>
          <cell r="F939" t="str">
            <v xml:space="preserve">AMAN KHAN  NOOR  ZAMIN KHAN </v>
          </cell>
          <cell r="G939" t="str">
            <v>أمان خان نور زامين خان</v>
          </cell>
        </row>
        <row r="940">
          <cell r="B940" t="str">
            <v>SIG 8939</v>
          </cell>
          <cell r="C940">
            <v>1058570365</v>
          </cell>
          <cell r="D940" t="str">
            <v>على راس العمل</v>
          </cell>
          <cell r="E940">
            <v>75462</v>
          </cell>
          <cell r="F940" t="str">
            <v>Asma Mahdi Abdullah Alqarni</v>
          </cell>
          <cell r="G940" t="str">
            <v>أسماء مهدي عبدالله القرني</v>
          </cell>
        </row>
        <row r="941">
          <cell r="B941" t="str">
            <v>SIG 8940</v>
          </cell>
          <cell r="C941">
            <v>1026874337</v>
          </cell>
          <cell r="D941" t="str">
            <v>على راس العمل</v>
          </cell>
          <cell r="E941">
            <v>42591</v>
          </cell>
          <cell r="F941" t="str">
            <v>Munirah Mohammed Muharib</v>
          </cell>
          <cell r="G941" t="str">
            <v>منيره محمد ناصر محارب</v>
          </cell>
        </row>
        <row r="942">
          <cell r="B942" t="str">
            <v>SIG 8941</v>
          </cell>
          <cell r="C942">
            <v>1019786662</v>
          </cell>
          <cell r="D942" t="str">
            <v>على راس العمل</v>
          </cell>
          <cell r="E942">
            <v>42591</v>
          </cell>
          <cell r="F942" t="str">
            <v>May Moedid Abdullah Alajmi</v>
          </cell>
          <cell r="G942" t="str">
            <v>مي معضد عبدالله العجمي</v>
          </cell>
        </row>
        <row r="943">
          <cell r="B943" t="str">
            <v>SIG 8942</v>
          </cell>
          <cell r="C943">
            <v>1088863830</v>
          </cell>
          <cell r="D943" t="str">
            <v>على راس العمل</v>
          </cell>
          <cell r="E943">
            <v>42591</v>
          </cell>
          <cell r="F943" t="str">
            <v/>
          </cell>
          <cell r="G943" t="str">
            <v>بدرية محمد موفي الدوسري</v>
          </cell>
        </row>
        <row r="944">
          <cell r="B944" t="str">
            <v>SIG 8943</v>
          </cell>
          <cell r="C944">
            <v>1068116605</v>
          </cell>
          <cell r="D944" t="str">
            <v>على راس العمل</v>
          </cell>
          <cell r="E944">
            <v>42591</v>
          </cell>
          <cell r="F944" t="str">
            <v>Mariam Modhi Barjas Alenazi</v>
          </cell>
          <cell r="G944" t="str">
            <v>مريم مضحي برجس العنزي</v>
          </cell>
        </row>
        <row r="945">
          <cell r="B945" t="str">
            <v>SIG 8944</v>
          </cell>
          <cell r="C945">
            <v>1063171027</v>
          </cell>
          <cell r="D945" t="str">
            <v>على راس العمل</v>
          </cell>
          <cell r="E945">
            <v>42591</v>
          </cell>
          <cell r="F945" t="str">
            <v>Hana Lafi Farhan Alanzi</v>
          </cell>
          <cell r="G945" t="str">
            <v>هناء لافي فرحان العنزي</v>
          </cell>
        </row>
        <row r="946">
          <cell r="B946" t="str">
            <v>SIG 8945</v>
          </cell>
          <cell r="C946">
            <v>2060735806</v>
          </cell>
          <cell r="D946" t="str">
            <v>استقالة</v>
          </cell>
          <cell r="E946">
            <v>42591</v>
          </cell>
          <cell r="F946" t="str">
            <v>Walaa Abdulkarim Alburaq</v>
          </cell>
          <cell r="G946" t="str">
            <v>ولاء عبدالكريم علي قاسم البراق</v>
          </cell>
        </row>
        <row r="947">
          <cell r="B947" t="str">
            <v>SIG 8946</v>
          </cell>
          <cell r="C947">
            <v>1052952601</v>
          </cell>
          <cell r="D947" t="str">
            <v>على راس العمل</v>
          </cell>
          <cell r="E947">
            <v>42591</v>
          </cell>
          <cell r="F947" t="str">
            <v>Malik Mohammed Ismail</v>
          </cell>
          <cell r="G947" t="str">
            <v>ملاك محمد احمد إسماعيل</v>
          </cell>
        </row>
        <row r="948">
          <cell r="B948" t="str">
            <v>SIG 8947</v>
          </cell>
          <cell r="C948">
            <v>2132730447</v>
          </cell>
          <cell r="D948" t="str">
            <v>على راس العمل</v>
          </cell>
          <cell r="E948" t="str">
            <v>21/08/2016</v>
          </cell>
          <cell r="F948" t="str">
            <v>Mohammed Salem Aljayani</v>
          </cell>
          <cell r="G948" t="str">
            <v>محمد سالم الجيلاني</v>
          </cell>
        </row>
        <row r="949">
          <cell r="B949" t="str">
            <v>SIG 8948</v>
          </cell>
          <cell r="C949">
            <v>1020890594</v>
          </cell>
          <cell r="D949" t="str">
            <v>على راس العمل</v>
          </cell>
          <cell r="E949">
            <v>42583</v>
          </cell>
          <cell r="F949" t="str">
            <v>Lubna Ahmad Alghmdi</v>
          </cell>
          <cell r="G949" t="str">
            <v>لبنى احمد مسعود الغامدي</v>
          </cell>
        </row>
        <row r="950">
          <cell r="B950" t="str">
            <v>SIG 8949</v>
          </cell>
          <cell r="C950">
            <v>2063093179</v>
          </cell>
          <cell r="D950" t="str">
            <v xml:space="preserve">انهاء خدمات </v>
          </cell>
          <cell r="E950" t="str">
            <v>28/08/2016</v>
          </cell>
          <cell r="F950" t="str">
            <v xml:space="preserve">Abdulbasit Taher Awn </v>
          </cell>
          <cell r="G950" t="str">
            <v>عبدالباسط طاهر حسن عون</v>
          </cell>
        </row>
        <row r="951">
          <cell r="B951" t="str">
            <v>SIG 8950</v>
          </cell>
          <cell r="C951">
            <v>2234908016</v>
          </cell>
          <cell r="D951" t="str">
            <v>استقالة</v>
          </cell>
          <cell r="E951">
            <v>42614</v>
          </cell>
          <cell r="F951" t="str">
            <v/>
          </cell>
          <cell r="G951" t="str">
            <v xml:space="preserve">امنيه محمد حسان </v>
          </cell>
        </row>
        <row r="952">
          <cell r="B952" t="str">
            <v>SIG 8951</v>
          </cell>
          <cell r="C952">
            <v>2054662040</v>
          </cell>
          <cell r="D952" t="str">
            <v>على راس العمل</v>
          </cell>
          <cell r="E952" t="str">
            <v>27/09/2016</v>
          </cell>
          <cell r="F952" t="str">
            <v>Mohammed Ali Qasem</v>
          </cell>
          <cell r="G952" t="str">
            <v>محمد علي محمد قاسم</v>
          </cell>
        </row>
        <row r="953">
          <cell r="B953" t="str">
            <v>SIG 8952</v>
          </cell>
          <cell r="C953">
            <v>2118781869</v>
          </cell>
          <cell r="D953" t="str">
            <v xml:space="preserve">انهاء خدمات </v>
          </cell>
          <cell r="E953" t="str">
            <v>17/10/2016</v>
          </cell>
          <cell r="F953" t="str">
            <v>Marwan Qureshi</v>
          </cell>
          <cell r="G953" t="str">
            <v>مروان فهيم قريشي</v>
          </cell>
        </row>
        <row r="954">
          <cell r="B954" t="str">
            <v>SIG 8953</v>
          </cell>
          <cell r="C954">
            <v>2291947261</v>
          </cell>
          <cell r="D954" t="str">
            <v>على راس العمل</v>
          </cell>
          <cell r="E954" t="str">
            <v>24/10/2016</v>
          </cell>
          <cell r="F954" t="str">
            <v>Ayad Abdulkarem Q Almaqtari</v>
          </cell>
          <cell r="G954" t="str">
            <v>اياد عبدالكريم قاسم المقطري</v>
          </cell>
        </row>
        <row r="955">
          <cell r="B955" t="str">
            <v>SIG 8954</v>
          </cell>
          <cell r="C955">
            <v>2046001059</v>
          </cell>
          <cell r="D955" t="str">
            <v>على راس العمل</v>
          </cell>
          <cell r="E955" t="str">
            <v>27/09/2016</v>
          </cell>
          <cell r="F955" t="str">
            <v>Meshaal Zouman Alshammari</v>
          </cell>
          <cell r="G955" t="str">
            <v>مشعل زومان صغير الشمري</v>
          </cell>
        </row>
        <row r="956">
          <cell r="B956" t="str">
            <v>SIG 8955</v>
          </cell>
          <cell r="C956">
            <v>1106605486</v>
          </cell>
          <cell r="D956" t="str">
            <v>على راس العمل</v>
          </cell>
          <cell r="E956">
            <v>75515</v>
          </cell>
          <cell r="F956" t="str">
            <v/>
          </cell>
          <cell r="G956" t="str">
            <v>ريم ناصر مبارك القحطاني</v>
          </cell>
        </row>
        <row r="957">
          <cell r="B957" t="str">
            <v>SIG 8956</v>
          </cell>
          <cell r="C957">
            <v>1103008452</v>
          </cell>
          <cell r="D957" t="str">
            <v>على راس العمل</v>
          </cell>
          <cell r="E957">
            <v>42644</v>
          </cell>
          <cell r="F957" t="str">
            <v>Shaleh Mohmmed Alqahani.</v>
          </cell>
          <cell r="G957" t="str">
            <v>شالح محمد شالح القحطاني</v>
          </cell>
        </row>
        <row r="958">
          <cell r="B958" t="str">
            <v>SIG 8957</v>
          </cell>
          <cell r="C958">
            <v>1045925284</v>
          </cell>
          <cell r="D958" t="str">
            <v>على راس العمل</v>
          </cell>
          <cell r="E958">
            <v>42644</v>
          </cell>
          <cell r="F958" t="str">
            <v>Hia  Mohammed Alharbi</v>
          </cell>
          <cell r="G958" t="str">
            <v>هياء محمد معياد القحطاني</v>
          </cell>
        </row>
        <row r="959">
          <cell r="B959" t="str">
            <v>SIG 8958</v>
          </cell>
          <cell r="C959">
            <v>1043224268</v>
          </cell>
          <cell r="D959" t="str">
            <v>على راس العمل</v>
          </cell>
          <cell r="E959">
            <v>42644</v>
          </cell>
          <cell r="F959" t="str">
            <v>Jawza Mohammed Alharbi</v>
          </cell>
          <cell r="G959" t="str">
            <v>جوزاء محمد ضاوي الحربي</v>
          </cell>
        </row>
        <row r="960">
          <cell r="B960" t="str">
            <v>SIG 8959</v>
          </cell>
          <cell r="C960">
            <v>2400503138</v>
          </cell>
          <cell r="D960" t="str">
            <v>على راس العمل</v>
          </cell>
          <cell r="E960">
            <v>42670</v>
          </cell>
          <cell r="F960" t="str">
            <v>MAISARA ELNOUR SABERELNOUR BILAL</v>
          </cell>
          <cell r="G960" t="str">
            <v>ميسره النور صبر النور بلال</v>
          </cell>
        </row>
        <row r="961">
          <cell r="B961" t="str">
            <v>SIG 8960</v>
          </cell>
          <cell r="C961">
            <v>2257542783</v>
          </cell>
          <cell r="D961" t="str">
            <v>على راس العمل</v>
          </cell>
          <cell r="E961">
            <v>75550</v>
          </cell>
          <cell r="F961" t="str">
            <v>ROBEL SHAHID PRODAN</v>
          </cell>
          <cell r="G961" t="str">
            <v>روبل شاهد برودان</v>
          </cell>
        </row>
        <row r="962">
          <cell r="B962" t="str">
            <v>SIG 8961</v>
          </cell>
          <cell r="C962">
            <v>2405254166</v>
          </cell>
          <cell r="D962" t="str">
            <v>على راس العمل</v>
          </cell>
          <cell r="E962">
            <v>42676</v>
          </cell>
          <cell r="F962" t="str">
            <v xml:space="preserve">NUMAN KHALIQ NIAMAT KHALIQ </v>
          </cell>
          <cell r="G962" t="str">
            <v xml:space="preserve">نعمان خالق نعمت خالق </v>
          </cell>
        </row>
        <row r="963">
          <cell r="B963" t="str">
            <v>SIG 8962</v>
          </cell>
          <cell r="C963">
            <v>2324908900</v>
          </cell>
          <cell r="D963" t="str">
            <v>على راس العمل</v>
          </cell>
          <cell r="E963">
            <v>42675</v>
          </cell>
          <cell r="F963" t="str">
            <v xml:space="preserve">QARIB ULLAH SAID MUHAMMAD ISHAQ </v>
          </cell>
          <cell r="G963" t="str">
            <v xml:space="preserve">قريب الله سيد محمد اشق </v>
          </cell>
        </row>
        <row r="964">
          <cell r="B964" t="str">
            <v>SIG 8963</v>
          </cell>
          <cell r="C964">
            <v>1127876033</v>
          </cell>
          <cell r="D964" t="str">
            <v>استقالة</v>
          </cell>
          <cell r="E964" t="str">
            <v>13/11/2016</v>
          </cell>
          <cell r="F964" t="str">
            <v xml:space="preserve">TURKY ABDULAZIZ DAHAM ALANAZI </v>
          </cell>
          <cell r="G964" t="str">
            <v xml:space="preserve">تركي عبدالعزيز دهام العنزي </v>
          </cell>
        </row>
        <row r="965">
          <cell r="B965" t="str">
            <v>SIG 8964</v>
          </cell>
          <cell r="C965">
            <v>2264210531</v>
          </cell>
          <cell r="D965" t="str">
            <v>على راس العمل</v>
          </cell>
          <cell r="E965" t="str">
            <v>17/11/2016</v>
          </cell>
          <cell r="F965" t="str">
            <v>Miad Jalal Rashad alShaibani</v>
          </cell>
          <cell r="G965" t="str">
            <v xml:space="preserve">مياد جلال رشاد الشيباني </v>
          </cell>
        </row>
        <row r="966">
          <cell r="B966" t="str">
            <v>SIG 8965</v>
          </cell>
          <cell r="C966">
            <v>1078263157</v>
          </cell>
          <cell r="D966" t="str">
            <v>على راس العمل</v>
          </cell>
          <cell r="E966">
            <v>42691</v>
          </cell>
          <cell r="F966" t="str">
            <v>HASAN ALI MOHAMMED WASLI</v>
          </cell>
          <cell r="G966" t="str">
            <v>حسن علي محمد واصلي</v>
          </cell>
        </row>
        <row r="967">
          <cell r="B967" t="str">
            <v>SIG 8966</v>
          </cell>
          <cell r="C967">
            <v>1001180247</v>
          </cell>
          <cell r="D967" t="str">
            <v>على راس العمل</v>
          </cell>
          <cell r="E967">
            <v>42694</v>
          </cell>
          <cell r="F967" t="str">
            <v xml:space="preserve">FAISAL SAAD MOHAMMED ALFURAIH </v>
          </cell>
          <cell r="G967" t="str">
            <v xml:space="preserve">فيصل سعد محمد الفريح </v>
          </cell>
        </row>
        <row r="968">
          <cell r="B968" t="str">
            <v>SIG 8967</v>
          </cell>
          <cell r="C968">
            <v>1068391265</v>
          </cell>
          <cell r="D968" t="str">
            <v>استقالة</v>
          </cell>
          <cell r="E968">
            <v>42707</v>
          </cell>
          <cell r="F968" t="str">
            <v>Abdulaziz Abdulrahman Abdulaziz Khathran</v>
          </cell>
          <cell r="G968" t="str">
            <v>عبدالعزيز عبدالرحمن عبدالعزيز الخثران</v>
          </cell>
        </row>
        <row r="969">
          <cell r="B969" t="str">
            <v>SIG 8968</v>
          </cell>
          <cell r="C969">
            <v>1072016957</v>
          </cell>
          <cell r="D969" t="str">
            <v xml:space="preserve">انهاء خدمات </v>
          </cell>
          <cell r="E969">
            <v>42707</v>
          </cell>
          <cell r="F969" t="str">
            <v>Rashid Ibrahim Mubarak Alsran</v>
          </cell>
          <cell r="G969" t="str">
            <v xml:space="preserve">راشد ابراهيم مبارك السران </v>
          </cell>
        </row>
        <row r="970">
          <cell r="B970" t="str">
            <v>SIG 8969</v>
          </cell>
          <cell r="C970">
            <v>2046002891</v>
          </cell>
          <cell r="D970" t="str">
            <v xml:space="preserve">انهاء خدمات </v>
          </cell>
          <cell r="E970">
            <v>42705</v>
          </cell>
          <cell r="F970" t="str">
            <v xml:space="preserve">Emad Hammad Shaty Alshamry </v>
          </cell>
          <cell r="G970" t="str">
            <v>عماد حماد شطي الشمري</v>
          </cell>
        </row>
        <row r="971">
          <cell r="B971" t="str">
            <v>SIG 8970</v>
          </cell>
          <cell r="C971">
            <v>1104721145</v>
          </cell>
          <cell r="D971" t="str">
            <v>على راس العمل</v>
          </cell>
          <cell r="E971">
            <v>42718</v>
          </cell>
          <cell r="F971" t="str">
            <v>Khalid Abdulla Mohammed Al-dossary</v>
          </cell>
          <cell r="G971" t="str">
            <v xml:space="preserve">خالد عبدالله محمد الدوسري </v>
          </cell>
        </row>
        <row r="972">
          <cell r="B972" t="str">
            <v>SIG 8971</v>
          </cell>
          <cell r="C972">
            <v>1066827625</v>
          </cell>
          <cell r="D972" t="str">
            <v>على راس العمل</v>
          </cell>
          <cell r="E972">
            <v>42718</v>
          </cell>
          <cell r="F972" t="str">
            <v>Mohammed Faraj Mohammed Al-dossary</v>
          </cell>
          <cell r="G972" t="str">
            <v xml:space="preserve">محمد فرج محمد الدوسري </v>
          </cell>
        </row>
        <row r="973">
          <cell r="B973" t="str">
            <v>SIG 8972</v>
          </cell>
          <cell r="C973">
            <v>1008304550</v>
          </cell>
          <cell r="D973" t="str">
            <v>على راس العمل</v>
          </cell>
          <cell r="E973">
            <v>42705</v>
          </cell>
          <cell r="F973" t="str">
            <v>Rica Mohammed Rashid Drehm</v>
          </cell>
          <cell r="G973" t="str">
            <v xml:space="preserve">ريكا محمد راشد دريهم </v>
          </cell>
        </row>
        <row r="974">
          <cell r="B974" t="str">
            <v>SIG 8973</v>
          </cell>
          <cell r="C974">
            <v>1092342912</v>
          </cell>
          <cell r="D974" t="str">
            <v>على راس العمل</v>
          </cell>
          <cell r="E974">
            <v>42705</v>
          </cell>
          <cell r="F974" t="str">
            <v>Sara Ameen Ahmed Almashhary</v>
          </cell>
          <cell r="G974" t="str">
            <v xml:space="preserve">ساره امين احمد المشهري </v>
          </cell>
        </row>
        <row r="975">
          <cell r="B975" t="str">
            <v>SIG 8974</v>
          </cell>
          <cell r="C975">
            <v>1132205749</v>
          </cell>
          <cell r="D975" t="str">
            <v>على راس العمل</v>
          </cell>
          <cell r="E975">
            <v>42721</v>
          </cell>
          <cell r="F975" t="str">
            <v>Saeed Abdullah Saeed Alasiri</v>
          </cell>
          <cell r="G975" t="str">
            <v>سعيد عبدالله سعيد العسيري</v>
          </cell>
        </row>
        <row r="976">
          <cell r="B976" t="str">
            <v>SIG 8975</v>
          </cell>
          <cell r="C976">
            <v>1071405789</v>
          </cell>
          <cell r="D976" t="str">
            <v xml:space="preserve">انهاء خدمات </v>
          </cell>
          <cell r="E976">
            <v>42721</v>
          </cell>
          <cell r="F976" t="str">
            <v>Ayman Hazza Masoud Alharthy</v>
          </cell>
          <cell r="G976" t="str">
            <v>ايمن هزاع مسعود الحارثي</v>
          </cell>
        </row>
        <row r="977">
          <cell r="B977" t="str">
            <v>SIG 8976</v>
          </cell>
          <cell r="C977">
            <v>1012229421</v>
          </cell>
          <cell r="D977" t="str">
            <v xml:space="preserve">انهاء خدمات </v>
          </cell>
          <cell r="E977">
            <v>42721</v>
          </cell>
          <cell r="F977" t="str">
            <v>Mabrok Yahya Ibrahim Almlhawy</v>
          </cell>
          <cell r="G977" t="str">
            <v>مبروك يحي ابراهيم الملحاوي</v>
          </cell>
        </row>
        <row r="978">
          <cell r="B978" t="str">
            <v>SIG 8977</v>
          </cell>
          <cell r="C978">
            <v>1098901075</v>
          </cell>
          <cell r="D978" t="str">
            <v>على راس العمل</v>
          </cell>
          <cell r="E978">
            <v>42721</v>
          </cell>
          <cell r="F978" t="str">
            <v>Waleed Mubarak Suleiman Almohaimeed</v>
          </cell>
          <cell r="G978" t="str">
            <v xml:space="preserve">وليد مبارك سليمان المحيميد </v>
          </cell>
        </row>
        <row r="979">
          <cell r="B979" t="str">
            <v>SIG 8978</v>
          </cell>
          <cell r="C979">
            <v>1029437413</v>
          </cell>
          <cell r="D979" t="str">
            <v xml:space="preserve">انهاء خدمات </v>
          </cell>
          <cell r="E979">
            <v>42723</v>
          </cell>
          <cell r="F979" t="str">
            <v>Mishal Abdullah Zaid Aloaesi</v>
          </cell>
          <cell r="G979" t="str">
            <v>مشعل عبدالله زيد العويصي</v>
          </cell>
        </row>
        <row r="980">
          <cell r="B980" t="str">
            <v>SIG 8979</v>
          </cell>
          <cell r="C980">
            <v>2131578912</v>
          </cell>
          <cell r="D980" t="str">
            <v>على راس العمل</v>
          </cell>
          <cell r="E980">
            <v>42726</v>
          </cell>
          <cell r="F980" t="str">
            <v>Ammar Salamh Mohammed Alenazi</v>
          </cell>
          <cell r="G980" t="str">
            <v xml:space="preserve">عمار سلامة محمد العنزي </v>
          </cell>
        </row>
        <row r="981">
          <cell r="B981" t="str">
            <v>SIG 8980</v>
          </cell>
          <cell r="C981">
            <v>2245377417</v>
          </cell>
          <cell r="D981" t="str">
            <v>على راس العمل</v>
          </cell>
          <cell r="E981">
            <v>42732</v>
          </cell>
          <cell r="F981" t="str">
            <v xml:space="preserve">Ahmed Muneer mohammed Ahmed </v>
          </cell>
          <cell r="G981" t="str">
            <v xml:space="preserve">احمد منير محمد احمد </v>
          </cell>
        </row>
        <row r="982">
          <cell r="B982" t="str">
            <v>SIG 8981</v>
          </cell>
          <cell r="C982">
            <v>2354332963</v>
          </cell>
          <cell r="D982" t="str">
            <v>على راس العمل</v>
          </cell>
          <cell r="E982">
            <v>42732</v>
          </cell>
          <cell r="F982" t="str">
            <v>Adel Abdo Saif Qahtan</v>
          </cell>
          <cell r="G982" t="str">
            <v>عادل عبده سيف قحطان</v>
          </cell>
        </row>
        <row r="983">
          <cell r="B983" t="str">
            <v>SIG 8982</v>
          </cell>
          <cell r="C983">
            <v>1094042460</v>
          </cell>
          <cell r="D983" t="str">
            <v xml:space="preserve">انهاء خدمات </v>
          </cell>
          <cell r="E983">
            <v>42730</v>
          </cell>
          <cell r="F983" t="str">
            <v>Mohammed Abdullah Mohammed Alrashoud</v>
          </cell>
          <cell r="G983" t="str">
            <v>محمد عبدالله محمد الرشود</v>
          </cell>
        </row>
        <row r="984">
          <cell r="B984" t="str">
            <v>SIG 8983</v>
          </cell>
          <cell r="C984">
            <v>1044288460</v>
          </cell>
          <cell r="D984" t="str">
            <v>على راس العمل</v>
          </cell>
          <cell r="E984">
            <v>42737</v>
          </cell>
          <cell r="F984" t="str">
            <v>Turki Mohammed Mubarak Aldossari</v>
          </cell>
          <cell r="G984" t="str">
            <v xml:space="preserve">تركي محمد مبارك الدوسري </v>
          </cell>
        </row>
        <row r="985">
          <cell r="B985" t="str">
            <v>SIG 8984</v>
          </cell>
          <cell r="C985">
            <v>1073349811</v>
          </cell>
          <cell r="D985" t="str">
            <v xml:space="preserve">انهاء خدمات </v>
          </cell>
          <cell r="E985">
            <v>42730</v>
          </cell>
          <cell r="F985" t="str">
            <v>Fahd Mohammed Abdulrahman Alkhrif</v>
          </cell>
          <cell r="G985" t="str">
            <v xml:space="preserve">فهد محمد عبدالرحمن الخريف </v>
          </cell>
        </row>
        <row r="986">
          <cell r="B986" t="str">
            <v>SIG 8985</v>
          </cell>
          <cell r="C986">
            <v>3906199496</v>
          </cell>
          <cell r="D986" t="str">
            <v>على راس العمل</v>
          </cell>
          <cell r="E986">
            <v>42733</v>
          </cell>
          <cell r="F986" t="str">
            <v xml:space="preserve">Raafat Abdo Aldiri </v>
          </cell>
          <cell r="G986" t="str">
            <v xml:space="preserve">رافت عبده الديري </v>
          </cell>
        </row>
        <row r="987">
          <cell r="B987" t="str">
            <v>SIG 8986</v>
          </cell>
          <cell r="C987">
            <v>1127209391</v>
          </cell>
          <cell r="D987" t="str">
            <v xml:space="preserve">انهاء خدمات </v>
          </cell>
          <cell r="E987">
            <v>42736</v>
          </cell>
          <cell r="F987" t="str">
            <v>Talal Hamoud Hamdi Alshammari</v>
          </cell>
          <cell r="G987" t="str">
            <v>طلال حمود حمدي الشمري</v>
          </cell>
        </row>
        <row r="988">
          <cell r="B988" t="str">
            <v>SIG 8987</v>
          </cell>
          <cell r="C988">
            <v>1102178942</v>
          </cell>
          <cell r="D988" t="str">
            <v xml:space="preserve">انهاء خدمات </v>
          </cell>
          <cell r="E988">
            <v>42736</v>
          </cell>
          <cell r="F988" t="str">
            <v>Fayez Khalil Ibrahim Alenazi</v>
          </cell>
          <cell r="G988" t="str">
            <v xml:space="preserve">فايز خليل ابراهيم العنزي </v>
          </cell>
        </row>
        <row r="989">
          <cell r="B989" t="str">
            <v>SIG 8988</v>
          </cell>
          <cell r="C989">
            <v>1059566636</v>
          </cell>
          <cell r="D989" t="str">
            <v>استقالة</v>
          </cell>
          <cell r="E989">
            <v>42736</v>
          </cell>
          <cell r="F989" t="str">
            <v>Khaled Sowaidan Abdullah Aldossari</v>
          </cell>
          <cell r="G989" t="str">
            <v xml:space="preserve">خالد سويدان عبدالله الحرارشه الدوسري </v>
          </cell>
        </row>
        <row r="990">
          <cell r="B990" t="str">
            <v>SIG 8989</v>
          </cell>
          <cell r="C990">
            <v>2121205054</v>
          </cell>
          <cell r="D990" t="str">
            <v>على راس العمل</v>
          </cell>
          <cell r="E990">
            <v>42740</v>
          </cell>
          <cell r="F990" t="str">
            <v>Othman Hassan Hammudah Alfaki</v>
          </cell>
          <cell r="G990" t="str">
            <v>عثمان حسن حمود الفكي</v>
          </cell>
        </row>
        <row r="991">
          <cell r="B991" t="str">
            <v>SIG 8990</v>
          </cell>
          <cell r="C991">
            <v>2221388487</v>
          </cell>
          <cell r="D991" t="str">
            <v>على راس العمل</v>
          </cell>
          <cell r="E991">
            <v>42758</v>
          </cell>
          <cell r="F991" t="str">
            <v xml:space="preserve">Ibrahim Talab Alshammari </v>
          </cell>
          <cell r="G991" t="str">
            <v>ابراهيم طلب عوده الشمري</v>
          </cell>
        </row>
        <row r="992">
          <cell r="B992" t="str">
            <v>SIG 8991</v>
          </cell>
          <cell r="C992">
            <v>1083139780</v>
          </cell>
          <cell r="D992" t="str">
            <v>استقالة</v>
          </cell>
          <cell r="E992">
            <v>42759</v>
          </cell>
          <cell r="F992" t="str">
            <v xml:space="preserve">Abdulhadi Khalaf Khalif Rashidi </v>
          </cell>
          <cell r="G992" t="str">
            <v xml:space="preserve">عبدالهادي خلف خليف الرشيدي </v>
          </cell>
        </row>
        <row r="993">
          <cell r="B993" t="str">
            <v>SIG 8992</v>
          </cell>
          <cell r="C993">
            <v>1064087230</v>
          </cell>
          <cell r="D993" t="str">
            <v xml:space="preserve">انهاء خدمات </v>
          </cell>
          <cell r="E993">
            <v>42758</v>
          </cell>
          <cell r="F993" t="str">
            <v>Fahd Mohammed Sheded Elhouti</v>
          </cell>
          <cell r="G993" t="str">
            <v xml:space="preserve">فهد محمد شديد الحوطي </v>
          </cell>
        </row>
        <row r="994">
          <cell r="B994" t="str">
            <v>SIG 8993</v>
          </cell>
          <cell r="C994">
            <v>1002509709</v>
          </cell>
          <cell r="D994" t="str">
            <v xml:space="preserve">انهاء خدمات </v>
          </cell>
          <cell r="E994">
            <v>42760</v>
          </cell>
          <cell r="F994" t="str">
            <v xml:space="preserve">Hazza Hassan ali almlhaoa </v>
          </cell>
          <cell r="G994" t="str">
            <v xml:space="preserve">هزاع حسن علي الملحاوي </v>
          </cell>
        </row>
        <row r="995">
          <cell r="B995" t="str">
            <v>SIG 8994</v>
          </cell>
          <cell r="C995">
            <v>2357099213</v>
          </cell>
          <cell r="D995" t="str">
            <v>على راس العمل</v>
          </cell>
          <cell r="E995">
            <v>42736</v>
          </cell>
          <cell r="F995" t="str">
            <v xml:space="preserve">Mohamed Ahmed Ahmed Abdulkadir </v>
          </cell>
          <cell r="G995" t="str">
            <v xml:space="preserve">محمد احمد احمد عبدالقادر </v>
          </cell>
        </row>
        <row r="996">
          <cell r="B996" t="str">
            <v>SIG 8995</v>
          </cell>
          <cell r="C996">
            <v>1087655633</v>
          </cell>
          <cell r="D996" t="str">
            <v>على راس العمل</v>
          </cell>
          <cell r="E996">
            <v>42764</v>
          </cell>
          <cell r="F996" t="str">
            <v>Hassan Abdullah Abdo Khayri</v>
          </cell>
          <cell r="G996" t="str">
            <v>حسن عبدالله  عبده خيري</v>
          </cell>
        </row>
        <row r="997">
          <cell r="B997" t="str">
            <v>SIG 8996</v>
          </cell>
          <cell r="C997">
            <v>1072239898</v>
          </cell>
          <cell r="D997" t="str">
            <v>على راس العمل</v>
          </cell>
          <cell r="E997">
            <v>42756</v>
          </cell>
          <cell r="F997" t="str">
            <v>Mansour Attia Alzahrani</v>
          </cell>
          <cell r="G997" t="str">
            <v xml:space="preserve">منصور عطيه علي العلوي الزهراني </v>
          </cell>
        </row>
        <row r="998">
          <cell r="B998" t="str">
            <v>SIG 8997</v>
          </cell>
          <cell r="C998">
            <v>1096234008</v>
          </cell>
          <cell r="D998" t="str">
            <v>على راس العمل</v>
          </cell>
          <cell r="E998">
            <v>42760</v>
          </cell>
          <cell r="F998" t="str">
            <v>Faisal Zaid Ibrahim AlBadawi</v>
          </cell>
          <cell r="G998" t="str">
            <v>فيصل زيد ابراهيم البديوي</v>
          </cell>
        </row>
        <row r="999">
          <cell r="B999" t="str">
            <v>SIG 8998</v>
          </cell>
          <cell r="C999">
            <v>1087293203</v>
          </cell>
          <cell r="D999" t="str">
            <v>استقالة</v>
          </cell>
          <cell r="E999">
            <v>42760</v>
          </cell>
          <cell r="F999" t="str">
            <v>Misfer Abdullah Radi Al-Dossari</v>
          </cell>
          <cell r="G999" t="str">
            <v>مسفر عبدالله راضي الدوسري</v>
          </cell>
        </row>
        <row r="1000">
          <cell r="B1000" t="str">
            <v>SIG 8999</v>
          </cell>
          <cell r="C1000">
            <v>1106411125</v>
          </cell>
          <cell r="D1000" t="str">
            <v>على راس العمل</v>
          </cell>
          <cell r="E1000">
            <v>42760</v>
          </cell>
          <cell r="F1000" t="str">
            <v>Ali Abdulrahman Muslim Al-tamimi</v>
          </cell>
          <cell r="G1000" t="str">
            <v xml:space="preserve">علي عبدالرحمن مسلم التميمي </v>
          </cell>
        </row>
        <row r="1001">
          <cell r="B1001" t="str">
            <v>SIG 9000</v>
          </cell>
          <cell r="C1001">
            <v>2403602879</v>
          </cell>
          <cell r="D1001" t="str">
            <v>على راس العمل</v>
          </cell>
          <cell r="E1001">
            <v>42768</v>
          </cell>
          <cell r="F1001" t="str">
            <v>Mohamed Ismail Elmam Mohamed</v>
          </cell>
          <cell r="G1001" t="str">
            <v>محمد اسماعيل الامام محمد</v>
          </cell>
        </row>
        <row r="1002">
          <cell r="B1002" t="str">
            <v>SIG 9001</v>
          </cell>
          <cell r="C1002">
            <v>2153847880</v>
          </cell>
          <cell r="D1002" t="str">
            <v>على راس العمل</v>
          </cell>
          <cell r="E1002">
            <v>42768</v>
          </cell>
          <cell r="F1002" t="str">
            <v>Fowad Abdulhamid Aljmmal</v>
          </cell>
          <cell r="G1002" t="str">
            <v>فؤاد عبدالحميد عطا الله الجمال</v>
          </cell>
        </row>
        <row r="1003">
          <cell r="B1003" t="str">
            <v>SIG 9002</v>
          </cell>
          <cell r="C1003">
            <v>2419055104</v>
          </cell>
          <cell r="D1003" t="str">
            <v>على راس العمل</v>
          </cell>
          <cell r="E1003">
            <v>42789</v>
          </cell>
          <cell r="F1003" t="str">
            <v>Motbatel Omer Mohammed Saeed</v>
          </cell>
          <cell r="G1003" t="str">
            <v xml:space="preserve">متبتل عمر محمد سعيد </v>
          </cell>
        </row>
        <row r="1004">
          <cell r="B1004" t="str">
            <v>SIG 9003</v>
          </cell>
          <cell r="C1004">
            <v>2127571293</v>
          </cell>
          <cell r="D1004" t="str">
            <v>على راس العمل</v>
          </cell>
          <cell r="E1004">
            <v>42789</v>
          </cell>
          <cell r="F1004" t="str">
            <v>Jubar Aklas</v>
          </cell>
          <cell r="G1004" t="str">
            <v xml:space="preserve">جوبار اكلاس </v>
          </cell>
        </row>
        <row r="1005">
          <cell r="B1005" t="str">
            <v>SIG 9004</v>
          </cell>
          <cell r="C1005">
            <v>2153515891</v>
          </cell>
          <cell r="D1005" t="str">
            <v>على راس العمل</v>
          </cell>
          <cell r="E1005">
            <v>42789</v>
          </cell>
          <cell r="F1005" t="str">
            <v>Mohammed Idris Y.Ali</v>
          </cell>
          <cell r="G1005" t="str">
            <v xml:space="preserve">محمد ادريس يوسف علي </v>
          </cell>
        </row>
        <row r="1006">
          <cell r="B1006" t="str">
            <v>SIG 9005</v>
          </cell>
          <cell r="C1006">
            <v>2427150962</v>
          </cell>
          <cell r="D1006" t="str">
            <v>على راس العمل</v>
          </cell>
          <cell r="E1006">
            <v>42791</v>
          </cell>
          <cell r="F1006" t="str">
            <v>Mohammed Mujibur Rahman</v>
          </cell>
          <cell r="G1006" t="str">
            <v xml:space="preserve">محمد مجبور رحمن </v>
          </cell>
        </row>
        <row r="1007">
          <cell r="B1007" t="str">
            <v>SIG 9006</v>
          </cell>
          <cell r="C1007">
            <v>2255793933</v>
          </cell>
          <cell r="D1007" t="str">
            <v>على راس العمل</v>
          </cell>
          <cell r="E1007">
            <v>42791</v>
          </cell>
          <cell r="F1007" t="str">
            <v>Mohammed Badrul Haque Mohammed</v>
          </cell>
          <cell r="G1007" t="str">
            <v xml:space="preserve">محمد بدر الحق محمد </v>
          </cell>
        </row>
        <row r="1008">
          <cell r="B1008" t="str">
            <v>SIG 9007</v>
          </cell>
          <cell r="C1008">
            <v>2416690051</v>
          </cell>
          <cell r="D1008" t="str">
            <v>على راس العمل</v>
          </cell>
          <cell r="E1008">
            <v>42788</v>
          </cell>
          <cell r="F1008" t="str">
            <v>Fazal Nawab Hazrat Nawab</v>
          </cell>
          <cell r="G1008" t="str">
            <v>فازال نواب ازرات نواب</v>
          </cell>
        </row>
        <row r="1009">
          <cell r="B1009" t="str">
            <v>SIG 9008</v>
          </cell>
          <cell r="C1009">
            <v>2413178506</v>
          </cell>
          <cell r="D1009" t="str">
            <v>على راس العمل</v>
          </cell>
          <cell r="E1009">
            <v>42788</v>
          </cell>
          <cell r="F1009" t="str">
            <v>Wajid Khan Izat Mand</v>
          </cell>
          <cell r="G1009" t="str">
            <v xml:space="preserve">واجد خان ايزا ماند </v>
          </cell>
        </row>
        <row r="1010">
          <cell r="B1010" t="str">
            <v>SIG 9009</v>
          </cell>
          <cell r="C1010">
            <v>2416073753</v>
          </cell>
          <cell r="D1010" t="str">
            <v>على راس العمل</v>
          </cell>
          <cell r="E1010">
            <v>42789</v>
          </cell>
          <cell r="F1010" t="str">
            <v>Mohammed Bilal Gulzar Ahmed</v>
          </cell>
          <cell r="G1010" t="str">
            <v xml:space="preserve">محمد بلال جوزا احمد </v>
          </cell>
        </row>
        <row r="1011">
          <cell r="B1011" t="str">
            <v>SIG 9010</v>
          </cell>
          <cell r="C1011">
            <v>2426026403</v>
          </cell>
          <cell r="D1011" t="str">
            <v>على راس العمل</v>
          </cell>
          <cell r="E1011">
            <v>42789</v>
          </cell>
          <cell r="F1011" t="str">
            <v>Wakar Khan Tofik Ahmed</v>
          </cell>
          <cell r="G1011" t="str">
            <v xml:space="preserve">وقار خان توفيق احمد </v>
          </cell>
        </row>
        <row r="1012">
          <cell r="B1012" t="str">
            <v>SIG 9011</v>
          </cell>
          <cell r="C1012">
            <v>2377834607</v>
          </cell>
          <cell r="D1012" t="str">
            <v>على راس العمل</v>
          </cell>
          <cell r="E1012">
            <v>42788</v>
          </cell>
          <cell r="F1012" t="str">
            <v>Abdelrahman Abuobaida Abdelrahman Ahmed</v>
          </cell>
          <cell r="G1012" t="str">
            <v xml:space="preserve">عبد الرحمن ابوعبيده عبد الرحمن احمد </v>
          </cell>
        </row>
        <row r="1013">
          <cell r="B1013" t="str">
            <v>SIG 9012</v>
          </cell>
          <cell r="C1013">
            <v>2421703071</v>
          </cell>
          <cell r="D1013" t="str">
            <v>على راس العمل</v>
          </cell>
          <cell r="E1013">
            <v>42789</v>
          </cell>
          <cell r="F1013" t="str">
            <v>Samih Idriss Diyab Abushousha</v>
          </cell>
          <cell r="G1013" t="str">
            <v>سامح ادريس دياب ابو شوشه</v>
          </cell>
        </row>
        <row r="1014">
          <cell r="B1014" t="str">
            <v>SIG 9013</v>
          </cell>
          <cell r="C1014">
            <v>2406177465</v>
          </cell>
          <cell r="D1014" t="str">
            <v>على راس العمل</v>
          </cell>
          <cell r="E1014">
            <v>42791</v>
          </cell>
          <cell r="F1014" t="str">
            <v>Mohammed hassan Hag Abdalla</v>
          </cell>
          <cell r="G1014" t="str">
            <v xml:space="preserve">محمد حسن حاج عبدالله </v>
          </cell>
        </row>
        <row r="1015">
          <cell r="B1015" t="str">
            <v>SIG 9014</v>
          </cell>
          <cell r="C1015">
            <v>2410633198</v>
          </cell>
          <cell r="D1015" t="str">
            <v>على راس العمل</v>
          </cell>
          <cell r="E1015">
            <v>42793</v>
          </cell>
          <cell r="F1015" t="str">
            <v>Raziq Nawab Khan Nawab</v>
          </cell>
          <cell r="G1015" t="str">
            <v xml:space="preserve">رازيك نواب خان نواب </v>
          </cell>
        </row>
        <row r="1016">
          <cell r="B1016" t="str">
            <v>SIG 9015</v>
          </cell>
          <cell r="C1016">
            <v>2222977395</v>
          </cell>
          <cell r="D1016" t="str">
            <v>على راس العمل</v>
          </cell>
          <cell r="E1016">
            <v>42775</v>
          </cell>
          <cell r="F1016" t="str">
            <v>Saeed Abdullah Saeed Balhareth</v>
          </cell>
          <cell r="G1016" t="str">
            <v>سعيد عبدالله سعيد بالحارث</v>
          </cell>
        </row>
        <row r="1017">
          <cell r="B1017" t="str">
            <v>SIG 9016</v>
          </cell>
          <cell r="C1017">
            <v>2400158537</v>
          </cell>
          <cell r="D1017" t="str">
            <v>على راس العمل</v>
          </cell>
          <cell r="E1017">
            <v>42795</v>
          </cell>
          <cell r="F1017" t="str">
            <v>Mohammed ASIF Hameed Ullah Khan</v>
          </cell>
          <cell r="G1017" t="str">
            <v>محمد اصف حميد الله خان</v>
          </cell>
        </row>
        <row r="1018">
          <cell r="B1018" t="str">
            <v>SIG 9017</v>
          </cell>
          <cell r="C1018">
            <v>2242215982</v>
          </cell>
          <cell r="D1018" t="str">
            <v>على راس العمل</v>
          </cell>
          <cell r="E1018">
            <v>42794</v>
          </cell>
          <cell r="F1018" t="str">
            <v>Mentu Miah Bilat Ali</v>
          </cell>
          <cell r="G1018" t="str">
            <v>مينتو مياه بيلات علي</v>
          </cell>
        </row>
        <row r="1019">
          <cell r="B1019" t="str">
            <v>SIG 9018</v>
          </cell>
          <cell r="C1019">
            <v>2121708792</v>
          </cell>
          <cell r="D1019" t="str">
            <v>على راس العمل</v>
          </cell>
          <cell r="E1019">
            <v>42792</v>
          </cell>
          <cell r="F1019" t="str">
            <v>Syed Zinedine Khalid Shaheen</v>
          </cell>
          <cell r="G1019" t="str">
            <v>سعيد زين الدين خالد شاهين</v>
          </cell>
        </row>
        <row r="1020">
          <cell r="B1020" t="str">
            <v>SIG 9019</v>
          </cell>
          <cell r="C1020">
            <v>1084489853</v>
          </cell>
          <cell r="D1020" t="str">
            <v>على راس العمل</v>
          </cell>
          <cell r="E1020">
            <v>42796</v>
          </cell>
          <cell r="F1020" t="str">
            <v xml:space="preserve">Shaker Abdulhakim Said </v>
          </cell>
          <cell r="G1020" t="str">
            <v>شاكر عبدالحكيم سعد مفتاح ال زياد</v>
          </cell>
        </row>
        <row r="1021">
          <cell r="B1021" t="str">
            <v>SIG 9020</v>
          </cell>
          <cell r="C1021">
            <v>1091149979</v>
          </cell>
          <cell r="D1021" t="str">
            <v>على راس العمل</v>
          </cell>
          <cell r="E1021">
            <v>42795</v>
          </cell>
          <cell r="F1021" t="str">
            <v>Abdullah Ayyash Darwish Ahmed</v>
          </cell>
          <cell r="G1021" t="str">
            <v xml:space="preserve">عبدالله عياش درويش احمد </v>
          </cell>
        </row>
        <row r="1022">
          <cell r="B1022" t="str">
            <v>SIG 9021</v>
          </cell>
          <cell r="C1022">
            <v>1081584417</v>
          </cell>
          <cell r="D1022" t="str">
            <v>على راس العمل</v>
          </cell>
          <cell r="E1022">
            <v>42796</v>
          </cell>
          <cell r="F1022" t="str">
            <v>Mohammed Modhi Alsaqri Alenazi</v>
          </cell>
          <cell r="G1022" t="str">
            <v>محمد مضحي الصقري العنزي</v>
          </cell>
        </row>
        <row r="1023">
          <cell r="B1023" t="str">
            <v>SIG 9022</v>
          </cell>
          <cell r="C1023">
            <v>2269236333</v>
          </cell>
          <cell r="D1023" t="str">
            <v>على راس العمل</v>
          </cell>
          <cell r="E1023">
            <v>42800</v>
          </cell>
          <cell r="F1023" t="str">
            <v>Asif Anwar Mohammed Nawab</v>
          </cell>
          <cell r="G1023" t="str">
            <v xml:space="preserve">اصف انور محمد نواب </v>
          </cell>
        </row>
        <row r="1024">
          <cell r="B1024" t="str">
            <v>SIG 9023</v>
          </cell>
          <cell r="C1024">
            <v>2384712648</v>
          </cell>
          <cell r="D1024" t="str">
            <v>على راس العمل</v>
          </cell>
          <cell r="E1024">
            <v>42800</v>
          </cell>
          <cell r="F1024" t="str">
            <v>Seyal Anwar Mohammed Nawab</v>
          </cell>
          <cell r="G1024" t="str">
            <v xml:space="preserve">سيل انور محمد نواب </v>
          </cell>
        </row>
        <row r="1025">
          <cell r="B1025" t="str">
            <v>SIG 9024</v>
          </cell>
          <cell r="C1025">
            <v>1091149987</v>
          </cell>
          <cell r="D1025" t="str">
            <v>استقالة</v>
          </cell>
          <cell r="E1025">
            <v>42801</v>
          </cell>
          <cell r="F1025" t="str">
            <v>Ibrahim Ayyash Darwish Ahmed</v>
          </cell>
          <cell r="G1025" t="str">
            <v>ابراهيم عياش درويش احمد</v>
          </cell>
        </row>
        <row r="1026">
          <cell r="B1026" t="str">
            <v>SIG 9025</v>
          </cell>
          <cell r="C1026">
            <v>2427258781</v>
          </cell>
          <cell r="D1026" t="str">
            <v>على راس العمل</v>
          </cell>
          <cell r="E1026">
            <v>42801</v>
          </cell>
          <cell r="F1026" t="str">
            <v>Rabeia Guma Sabahelkheir Mabrouk</v>
          </cell>
          <cell r="G1026" t="str">
            <v xml:space="preserve">ربيع جمعه صباح الخير مبروك </v>
          </cell>
        </row>
        <row r="1027">
          <cell r="B1027" t="str">
            <v>SIG 9026</v>
          </cell>
          <cell r="C1027">
            <v>2427379207</v>
          </cell>
          <cell r="D1027" t="str">
            <v>على راس العمل</v>
          </cell>
          <cell r="E1027">
            <v>42801</v>
          </cell>
          <cell r="F1027" t="str">
            <v>Hamdi Osman Mohamed Taha</v>
          </cell>
          <cell r="G1027" t="str">
            <v>حمدي عثمان محمد طه</v>
          </cell>
        </row>
        <row r="1028">
          <cell r="B1028" t="str">
            <v>SIG 9027</v>
          </cell>
          <cell r="C1028">
            <v>2140504198</v>
          </cell>
          <cell r="D1028" t="str">
            <v>على راس العمل</v>
          </cell>
          <cell r="E1028">
            <v>42803</v>
          </cell>
          <cell r="F1028" t="str">
            <v>Ibrahim Abdullah Ftina Dabbos</v>
          </cell>
          <cell r="G1028" t="str">
            <v xml:space="preserve">ابراهيم عبدالله فتيني دعبوس </v>
          </cell>
        </row>
        <row r="1029">
          <cell r="B1029" t="str">
            <v>SIG 9028</v>
          </cell>
          <cell r="C1029">
            <v>2230685337</v>
          </cell>
          <cell r="D1029" t="str">
            <v>على راس العمل</v>
          </cell>
          <cell r="E1029">
            <v>42805</v>
          </cell>
          <cell r="F1029" t="str">
            <v>Mohammed Hassan Ali Hassan</v>
          </cell>
          <cell r="G1029" t="str">
            <v>محمد حسن على حسن</v>
          </cell>
        </row>
        <row r="1030">
          <cell r="B1030" t="str">
            <v>SIG 9029</v>
          </cell>
          <cell r="C1030">
            <v>2160647638</v>
          </cell>
          <cell r="D1030" t="str">
            <v>على راس العمل</v>
          </cell>
          <cell r="E1030">
            <v>42803</v>
          </cell>
          <cell r="F1030" t="str">
            <v>Abdullah Mohammed Abdrab Qasim</v>
          </cell>
          <cell r="G1030" t="str">
            <v xml:space="preserve">عبدالله محمد عبدالرب قاسم </v>
          </cell>
        </row>
        <row r="1031">
          <cell r="B1031" t="str">
            <v>SIG 9030</v>
          </cell>
          <cell r="C1031">
            <v>2412358661</v>
          </cell>
          <cell r="D1031" t="str">
            <v>على راس العمل</v>
          </cell>
          <cell r="E1031">
            <v>42803</v>
          </cell>
          <cell r="F1031" t="str">
            <v>Shoeb Shoeb Rojan Ali</v>
          </cell>
          <cell r="G1031" t="str">
            <v xml:space="preserve">سوب سوب روجان علي </v>
          </cell>
        </row>
        <row r="1032">
          <cell r="B1032" t="str">
            <v>SIG 9031</v>
          </cell>
          <cell r="C1032">
            <v>2343377186</v>
          </cell>
          <cell r="D1032" t="str">
            <v>على راس العمل</v>
          </cell>
          <cell r="E1032">
            <v>42799</v>
          </cell>
          <cell r="F1032" t="str">
            <v xml:space="preserve">Mohammed Khaled Saeed Mohammed </v>
          </cell>
          <cell r="G1032" t="str">
            <v xml:space="preserve">محمد خالد سعيد محمد </v>
          </cell>
        </row>
        <row r="1033">
          <cell r="B1033" t="str">
            <v>SIG 9032</v>
          </cell>
          <cell r="C1033">
            <v>2404990612</v>
          </cell>
          <cell r="D1033" t="str">
            <v>على راس العمل</v>
          </cell>
          <cell r="E1033">
            <v>42813</v>
          </cell>
          <cell r="F1033" t="str">
            <v>Mohammed Ibrahim Ali Elfakharany</v>
          </cell>
          <cell r="G1033" t="str">
            <v>محمد ابراهيم علي الفخراني</v>
          </cell>
        </row>
        <row r="1034">
          <cell r="B1034" t="str">
            <v>SIG 9033</v>
          </cell>
          <cell r="C1034">
            <v>2201396443</v>
          </cell>
          <cell r="D1034" t="str">
            <v>على راس العمل</v>
          </cell>
          <cell r="E1034">
            <v>42814</v>
          </cell>
          <cell r="F1034" t="str">
            <v>Livan Eslam Alrahman</v>
          </cell>
          <cell r="G1034" t="str">
            <v>ليفان اسلام الرحمن</v>
          </cell>
        </row>
        <row r="1035">
          <cell r="B1035" t="str">
            <v>SIG 9034</v>
          </cell>
          <cell r="C1035">
            <v>2297324374</v>
          </cell>
          <cell r="D1035" t="str">
            <v>على راس العمل</v>
          </cell>
          <cell r="E1035">
            <v>42816</v>
          </cell>
          <cell r="F1035" t="str">
            <v>Abdelmuaez Hamid Saeed Mohamoud</v>
          </cell>
          <cell r="G1035" t="str">
            <v>عبدالمعز حامد سعيد محمود</v>
          </cell>
        </row>
        <row r="1036">
          <cell r="B1036" t="str">
            <v>SIG 9035</v>
          </cell>
          <cell r="C1036">
            <v>2412589414</v>
          </cell>
          <cell r="D1036" t="str">
            <v>على راس العمل</v>
          </cell>
          <cell r="E1036">
            <v>42819</v>
          </cell>
          <cell r="F1036" t="str">
            <v>Mahdi Mostafa Abdalla Ibrahim</v>
          </cell>
          <cell r="G1036" t="str">
            <v xml:space="preserve">مهدي مصطفى عبدالله ابراهيم </v>
          </cell>
        </row>
        <row r="1037">
          <cell r="B1037" t="str">
            <v>SIG 9036</v>
          </cell>
          <cell r="C1037">
            <v>2429342971</v>
          </cell>
          <cell r="D1037" t="str">
            <v>على راس العمل</v>
          </cell>
          <cell r="E1037">
            <v>42817</v>
          </cell>
          <cell r="F1037" t="str">
            <v>Mohammed Nasir Uddin</v>
          </cell>
          <cell r="G1037" t="str">
            <v>محمد نصير الدين</v>
          </cell>
        </row>
        <row r="1038">
          <cell r="B1038" t="str">
            <v>SIG 9037</v>
          </cell>
          <cell r="C1038">
            <v>2139887109</v>
          </cell>
          <cell r="D1038" t="str">
            <v>على راس العمل</v>
          </cell>
          <cell r="E1038">
            <v>42817</v>
          </cell>
          <cell r="F1038" t="str">
            <v>Mostafa Ahmed Mahyub Alolaymi</v>
          </cell>
          <cell r="G1038" t="str">
            <v>مصطفى احمد مهيوب العليمي</v>
          </cell>
        </row>
        <row r="1039">
          <cell r="B1039" t="str">
            <v>SIG 9038</v>
          </cell>
          <cell r="C1039">
            <v>2429068683</v>
          </cell>
          <cell r="D1039" t="str">
            <v>على راس العمل</v>
          </cell>
          <cell r="E1039">
            <v>42822</v>
          </cell>
          <cell r="F1039" t="str">
            <v>Joynal Abedin</v>
          </cell>
          <cell r="G1039" t="str">
            <v xml:space="preserve">جوينا عابدين </v>
          </cell>
        </row>
        <row r="1040">
          <cell r="B1040" t="str">
            <v>SIG 9039</v>
          </cell>
          <cell r="C1040">
            <v>1105727018</v>
          </cell>
          <cell r="D1040" t="str">
            <v>على راس العمل</v>
          </cell>
          <cell r="E1040">
            <v>42795</v>
          </cell>
          <cell r="F1040" t="str">
            <v>Abdul Aziz Abdullah alqahtani</v>
          </cell>
          <cell r="G1040" t="str">
            <v>عبدالعزيز عبدالله حسين القحطاني</v>
          </cell>
        </row>
        <row r="1041">
          <cell r="B1041" t="str">
            <v>SIG 9040</v>
          </cell>
          <cell r="C1041">
            <v>2429342807</v>
          </cell>
          <cell r="D1041" t="str">
            <v>على راس العمل</v>
          </cell>
          <cell r="E1041">
            <v>42823</v>
          </cell>
          <cell r="F1041" t="str">
            <v>Arif Ismail Mirda</v>
          </cell>
          <cell r="G1041" t="str">
            <v>عريف اسماعيل ميردا</v>
          </cell>
        </row>
        <row r="1042">
          <cell r="B1042" t="str">
            <v>SIG 9041</v>
          </cell>
          <cell r="C1042">
            <v>2402613786</v>
          </cell>
          <cell r="D1042" t="str">
            <v>على راس العمل</v>
          </cell>
          <cell r="E1042">
            <v>42823</v>
          </cell>
          <cell r="F1042" t="str">
            <v>Ahmed Naeim Aboutaleb Shahin</v>
          </cell>
          <cell r="G1042" t="str">
            <v>احمد نعيم ابوطالب شاهين</v>
          </cell>
        </row>
        <row r="1043">
          <cell r="B1043" t="str">
            <v>SIG 9042</v>
          </cell>
          <cell r="C1043">
            <v>2338669522</v>
          </cell>
          <cell r="D1043" t="str">
            <v>على راس العمل</v>
          </cell>
          <cell r="E1043">
            <v>42824</v>
          </cell>
          <cell r="F1043" t="str">
            <v>Ahmed Zakaria Ahmed Eleshmawy</v>
          </cell>
          <cell r="G1043" t="str">
            <v>احمد زكريا احمد العشماوي</v>
          </cell>
        </row>
        <row r="1044">
          <cell r="B1044" t="str">
            <v>SIG 9043</v>
          </cell>
          <cell r="C1044">
            <v>2097802959</v>
          </cell>
          <cell r="D1044" t="str">
            <v>على راس العمل</v>
          </cell>
          <cell r="E1044">
            <v>42851</v>
          </cell>
          <cell r="F1044" t="str">
            <v>Omar Aref Abdulwahab Aldubai</v>
          </cell>
          <cell r="G1044" t="str">
            <v>عمر عارف عبدالوهاب الدبعي</v>
          </cell>
        </row>
        <row r="1045">
          <cell r="B1045" t="str">
            <v>SIG 9044</v>
          </cell>
          <cell r="C1045">
            <v>2253821157</v>
          </cell>
          <cell r="D1045" t="str">
            <v>على راس العمل</v>
          </cell>
          <cell r="E1045">
            <v>42830</v>
          </cell>
          <cell r="F1045" t="str">
            <v>Arfan Ahmed Saif Qasem</v>
          </cell>
          <cell r="G1045" t="str">
            <v xml:space="preserve">عرفان احمد سيف قاسم </v>
          </cell>
        </row>
        <row r="1046">
          <cell r="B1046" t="str">
            <v>SIG 9045</v>
          </cell>
          <cell r="C1046">
            <v>2388635332</v>
          </cell>
          <cell r="D1046" t="str">
            <v>على راس العمل</v>
          </cell>
          <cell r="E1046">
            <v>42835</v>
          </cell>
          <cell r="F1046" t="str">
            <v>Mo Mo Simi</v>
          </cell>
          <cell r="G1046" t="str">
            <v>مو مو سيمي</v>
          </cell>
        </row>
        <row r="1047">
          <cell r="B1047" t="str">
            <v>SIG 9046</v>
          </cell>
          <cell r="C1047">
            <v>2358711436</v>
          </cell>
          <cell r="D1047" t="str">
            <v>على راس العمل</v>
          </cell>
          <cell r="E1047">
            <v>42844</v>
          </cell>
          <cell r="F1047" t="str">
            <v>Abdullah Abdulqawi Mohammed Ahmed</v>
          </cell>
          <cell r="G1047" t="str">
            <v>عبدالله عبد القوي محمد احمد</v>
          </cell>
        </row>
        <row r="1048">
          <cell r="B1048" t="str">
            <v>SIG 9047</v>
          </cell>
          <cell r="C1048">
            <v>2408737993</v>
          </cell>
          <cell r="D1048" t="str">
            <v>على راس العمل</v>
          </cell>
          <cell r="E1048">
            <v>42809</v>
          </cell>
          <cell r="F1048" t="str">
            <v>Mohammed Zubair Mohammed Malik</v>
          </cell>
          <cell r="G1048" t="str">
            <v xml:space="preserve">محمد زبير محمد مالك </v>
          </cell>
        </row>
        <row r="1049">
          <cell r="B1049" t="str">
            <v>SIG 9048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</row>
        <row r="1050">
          <cell r="B1050" t="str">
            <v>SIG 9049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</row>
        <row r="1051">
          <cell r="B1051" t="str">
            <v>SIG 9050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A61"/>
  <sheetViews>
    <sheetView rightToLeft="1" tabSelected="1" topLeftCell="A17" zoomScale="70" zoomScaleNormal="70" zoomScaleSheetLayoutView="70" zoomScalePageLayoutView="115" workbookViewId="0">
      <selection activeCell="P35" sqref="P35"/>
    </sheetView>
  </sheetViews>
  <sheetFormatPr defaultColWidth="9.140625" defaultRowHeight="18.75" x14ac:dyDescent="0.3"/>
  <cols>
    <col min="1" max="5" width="9.140625" style="2"/>
    <col min="6" max="6" width="27.5703125" style="2" bestFit="1" customWidth="1"/>
    <col min="7" max="7" width="21" style="86" customWidth="1"/>
    <col min="8" max="8" width="21.28515625" style="2" bestFit="1" customWidth="1"/>
    <col min="9" max="9" width="19.28515625" style="2" customWidth="1"/>
    <col min="10" max="10" width="19.140625" style="2" customWidth="1"/>
    <col min="11" max="11" width="22.42578125" style="2" customWidth="1"/>
    <col min="12" max="12" width="14.7109375" style="2" customWidth="1"/>
    <col min="13" max="13" width="10.5703125" style="2" bestFit="1" customWidth="1"/>
    <col min="14" max="14" width="2.7109375" style="2" customWidth="1"/>
    <col min="15" max="15" width="23.5703125" style="2" customWidth="1"/>
    <col min="16" max="16" width="23.140625" style="2" customWidth="1"/>
    <col min="17" max="17" width="3" style="2" bestFit="1" customWidth="1"/>
    <col min="18" max="18" width="23.5703125" style="2" customWidth="1"/>
    <col min="19" max="19" width="17.85546875" style="2" hidden="1" customWidth="1"/>
    <col min="20" max="20" width="2.7109375" style="2" hidden="1" customWidth="1"/>
    <col min="21" max="21" width="23" style="2" hidden="1" customWidth="1"/>
    <col min="22" max="22" width="21.5703125" style="2" hidden="1" customWidth="1"/>
    <col min="23" max="23" width="9.140625" style="2"/>
    <col min="24" max="24" width="8.7109375" style="2" customWidth="1"/>
    <col min="25" max="25" width="10.7109375" style="2" bestFit="1" customWidth="1"/>
    <col min="26" max="26" width="12.7109375" style="2" bestFit="1" customWidth="1"/>
    <col min="27" max="27" width="10.5703125" style="2" bestFit="1" customWidth="1"/>
    <col min="28" max="16384" width="9.140625" style="2"/>
  </cols>
  <sheetData>
    <row r="1" spans="5:27" x14ac:dyDescent="0.3">
      <c r="E1" s="1"/>
      <c r="F1" s="1"/>
      <c r="G1" s="113"/>
      <c r="H1" s="113"/>
      <c r="I1" s="113"/>
      <c r="J1" s="113"/>
      <c r="K1" s="113"/>
      <c r="L1" s="1"/>
      <c r="R1" s="115"/>
      <c r="W1" s="3"/>
      <c r="X1" s="3"/>
    </row>
    <row r="2" spans="5:27" x14ac:dyDescent="0.3">
      <c r="E2" s="1"/>
      <c r="F2" s="1"/>
      <c r="G2" s="113"/>
      <c r="H2" s="113"/>
      <c r="I2" s="113"/>
      <c r="J2" s="113"/>
      <c r="K2" s="113"/>
      <c r="L2" s="1"/>
      <c r="O2" s="4" t="s">
        <v>0</v>
      </c>
      <c r="P2" s="4" t="s">
        <v>1</v>
      </c>
      <c r="Q2" s="5"/>
      <c r="R2" s="115"/>
      <c r="S2" s="4" t="s">
        <v>2</v>
      </c>
      <c r="T2" s="6"/>
      <c r="U2" s="4" t="s">
        <v>3</v>
      </c>
      <c r="V2" s="4" t="s">
        <v>4</v>
      </c>
      <c r="W2" s="7"/>
    </row>
    <row r="3" spans="5:27" x14ac:dyDescent="0.3">
      <c r="E3" s="1"/>
      <c r="F3" s="1"/>
      <c r="G3" s="113"/>
      <c r="H3" s="113"/>
      <c r="I3" s="113"/>
      <c r="J3" s="113"/>
      <c r="K3" s="113"/>
      <c r="L3" s="1"/>
      <c r="O3" s="8">
        <f>G11</f>
        <v>34029</v>
      </c>
      <c r="P3" s="9">
        <f ca="1">IF($O3="","",EDATE($O3,$U3*(ROUNDUP(DATEDIF($O3,DATE(YEAR(TODAY()),MONTH($O3),DAY($O3)),"m")/$U3,0)+IF(EDATE($O3,$U3*(ROUNDUP(DATEDIF($O3,DATE(YEAR(TODAY()),MONTH($O3),DAY($O3)),"m")/$U3,0)))&lt;TODAY(),1,0))))</f>
        <v>43525</v>
      </c>
      <c r="Q3" s="5"/>
      <c r="R3" s="115"/>
      <c r="S3" s="10">
        <f ca="1">P3-O3</f>
        <v>9496</v>
      </c>
      <c r="T3" s="6"/>
      <c r="U3" s="4">
        <v>12</v>
      </c>
      <c r="V3" s="11">
        <f ca="1">YEARFRAC(O3,TODAY(),)</f>
        <v>25.533333333333335</v>
      </c>
      <c r="W3" s="7"/>
    </row>
    <row r="4" spans="5:27" x14ac:dyDescent="0.3">
      <c r="E4" s="12"/>
      <c r="F4" s="12"/>
      <c r="G4" s="114"/>
      <c r="H4" s="114"/>
      <c r="I4" s="114"/>
      <c r="J4" s="114"/>
      <c r="K4" s="114"/>
      <c r="L4" s="12"/>
      <c r="R4" s="115"/>
      <c r="W4" s="3"/>
    </row>
    <row r="5" spans="5:27" ht="19.5" thickBot="1" x14ac:dyDescent="0.35">
      <c r="E5" s="1"/>
      <c r="F5" s="1"/>
      <c r="G5" s="13"/>
      <c r="H5" s="1"/>
      <c r="I5" s="1"/>
      <c r="J5" s="1"/>
      <c r="K5" s="1"/>
      <c r="L5" s="1"/>
      <c r="O5" s="7"/>
      <c r="P5" s="7"/>
      <c r="R5" s="115"/>
      <c r="S5" s="14">
        <v>21</v>
      </c>
      <c r="U5" s="4" t="s">
        <v>5</v>
      </c>
      <c r="V5" s="14">
        <v>30</v>
      </c>
      <c r="W5" s="3"/>
      <c r="Y5" s="3"/>
    </row>
    <row r="6" spans="5:27" ht="19.5" thickBot="1" x14ac:dyDescent="0.35">
      <c r="E6" s="1"/>
      <c r="F6" s="15" t="s">
        <v>6</v>
      </c>
      <c r="G6" s="116" t="s">
        <v>51</v>
      </c>
      <c r="H6" s="117"/>
      <c r="I6" s="118"/>
      <c r="J6" s="1"/>
      <c r="K6" s="16" t="s">
        <v>7</v>
      </c>
      <c r="L6" s="17">
        <f ca="1">L10/365</f>
        <v>26.016438356164382</v>
      </c>
      <c r="O6" s="7"/>
      <c r="P6" s="7"/>
      <c r="Q6" s="5"/>
      <c r="R6" s="7"/>
      <c r="S6" s="18" t="s">
        <v>8</v>
      </c>
      <c r="T6" s="5"/>
      <c r="U6" s="18" t="s">
        <v>9</v>
      </c>
      <c r="V6" s="18" t="s">
        <v>8</v>
      </c>
      <c r="W6" s="3"/>
      <c r="X6" s="3"/>
      <c r="Z6" s="19"/>
      <c r="AA6" s="19"/>
    </row>
    <row r="7" spans="5:27" ht="19.5" thickBot="1" x14ac:dyDescent="0.35">
      <c r="E7" s="1"/>
      <c r="F7" s="20" t="s">
        <v>10</v>
      </c>
      <c r="G7" s="119" t="s">
        <v>52</v>
      </c>
      <c r="H7" s="120"/>
      <c r="I7" s="121"/>
      <c r="J7" s="1"/>
      <c r="K7" s="21" t="s">
        <v>11</v>
      </c>
      <c r="L7" s="22">
        <f ca="1">(L6*15)</f>
        <v>390.24657534246575</v>
      </c>
      <c r="O7" s="7"/>
      <c r="P7" s="7"/>
      <c r="Q7" s="5"/>
      <c r="R7" s="7"/>
      <c r="S7" s="4">
        <f ca="1">MONTH(P3)</f>
        <v>3</v>
      </c>
      <c r="T7" s="5"/>
      <c r="U7" s="23">
        <f ca="1">MONTH(P3)-12</f>
        <v>-9</v>
      </c>
      <c r="V7" s="4">
        <f ca="1">MONTH(P3)</f>
        <v>3</v>
      </c>
      <c r="W7" s="3"/>
      <c r="X7" s="3"/>
      <c r="Z7" s="19"/>
      <c r="AA7" s="19"/>
    </row>
    <row r="8" spans="5:27" x14ac:dyDescent="0.3">
      <c r="E8" s="1"/>
      <c r="F8" s="20" t="s">
        <v>12</v>
      </c>
      <c r="G8" s="24">
        <v>8548</v>
      </c>
      <c r="H8" s="87">
        <v>1640</v>
      </c>
      <c r="I8" s="26"/>
      <c r="J8" s="1"/>
      <c r="K8" s="27" t="s">
        <v>13</v>
      </c>
      <c r="L8" s="28"/>
      <c r="O8" s="7"/>
      <c r="P8" s="7"/>
      <c r="Q8" s="5"/>
      <c r="R8" s="7"/>
      <c r="S8" s="29">
        <f ca="1">S7/12*(S5)</f>
        <v>5.25</v>
      </c>
      <c r="T8" s="5"/>
      <c r="U8" s="30">
        <f ca="1">U7/12*(V5)</f>
        <v>-22.5</v>
      </c>
      <c r="V8" s="4">
        <f ca="1">V7/12*(V5)</f>
        <v>7.5</v>
      </c>
      <c r="W8" s="3"/>
      <c r="X8" s="3"/>
      <c r="Z8" s="19"/>
      <c r="AA8" s="19"/>
    </row>
    <row r="9" spans="5:27" x14ac:dyDescent="0.3">
      <c r="E9" s="1"/>
      <c r="F9" s="31" t="s">
        <v>14</v>
      </c>
      <c r="G9" s="122">
        <v>2079287922</v>
      </c>
      <c r="H9" s="123"/>
      <c r="I9" s="124"/>
      <c r="J9" s="1"/>
      <c r="K9" s="32" t="s">
        <v>15</v>
      </c>
      <c r="L9" s="33"/>
      <c r="O9" s="7"/>
      <c r="P9" s="7"/>
      <c r="R9" s="7"/>
      <c r="W9" s="3"/>
      <c r="X9" s="3"/>
      <c r="Z9" s="19"/>
      <c r="AA9" s="19"/>
    </row>
    <row r="10" spans="5:27" ht="19.5" thickBot="1" x14ac:dyDescent="0.35">
      <c r="E10" s="1"/>
      <c r="F10" s="31" t="s">
        <v>16</v>
      </c>
      <c r="G10" s="111" t="s">
        <v>17</v>
      </c>
      <c r="H10" s="111"/>
      <c r="I10" s="112"/>
      <c r="J10" s="1"/>
      <c r="K10" s="34" t="s">
        <v>18</v>
      </c>
      <c r="L10" s="35">
        <f ca="1">P3-G11</f>
        <v>9496</v>
      </c>
      <c r="N10" s="3"/>
      <c r="O10" s="7"/>
      <c r="P10" s="7"/>
      <c r="Q10" s="7"/>
      <c r="R10" s="7"/>
      <c r="S10" s="8" t="s">
        <v>19</v>
      </c>
      <c r="U10" s="36" t="s">
        <v>20</v>
      </c>
      <c r="V10" s="8" t="s">
        <v>21</v>
      </c>
      <c r="W10" s="3"/>
      <c r="Y10" s="37"/>
      <c r="Z10" s="19"/>
      <c r="AA10" s="19"/>
    </row>
    <row r="11" spans="5:27" ht="19.5" thickBot="1" x14ac:dyDescent="0.35">
      <c r="E11" s="1"/>
      <c r="F11" s="31" t="s">
        <v>22</v>
      </c>
      <c r="G11" s="101">
        <v>34029</v>
      </c>
      <c r="H11" s="101"/>
      <c r="I11" s="102"/>
      <c r="J11" s="1"/>
      <c r="K11" s="1"/>
      <c r="L11" s="38"/>
      <c r="O11" s="7"/>
      <c r="P11" s="7"/>
      <c r="Q11" s="7"/>
      <c r="R11" s="7"/>
      <c r="S11" s="8">
        <v>38830</v>
      </c>
      <c r="U11" s="8">
        <f>S11+1</f>
        <v>38831</v>
      </c>
      <c r="V11" s="8">
        <f ca="1">P3</f>
        <v>43525</v>
      </c>
      <c r="W11" s="3"/>
      <c r="Y11" s="37"/>
      <c r="AA11" s="39" t="str">
        <f ca="1">IF($E11="","",EDATE($E11,$G11*(ROUNDUP(DATEDIF($E11,DATE(YEAR(TODAY()),MONTH($E11),DAY($E11)),"m")/$G11,0)+IF(EDATE($E11,$G11*(ROUNDUP(DATEDIF($E11,DATE(YEAR(TODAY()),MONTH($E11),DAY($E11)),"m")/$G11,0)))&lt;TODAY(),1,0))))</f>
        <v/>
      </c>
    </row>
    <row r="12" spans="5:27" ht="19.5" thickBot="1" x14ac:dyDescent="0.35">
      <c r="E12" s="1"/>
      <c r="F12" s="40" t="s">
        <v>23</v>
      </c>
      <c r="G12" s="101">
        <f ca="1">P3-1</f>
        <v>43524</v>
      </c>
      <c r="H12" s="101"/>
      <c r="I12" s="102"/>
      <c r="J12" s="1"/>
      <c r="K12" s="41" t="s">
        <v>24</v>
      </c>
      <c r="L12" s="42"/>
      <c r="O12" s="7"/>
      <c r="P12" s="7"/>
      <c r="Q12" s="7"/>
      <c r="R12" s="7"/>
      <c r="S12" s="43">
        <f>S13/365</f>
        <v>106.38356164383562</v>
      </c>
      <c r="U12" s="4" t="s">
        <v>25</v>
      </c>
      <c r="V12" s="4">
        <f ca="1">V13/365</f>
        <v>12.860273972602739</v>
      </c>
      <c r="W12" s="3"/>
      <c r="X12" s="3"/>
    </row>
    <row r="13" spans="5:27" x14ac:dyDescent="0.3">
      <c r="E13" s="1"/>
      <c r="F13" s="103" t="s">
        <v>26</v>
      </c>
      <c r="G13" s="44" t="s">
        <v>27</v>
      </c>
      <c r="H13" s="44" t="s">
        <v>28</v>
      </c>
      <c r="I13" s="45" t="s">
        <v>29</v>
      </c>
      <c r="J13" s="1"/>
      <c r="K13" s="46" t="s">
        <v>30</v>
      </c>
      <c r="L13" s="26"/>
      <c r="O13" s="7"/>
      <c r="P13" s="7"/>
      <c r="Q13" s="7"/>
      <c r="R13" s="7"/>
      <c r="S13" s="14">
        <f>(S11)-(R11)</f>
        <v>38830</v>
      </c>
      <c r="U13" s="4" t="s">
        <v>31</v>
      </c>
      <c r="V13" s="14">
        <f ca="1">(V11)-(U11)</f>
        <v>4694</v>
      </c>
      <c r="W13" s="3"/>
      <c r="X13" s="3"/>
    </row>
    <row r="14" spans="5:27" ht="19.5" thickBot="1" x14ac:dyDescent="0.35">
      <c r="E14" s="1"/>
      <c r="F14" s="104"/>
      <c r="G14" s="47">
        <f ca="1">DATEDIF(G11,P3,"Y")</f>
        <v>26</v>
      </c>
      <c r="H14" s="47">
        <f ca="1">DATEDIF(G11,P3,"YM")</f>
        <v>0</v>
      </c>
      <c r="I14" s="48">
        <f ca="1">DATEDIF(G11,P3,"MD")</f>
        <v>0</v>
      </c>
      <c r="J14" s="1"/>
      <c r="K14" s="49" t="s">
        <v>32</v>
      </c>
      <c r="L14" s="50"/>
      <c r="O14" s="7"/>
      <c r="P14" s="7"/>
      <c r="Q14" s="7"/>
      <c r="R14" s="7"/>
      <c r="S14" s="51">
        <f>S12*S5</f>
        <v>2234.0547945205481</v>
      </c>
      <c r="U14" s="52" t="s">
        <v>33</v>
      </c>
      <c r="V14" s="4">
        <f ca="1">V12*V5</f>
        <v>385.8082191780822</v>
      </c>
    </row>
    <row r="15" spans="5:27" ht="19.5" thickBot="1" x14ac:dyDescent="0.35">
      <c r="E15" s="1"/>
      <c r="F15" s="53"/>
      <c r="G15" s="54"/>
      <c r="H15" s="54"/>
      <c r="I15" s="54"/>
      <c r="J15" s="1"/>
      <c r="K15" s="1"/>
      <c r="L15" s="1"/>
      <c r="N15" s="3"/>
      <c r="O15" s="7"/>
      <c r="P15" s="7"/>
      <c r="Q15" s="7"/>
      <c r="R15" s="7"/>
      <c r="S15" s="55">
        <f>SUM(L24:L31)</f>
        <v>168</v>
      </c>
      <c r="U15" s="56" t="s">
        <v>34</v>
      </c>
      <c r="V15" s="56">
        <f>SUM(L32:L45)</f>
        <v>420</v>
      </c>
      <c r="W15" s="3"/>
      <c r="X15" s="3"/>
    </row>
    <row r="16" spans="5:27" ht="16.5" customHeight="1" x14ac:dyDescent="0.3">
      <c r="E16" s="1"/>
      <c r="F16" s="105" t="s">
        <v>35</v>
      </c>
      <c r="G16" s="88" t="s">
        <v>36</v>
      </c>
      <c r="H16" s="107" t="s">
        <v>37</v>
      </c>
      <c r="I16" s="109" t="s">
        <v>38</v>
      </c>
      <c r="J16" s="88" t="s">
        <v>39</v>
      </c>
      <c r="K16" s="88" t="s">
        <v>40</v>
      </c>
      <c r="L16" s="88" t="s">
        <v>41</v>
      </c>
      <c r="M16" s="90" t="s">
        <v>42</v>
      </c>
      <c r="O16" s="3"/>
      <c r="Q16" s="7"/>
      <c r="R16" s="7"/>
      <c r="S16" s="7"/>
      <c r="T16" s="57"/>
      <c r="V16" s="52" t="s">
        <v>43</v>
      </c>
      <c r="W16" s="57"/>
      <c r="X16" s="3"/>
      <c r="Y16" s="3"/>
    </row>
    <row r="17" spans="3:25" ht="20.25" customHeight="1" x14ac:dyDescent="0.3">
      <c r="E17" s="1"/>
      <c r="F17" s="106"/>
      <c r="G17" s="89"/>
      <c r="H17" s="108"/>
      <c r="I17" s="110"/>
      <c r="J17" s="89"/>
      <c r="K17" s="89"/>
      <c r="L17" s="89"/>
      <c r="M17" s="91"/>
      <c r="O17" s="3"/>
      <c r="Q17" s="7"/>
      <c r="R17" s="7"/>
      <c r="S17" s="7"/>
      <c r="T17" s="56">
        <f>SUM(K24:K31)</f>
        <v>168</v>
      </c>
      <c r="V17" s="56" t="s">
        <v>44</v>
      </c>
      <c r="W17" s="56">
        <f>SUM(K32:K45)</f>
        <v>294</v>
      </c>
      <c r="X17" s="3"/>
      <c r="Y17" s="3"/>
    </row>
    <row r="18" spans="3:25" x14ac:dyDescent="0.3">
      <c r="E18" s="58">
        <v>1</v>
      </c>
      <c r="F18" s="59">
        <f>G11</f>
        <v>34029</v>
      </c>
      <c r="G18" s="60"/>
      <c r="H18" s="61">
        <f>IF(DATE(2006,4,23)&gt;=F18,IF(AND(F18&lt;=DATE(2006,4,23),DATEDIF(F18,DATE(2006,4,23),"y")&gt;=5),21,15),IF(AND(F18&gt;=DATE(2006,4,24),DATEDIF(DATE(2006,4,24),F18,"y")&gt;=5),30,21))</f>
        <v>21</v>
      </c>
      <c r="I18" s="61">
        <f>IF(F18&gt;DATE(2006,4,23),15,IF(F18&gt;=DATE(2006,4,24),21,30))</f>
        <v>30</v>
      </c>
      <c r="J18" s="62">
        <f t="shared" ref="J18:J45" si="0">IF(F18="","",IF(F18&lt;=SMALL($F$18:$F$315,5)=DATE(2006,4,23),15,IF(F18&gt;=SMALL($F$18:$F$306,9)=DATE(2006,4,24),21,30)))</f>
        <v>30</v>
      </c>
      <c r="K18" s="25">
        <f t="shared" ref="K18:K45" si="1">IF(F18="","",IF(F18&lt;=DATE(2006,4,23)=SMALL($F$18:$F$315,5),15,IF(F18&gt;=DATE(2006,4,24)&gt;SMALL($F$18:$F$306,9),21,30)))</f>
        <v>21</v>
      </c>
      <c r="L18" s="63">
        <v>15</v>
      </c>
      <c r="M18" s="92" t="s">
        <v>45</v>
      </c>
      <c r="O18" s="3">
        <f>IF(IF(G18="",DATE(2006,4,23)&gt;=F18,DATE(2006,4,23)&gt;=G18),IF(IF(G18="",AND(F18&lt;=DATE(2006,4,23),DATEDIF(F18,DATE(2006,4,23),"y")&gt;=5),AND(G18&lt;=DATE(2006,4,23),DATEDIF(G18,DATE(2006,4,23),"y")&gt;=5)),15,21),IF(IF(G18="",AND(F18&gt;=DATE(2006,4,24),DATEDIF(DATE(2006,4,24),F18,"y")&gt;=5),AND(G18&gt;=DATE(2006,4,24),DATEDIF(DATE(2006,4,24),G18,"y")&gt;=5)),21,30))</f>
        <v>15</v>
      </c>
      <c r="Q18" s="7"/>
      <c r="R18" s="7"/>
      <c r="S18" s="7"/>
      <c r="T18" s="56">
        <f>SUM(M24:M31)</f>
        <v>0</v>
      </c>
      <c r="V18" s="56" t="s">
        <v>46</v>
      </c>
      <c r="W18" s="56">
        <f>SUM(M32:M44)</f>
        <v>0</v>
      </c>
      <c r="X18" s="3"/>
      <c r="Y18" s="3"/>
    </row>
    <row r="19" spans="3:25" x14ac:dyDescent="0.3">
      <c r="E19" s="58">
        <v>2</v>
      </c>
      <c r="F19" s="59">
        <v>34335</v>
      </c>
      <c r="G19" s="60"/>
      <c r="H19" s="61">
        <f t="shared" ref="H19:H45" si="2">IF(DATE(2006,4,23)&gt;=F19,IF(AND(F19&lt;=DATE(2006,4,23),DATEDIF(F19,DATE(2006,4,23),"y")&gt;=5),21,15),IF(AND(F19&gt;=DATE(2006,4,24),DATEDIF(DATE(2006,4,24),F19,"y")&gt;=5),30,21))</f>
        <v>21</v>
      </c>
      <c r="I19" s="61">
        <f t="shared" ref="I19:I45" si="3">IF(F19&gt;DATE(2006,4,23),15,IF(F19&gt;=DATE(2006,4,24),21,30))</f>
        <v>30</v>
      </c>
      <c r="J19" s="62">
        <f t="shared" si="0"/>
        <v>30</v>
      </c>
      <c r="K19" s="25">
        <f t="shared" si="1"/>
        <v>21</v>
      </c>
      <c r="L19" s="64">
        <v>15</v>
      </c>
      <c r="M19" s="93"/>
      <c r="O19" s="3">
        <f t="shared" ref="O19:O51" si="4">IF(IF(G19="",DATE(2006,4,23)&gt;=F19,DATE(2006,4,23)&gt;=G19),IF(IF(G19="",AND(F19&lt;=DATE(2006,4,23),DATEDIF(F19,DATE(2006,4,23),"y")&gt;=5),AND(G19&lt;=DATE(2006,4,23),DATEDIF(G19,DATE(2006,4,23),"y")&gt;=5)),15,21),IF(IF(G19="",AND(F19&gt;=DATE(2006,4,24),DATEDIF(DATE(2006,4,24),F19,"y")&gt;=5),AND(G19&gt;=DATE(2006,4,24),DATEDIF(DATE(2006,4,24),G19,"y")&gt;=5)),21,30))</f>
        <v>15</v>
      </c>
      <c r="Q19" s="7"/>
      <c r="R19" s="7"/>
      <c r="S19" s="7"/>
      <c r="X19" s="3"/>
      <c r="Y19" s="3"/>
    </row>
    <row r="20" spans="3:25" x14ac:dyDescent="0.3">
      <c r="C20" s="125"/>
      <c r="D20" s="2">
        <v>1995</v>
      </c>
      <c r="E20" s="58">
        <v>3</v>
      </c>
      <c r="F20" s="59">
        <v>34700</v>
      </c>
      <c r="G20" s="60"/>
      <c r="H20" s="61">
        <f t="shared" si="2"/>
        <v>21</v>
      </c>
      <c r="I20" s="61">
        <f t="shared" si="3"/>
        <v>30</v>
      </c>
      <c r="J20" s="62">
        <f t="shared" si="0"/>
        <v>30</v>
      </c>
      <c r="K20" s="25">
        <f t="shared" si="1"/>
        <v>21</v>
      </c>
      <c r="L20" s="64">
        <v>15</v>
      </c>
      <c r="M20" s="93"/>
      <c r="O20" s="3">
        <f t="shared" si="4"/>
        <v>15</v>
      </c>
      <c r="Q20" s="7"/>
      <c r="R20" s="7"/>
      <c r="S20" s="7"/>
      <c r="X20" s="3"/>
      <c r="Y20" s="3"/>
    </row>
    <row r="21" spans="3:25" x14ac:dyDescent="0.3">
      <c r="D21" s="2">
        <v>1996</v>
      </c>
      <c r="E21" s="58">
        <v>4</v>
      </c>
      <c r="F21" s="59">
        <v>35065</v>
      </c>
      <c r="G21" s="60"/>
      <c r="H21" s="61">
        <f t="shared" si="2"/>
        <v>21</v>
      </c>
      <c r="I21" s="61">
        <f t="shared" si="3"/>
        <v>30</v>
      </c>
      <c r="J21" s="62">
        <f t="shared" si="0"/>
        <v>30</v>
      </c>
      <c r="K21" s="25">
        <f t="shared" si="1"/>
        <v>21</v>
      </c>
      <c r="L21" s="64">
        <v>15</v>
      </c>
      <c r="M21" s="93"/>
      <c r="O21" s="3">
        <f t="shared" si="4"/>
        <v>15</v>
      </c>
      <c r="Q21" s="7"/>
      <c r="R21" s="7"/>
      <c r="S21" s="7"/>
      <c r="X21" s="3"/>
      <c r="Y21" s="3"/>
    </row>
    <row r="22" spans="3:25" x14ac:dyDescent="0.3">
      <c r="D22" s="2">
        <v>1997</v>
      </c>
      <c r="E22" s="58">
        <v>5</v>
      </c>
      <c r="F22" s="59">
        <v>35431</v>
      </c>
      <c r="G22" s="60"/>
      <c r="H22" s="61">
        <f t="shared" si="2"/>
        <v>21</v>
      </c>
      <c r="I22" s="61">
        <f t="shared" si="3"/>
        <v>30</v>
      </c>
      <c r="J22" s="62">
        <f t="shared" si="0"/>
        <v>30</v>
      </c>
      <c r="K22" s="25">
        <f t="shared" si="1"/>
        <v>21</v>
      </c>
      <c r="L22" s="64">
        <v>15</v>
      </c>
      <c r="M22" s="93"/>
      <c r="O22" s="3">
        <f t="shared" si="4"/>
        <v>15</v>
      </c>
      <c r="Q22" s="7"/>
      <c r="R22" s="7"/>
      <c r="S22" s="7"/>
      <c r="T22" s="4" t="s">
        <v>47</v>
      </c>
      <c r="V22" s="4" t="s">
        <v>48</v>
      </c>
      <c r="W22" s="4" t="s">
        <v>49</v>
      </c>
      <c r="X22" s="3"/>
      <c r="Y22" s="3"/>
    </row>
    <row r="23" spans="3:25" x14ac:dyDescent="0.3">
      <c r="D23" s="2">
        <v>1998</v>
      </c>
      <c r="E23" s="58">
        <v>6</v>
      </c>
      <c r="F23" s="59">
        <v>35796</v>
      </c>
      <c r="G23" s="60"/>
      <c r="H23" s="61">
        <f t="shared" si="2"/>
        <v>21</v>
      </c>
      <c r="I23" s="61">
        <f t="shared" si="3"/>
        <v>30</v>
      </c>
      <c r="J23" s="62">
        <f t="shared" si="0"/>
        <v>30</v>
      </c>
      <c r="K23" s="25">
        <f t="shared" si="1"/>
        <v>21</v>
      </c>
      <c r="L23" s="65">
        <v>15</v>
      </c>
      <c r="M23" s="93"/>
      <c r="N23" s="66"/>
      <c r="O23" s="3">
        <f t="shared" si="4"/>
        <v>15</v>
      </c>
      <c r="Q23" s="7"/>
      <c r="R23" s="7"/>
      <c r="S23" s="7"/>
      <c r="T23" s="67">
        <f>S23/12</f>
        <v>0</v>
      </c>
      <c r="V23" s="67">
        <f>T23/30</f>
        <v>0</v>
      </c>
      <c r="W23" s="67">
        <f>V23*23</f>
        <v>0</v>
      </c>
      <c r="X23" s="3"/>
      <c r="Y23" s="3"/>
    </row>
    <row r="24" spans="3:25" x14ac:dyDescent="0.3">
      <c r="D24" s="2">
        <v>1999</v>
      </c>
      <c r="E24" s="68">
        <v>7</v>
      </c>
      <c r="F24" s="59">
        <v>36161</v>
      </c>
      <c r="G24" s="60"/>
      <c r="H24" s="61">
        <f t="shared" si="2"/>
        <v>21</v>
      </c>
      <c r="I24" s="61">
        <f t="shared" si="3"/>
        <v>30</v>
      </c>
      <c r="J24" s="62">
        <f t="shared" si="0"/>
        <v>30</v>
      </c>
      <c r="K24" s="25">
        <f t="shared" si="1"/>
        <v>21</v>
      </c>
      <c r="L24" s="69">
        <v>21</v>
      </c>
      <c r="M24" s="93"/>
      <c r="O24" s="126">
        <f t="shared" si="4"/>
        <v>15</v>
      </c>
      <c r="Q24" s="7"/>
      <c r="R24" s="7"/>
      <c r="S24" s="7"/>
      <c r="T24" s="36">
        <f>S24/12</f>
        <v>0</v>
      </c>
      <c r="V24" s="36">
        <f>T24/30</f>
        <v>0</v>
      </c>
      <c r="W24" s="36">
        <f>V24*23</f>
        <v>0</v>
      </c>
      <c r="X24" s="3"/>
      <c r="Y24" s="3"/>
    </row>
    <row r="25" spans="3:25" x14ac:dyDescent="0.3">
      <c r="D25" s="2">
        <v>2000</v>
      </c>
      <c r="E25" s="68">
        <v>8</v>
      </c>
      <c r="F25" s="59">
        <v>36526</v>
      </c>
      <c r="G25" s="60"/>
      <c r="H25" s="61">
        <f t="shared" si="2"/>
        <v>21</v>
      </c>
      <c r="I25" s="61">
        <f t="shared" si="3"/>
        <v>30</v>
      </c>
      <c r="J25" s="62">
        <f t="shared" si="0"/>
        <v>30</v>
      </c>
      <c r="K25" s="25">
        <f t="shared" si="1"/>
        <v>21</v>
      </c>
      <c r="L25" s="70">
        <v>21</v>
      </c>
      <c r="M25" s="93"/>
      <c r="O25" s="126">
        <f t="shared" si="4"/>
        <v>15</v>
      </c>
      <c r="Q25" s="7"/>
      <c r="R25" s="7"/>
      <c r="S25" s="7"/>
      <c r="T25" s="71">
        <f>S25/12</f>
        <v>0</v>
      </c>
      <c r="V25" s="71">
        <f>T25/30</f>
        <v>0</v>
      </c>
      <c r="W25" s="71">
        <f>V25*7</f>
        <v>0</v>
      </c>
      <c r="X25" s="3"/>
      <c r="Y25" s="3"/>
    </row>
    <row r="26" spans="3:25" x14ac:dyDescent="0.3">
      <c r="D26" s="2">
        <v>2001</v>
      </c>
      <c r="E26" s="68">
        <v>9</v>
      </c>
      <c r="F26" s="59">
        <v>36892</v>
      </c>
      <c r="G26" s="72"/>
      <c r="H26" s="61">
        <f t="shared" si="2"/>
        <v>21</v>
      </c>
      <c r="I26" s="61">
        <f t="shared" si="3"/>
        <v>30</v>
      </c>
      <c r="J26" s="62">
        <f t="shared" si="0"/>
        <v>30</v>
      </c>
      <c r="K26" s="25">
        <f t="shared" si="1"/>
        <v>21</v>
      </c>
      <c r="L26" s="70">
        <v>21</v>
      </c>
      <c r="M26" s="93"/>
      <c r="O26" s="126">
        <f t="shared" si="4"/>
        <v>15</v>
      </c>
      <c r="Q26" s="7"/>
      <c r="R26" s="7"/>
      <c r="S26" s="7"/>
      <c r="T26" s="73">
        <f>S26/12</f>
        <v>0</v>
      </c>
      <c r="V26" s="73">
        <f>T26/30</f>
        <v>0</v>
      </c>
      <c r="W26" s="73">
        <f>V26*7</f>
        <v>0</v>
      </c>
      <c r="X26" s="3"/>
      <c r="Y26" s="3"/>
    </row>
    <row r="27" spans="3:25" x14ac:dyDescent="0.3">
      <c r="D27" s="2">
        <v>2002</v>
      </c>
      <c r="E27" s="68">
        <v>10</v>
      </c>
      <c r="F27" s="59">
        <v>37257</v>
      </c>
      <c r="G27" s="60"/>
      <c r="H27" s="61">
        <f t="shared" si="2"/>
        <v>15</v>
      </c>
      <c r="I27" s="61">
        <f t="shared" si="3"/>
        <v>30</v>
      </c>
      <c r="J27" s="62">
        <f t="shared" si="0"/>
        <v>30</v>
      </c>
      <c r="K27" s="25">
        <f t="shared" si="1"/>
        <v>21</v>
      </c>
      <c r="L27" s="70">
        <v>21</v>
      </c>
      <c r="M27" s="93"/>
      <c r="O27" s="3">
        <f t="shared" si="4"/>
        <v>21</v>
      </c>
      <c r="Q27" s="7"/>
      <c r="R27" s="7"/>
      <c r="S27" s="7"/>
      <c r="X27" s="3"/>
      <c r="Y27" s="3"/>
    </row>
    <row r="28" spans="3:25" x14ac:dyDescent="0.3">
      <c r="D28" s="2">
        <v>2003</v>
      </c>
      <c r="E28" s="68">
        <v>11</v>
      </c>
      <c r="F28" s="59">
        <v>37622</v>
      </c>
      <c r="G28" s="60"/>
      <c r="H28" s="61">
        <f t="shared" si="2"/>
        <v>15</v>
      </c>
      <c r="I28" s="61">
        <f t="shared" si="3"/>
        <v>30</v>
      </c>
      <c r="J28" s="62">
        <f t="shared" si="0"/>
        <v>30</v>
      </c>
      <c r="K28" s="25">
        <f t="shared" si="1"/>
        <v>21</v>
      </c>
      <c r="L28" s="70">
        <v>21</v>
      </c>
      <c r="M28" s="93"/>
      <c r="O28" s="3">
        <f t="shared" si="4"/>
        <v>21</v>
      </c>
      <c r="Q28" s="7"/>
      <c r="X28" s="3"/>
      <c r="Y28" s="3"/>
    </row>
    <row r="29" spans="3:25" x14ac:dyDescent="0.3">
      <c r="D29" s="2">
        <v>2004</v>
      </c>
      <c r="E29" s="68">
        <v>12</v>
      </c>
      <c r="F29" s="59">
        <v>37987</v>
      </c>
      <c r="G29" s="60"/>
      <c r="H29" s="61">
        <f t="shared" si="2"/>
        <v>15</v>
      </c>
      <c r="I29" s="61">
        <f t="shared" si="3"/>
        <v>30</v>
      </c>
      <c r="J29" s="62">
        <f t="shared" si="0"/>
        <v>30</v>
      </c>
      <c r="K29" s="25">
        <f t="shared" si="1"/>
        <v>21</v>
      </c>
      <c r="L29" s="70">
        <v>21</v>
      </c>
      <c r="M29" s="93"/>
      <c r="O29" s="3">
        <f t="shared" si="4"/>
        <v>21</v>
      </c>
      <c r="Q29" s="7"/>
      <c r="X29" s="3"/>
      <c r="Y29" s="3"/>
    </row>
    <row r="30" spans="3:25" x14ac:dyDescent="0.3">
      <c r="D30" s="2">
        <v>2005</v>
      </c>
      <c r="E30" s="74">
        <v>13</v>
      </c>
      <c r="F30" s="59">
        <v>38353</v>
      </c>
      <c r="G30" s="60"/>
      <c r="H30" s="61">
        <f t="shared" si="2"/>
        <v>15</v>
      </c>
      <c r="I30" s="61">
        <f t="shared" si="3"/>
        <v>30</v>
      </c>
      <c r="J30" s="62">
        <f t="shared" si="0"/>
        <v>30</v>
      </c>
      <c r="K30" s="25">
        <f t="shared" si="1"/>
        <v>21</v>
      </c>
      <c r="L30" s="75">
        <v>21</v>
      </c>
      <c r="M30" s="93"/>
      <c r="O30" s="3">
        <f t="shared" si="4"/>
        <v>21</v>
      </c>
      <c r="Q30" s="7"/>
      <c r="X30" s="3"/>
      <c r="Y30" s="3"/>
    </row>
    <row r="31" spans="3:25" x14ac:dyDescent="0.3">
      <c r="D31" s="2">
        <v>2006</v>
      </c>
      <c r="E31" s="74">
        <v>14</v>
      </c>
      <c r="F31" s="76">
        <v>38830</v>
      </c>
      <c r="G31" s="77">
        <v>38830</v>
      </c>
      <c r="H31" s="61">
        <f t="shared" si="2"/>
        <v>15</v>
      </c>
      <c r="I31" s="61">
        <f t="shared" si="3"/>
        <v>30</v>
      </c>
      <c r="J31" s="62">
        <f t="shared" si="0"/>
        <v>30</v>
      </c>
      <c r="K31" s="25">
        <f t="shared" si="1"/>
        <v>21</v>
      </c>
      <c r="L31" s="70">
        <v>21</v>
      </c>
      <c r="M31" s="93"/>
      <c r="O31" s="3">
        <f t="shared" si="4"/>
        <v>21</v>
      </c>
      <c r="Q31" s="7"/>
      <c r="X31" s="3"/>
      <c r="Y31" s="3"/>
    </row>
    <row r="32" spans="3:25" x14ac:dyDescent="0.3">
      <c r="D32" s="2">
        <v>2006</v>
      </c>
      <c r="E32" s="74">
        <v>15</v>
      </c>
      <c r="F32" s="76">
        <v>38831</v>
      </c>
      <c r="G32" s="77">
        <v>38831</v>
      </c>
      <c r="H32" s="61">
        <f t="shared" si="2"/>
        <v>21</v>
      </c>
      <c r="I32" s="61">
        <f t="shared" si="3"/>
        <v>15</v>
      </c>
      <c r="J32" s="62">
        <f t="shared" si="0"/>
        <v>30</v>
      </c>
      <c r="K32" s="25">
        <f t="shared" si="1"/>
        <v>21</v>
      </c>
      <c r="L32" s="78">
        <v>30</v>
      </c>
      <c r="M32" s="93"/>
      <c r="O32" s="126">
        <f>IF(IF(G32="",DATE(2006,4,23)&gt;=F32,DATE(2006,4,23)&gt;=G32),IF(IF(G32="",AND(F32&lt;=DATE(2006,4,23),DATEDIF(F32,DATE(2006,4,23),"y")&gt;=5),AND(G32&lt;=DATE(2006,4,23),DATEDIF(G32,DATE(2006,4,23),"y")&gt;=5)),15,21),IF(IF(G32="",AND(F32&gt;=DATE(2006,4,24),DATEDIF(DATE(2006,4,24),F32,"y")&gt;=5),AND(G32&gt;=DATE(2006,4,24),DATEDIF(DATE(2006,4,24),G32,"y")&gt;=5)),30,21))</f>
        <v>21</v>
      </c>
      <c r="Q32" s="7"/>
      <c r="X32" s="3"/>
      <c r="Y32" s="3"/>
    </row>
    <row r="33" spans="4:25" x14ac:dyDescent="0.3">
      <c r="D33" s="2">
        <v>2007</v>
      </c>
      <c r="E33" s="79">
        <v>16</v>
      </c>
      <c r="F33" s="59">
        <v>39083</v>
      </c>
      <c r="G33" s="60"/>
      <c r="H33" s="61">
        <f t="shared" si="2"/>
        <v>21</v>
      </c>
      <c r="I33" s="61">
        <f t="shared" si="3"/>
        <v>15</v>
      </c>
      <c r="J33" s="62">
        <f t="shared" si="0"/>
        <v>30</v>
      </c>
      <c r="K33" s="25">
        <f t="shared" si="1"/>
        <v>21</v>
      </c>
      <c r="L33" s="78">
        <v>30</v>
      </c>
      <c r="M33" s="93"/>
      <c r="O33" s="126">
        <f t="shared" ref="O33:O45" si="5">IF(IF(G33="",DATE(2006,4,23)&gt;=F33,DATE(2006,4,23)&gt;=G33),IF(IF(G33="",AND(F33&lt;=DATE(2006,4,23),DATEDIF(F33,DATE(2006,4,23),"y")&gt;=5),AND(G33&lt;=DATE(2006,4,23),DATEDIF(G33,DATE(2006,4,23),"y")&gt;=5)),15,21),IF(IF(G33="",AND(F33&gt;=DATE(2006,4,24),DATEDIF(DATE(2006,4,24),F33,"y")&gt;=5),AND(G33&gt;=DATE(2006,4,24),DATEDIF(DATE(2006,4,24),G33,"y")&gt;=5)),30,21))</f>
        <v>21</v>
      </c>
      <c r="Q33" s="7"/>
      <c r="X33" s="3"/>
      <c r="Y33" s="3"/>
    </row>
    <row r="34" spans="4:25" x14ac:dyDescent="0.3">
      <c r="D34" s="2">
        <v>2008</v>
      </c>
      <c r="E34" s="79">
        <v>17</v>
      </c>
      <c r="F34" s="59">
        <v>39448</v>
      </c>
      <c r="G34" s="60"/>
      <c r="H34" s="61">
        <f t="shared" si="2"/>
        <v>21</v>
      </c>
      <c r="I34" s="61">
        <f t="shared" si="3"/>
        <v>15</v>
      </c>
      <c r="J34" s="62">
        <f t="shared" si="0"/>
        <v>30</v>
      </c>
      <c r="K34" s="25">
        <f t="shared" si="1"/>
        <v>21</v>
      </c>
      <c r="L34" s="78">
        <v>30</v>
      </c>
      <c r="M34" s="93"/>
      <c r="O34" s="126">
        <f t="shared" si="5"/>
        <v>21</v>
      </c>
      <c r="Q34" s="7"/>
      <c r="X34" s="3"/>
      <c r="Y34" s="3"/>
    </row>
    <row r="35" spans="4:25" x14ac:dyDescent="0.3">
      <c r="D35" s="2">
        <v>2009</v>
      </c>
      <c r="E35" s="79">
        <v>18</v>
      </c>
      <c r="F35" s="59">
        <v>39814</v>
      </c>
      <c r="G35" s="60"/>
      <c r="H35" s="61">
        <f t="shared" si="2"/>
        <v>21</v>
      </c>
      <c r="I35" s="61">
        <f t="shared" si="3"/>
        <v>15</v>
      </c>
      <c r="J35" s="62">
        <f t="shared" si="0"/>
        <v>30</v>
      </c>
      <c r="K35" s="25">
        <f t="shared" si="1"/>
        <v>21</v>
      </c>
      <c r="L35" s="78">
        <v>30</v>
      </c>
      <c r="M35" s="93"/>
      <c r="O35" s="126">
        <f t="shared" si="5"/>
        <v>21</v>
      </c>
      <c r="X35" s="3"/>
      <c r="Y35" s="3"/>
    </row>
    <row r="36" spans="4:25" x14ac:dyDescent="0.3">
      <c r="D36" s="2">
        <v>2010</v>
      </c>
      <c r="E36" s="79">
        <v>19</v>
      </c>
      <c r="F36" s="59">
        <v>40179</v>
      </c>
      <c r="G36" s="60"/>
      <c r="H36" s="61">
        <f t="shared" si="2"/>
        <v>21</v>
      </c>
      <c r="I36" s="61">
        <f t="shared" si="3"/>
        <v>15</v>
      </c>
      <c r="J36" s="62">
        <f t="shared" si="0"/>
        <v>30</v>
      </c>
      <c r="K36" s="25">
        <f t="shared" si="1"/>
        <v>21</v>
      </c>
      <c r="L36" s="78">
        <v>30</v>
      </c>
      <c r="M36" s="93"/>
      <c r="O36" s="126">
        <f t="shared" si="5"/>
        <v>21</v>
      </c>
      <c r="X36" s="3"/>
      <c r="Y36" s="3"/>
    </row>
    <row r="37" spans="4:25" x14ac:dyDescent="0.3">
      <c r="D37" s="2">
        <v>2011</v>
      </c>
      <c r="E37" s="79">
        <v>20</v>
      </c>
      <c r="F37" s="59">
        <v>40544</v>
      </c>
      <c r="G37" s="60"/>
      <c r="H37" s="61">
        <f t="shared" si="2"/>
        <v>21</v>
      </c>
      <c r="I37" s="61">
        <f t="shared" si="3"/>
        <v>15</v>
      </c>
      <c r="J37" s="62">
        <f t="shared" si="0"/>
        <v>30</v>
      </c>
      <c r="K37" s="25">
        <f t="shared" si="1"/>
        <v>21</v>
      </c>
      <c r="L37" s="78">
        <v>30</v>
      </c>
      <c r="M37" s="93"/>
      <c r="O37" s="126">
        <f t="shared" si="5"/>
        <v>21</v>
      </c>
      <c r="X37" s="3"/>
      <c r="Y37" s="3"/>
    </row>
    <row r="38" spans="4:25" x14ac:dyDescent="0.3">
      <c r="D38" s="2">
        <v>2012</v>
      </c>
      <c r="E38" s="79">
        <v>21</v>
      </c>
      <c r="F38" s="59">
        <v>40909</v>
      </c>
      <c r="G38" s="60"/>
      <c r="H38" s="61">
        <f t="shared" si="2"/>
        <v>30</v>
      </c>
      <c r="I38" s="61">
        <f t="shared" si="3"/>
        <v>15</v>
      </c>
      <c r="J38" s="62">
        <f t="shared" si="0"/>
        <v>30</v>
      </c>
      <c r="K38" s="25">
        <f t="shared" si="1"/>
        <v>21</v>
      </c>
      <c r="L38" s="78">
        <v>30</v>
      </c>
      <c r="M38" s="93"/>
      <c r="O38" s="3">
        <f t="shared" si="5"/>
        <v>30</v>
      </c>
      <c r="X38" s="3"/>
      <c r="Y38" s="3"/>
    </row>
    <row r="39" spans="4:25" x14ac:dyDescent="0.3">
      <c r="D39" s="2">
        <v>2013</v>
      </c>
      <c r="E39" s="79">
        <v>22</v>
      </c>
      <c r="F39" s="59">
        <v>41275</v>
      </c>
      <c r="G39" s="60"/>
      <c r="H39" s="61">
        <f t="shared" si="2"/>
        <v>30</v>
      </c>
      <c r="I39" s="61">
        <f t="shared" si="3"/>
        <v>15</v>
      </c>
      <c r="J39" s="62">
        <f t="shared" si="0"/>
        <v>30</v>
      </c>
      <c r="K39" s="25">
        <f t="shared" si="1"/>
        <v>21</v>
      </c>
      <c r="L39" s="78">
        <v>30</v>
      </c>
      <c r="M39" s="93"/>
      <c r="O39" s="3">
        <f t="shared" si="5"/>
        <v>30</v>
      </c>
      <c r="X39" s="3"/>
      <c r="Y39" s="3"/>
    </row>
    <row r="40" spans="4:25" x14ac:dyDescent="0.3">
      <c r="D40" s="2">
        <v>2014</v>
      </c>
      <c r="E40" s="79">
        <v>23</v>
      </c>
      <c r="F40" s="59">
        <v>41640</v>
      </c>
      <c r="G40" s="60"/>
      <c r="H40" s="61">
        <f t="shared" si="2"/>
        <v>30</v>
      </c>
      <c r="I40" s="61">
        <f t="shared" si="3"/>
        <v>15</v>
      </c>
      <c r="J40" s="62">
        <f t="shared" si="0"/>
        <v>30</v>
      </c>
      <c r="K40" s="25">
        <f t="shared" si="1"/>
        <v>21</v>
      </c>
      <c r="L40" s="78">
        <v>30</v>
      </c>
      <c r="M40" s="93"/>
      <c r="O40" s="3">
        <f t="shared" si="5"/>
        <v>30</v>
      </c>
      <c r="X40" s="3"/>
      <c r="Y40" s="3"/>
    </row>
    <row r="41" spans="4:25" x14ac:dyDescent="0.3">
      <c r="D41" s="2">
        <v>2015</v>
      </c>
      <c r="E41" s="79">
        <v>24</v>
      </c>
      <c r="F41" s="59">
        <v>42005</v>
      </c>
      <c r="G41" s="60"/>
      <c r="H41" s="61">
        <f t="shared" si="2"/>
        <v>30</v>
      </c>
      <c r="I41" s="61">
        <f t="shared" si="3"/>
        <v>15</v>
      </c>
      <c r="J41" s="62">
        <f t="shared" si="0"/>
        <v>30</v>
      </c>
      <c r="K41" s="25">
        <f t="shared" si="1"/>
        <v>21</v>
      </c>
      <c r="L41" s="78">
        <v>30</v>
      </c>
      <c r="M41" s="93"/>
      <c r="O41" s="3">
        <f t="shared" si="5"/>
        <v>30</v>
      </c>
      <c r="X41" s="3"/>
      <c r="Y41" s="3"/>
    </row>
    <row r="42" spans="4:25" x14ac:dyDescent="0.3">
      <c r="D42" s="2">
        <v>2016</v>
      </c>
      <c r="E42" s="79">
        <v>25</v>
      </c>
      <c r="F42" s="59">
        <v>42370</v>
      </c>
      <c r="G42" s="60"/>
      <c r="H42" s="61">
        <f t="shared" si="2"/>
        <v>30</v>
      </c>
      <c r="I42" s="61">
        <f t="shared" si="3"/>
        <v>15</v>
      </c>
      <c r="J42" s="62">
        <f t="shared" si="0"/>
        <v>30</v>
      </c>
      <c r="K42" s="25">
        <f t="shared" si="1"/>
        <v>21</v>
      </c>
      <c r="L42" s="78">
        <v>30</v>
      </c>
      <c r="M42" s="93"/>
      <c r="O42" s="3">
        <f t="shared" si="5"/>
        <v>30</v>
      </c>
      <c r="X42" s="3"/>
      <c r="Y42" s="3"/>
    </row>
    <row r="43" spans="4:25" x14ac:dyDescent="0.3">
      <c r="D43" s="2">
        <v>2017</v>
      </c>
      <c r="E43" s="79">
        <v>26</v>
      </c>
      <c r="F43" s="59">
        <v>42736</v>
      </c>
      <c r="G43" s="60"/>
      <c r="H43" s="61">
        <f t="shared" si="2"/>
        <v>30</v>
      </c>
      <c r="I43" s="61">
        <f t="shared" si="3"/>
        <v>15</v>
      </c>
      <c r="J43" s="62">
        <f t="shared" si="0"/>
        <v>30</v>
      </c>
      <c r="K43" s="25">
        <f t="shared" si="1"/>
        <v>21</v>
      </c>
      <c r="L43" s="78">
        <v>30</v>
      </c>
      <c r="M43" s="93"/>
      <c r="O43" s="3">
        <f t="shared" si="5"/>
        <v>30</v>
      </c>
      <c r="X43" s="3"/>
      <c r="Y43" s="3"/>
    </row>
    <row r="44" spans="4:25" x14ac:dyDescent="0.3">
      <c r="D44" s="2">
        <v>2018</v>
      </c>
      <c r="E44" s="79">
        <v>27</v>
      </c>
      <c r="F44" s="59">
        <v>43101</v>
      </c>
      <c r="G44" s="60"/>
      <c r="H44" s="61">
        <f t="shared" si="2"/>
        <v>30</v>
      </c>
      <c r="I44" s="61">
        <f t="shared" si="3"/>
        <v>15</v>
      </c>
      <c r="J44" s="62">
        <f t="shared" si="0"/>
        <v>30</v>
      </c>
      <c r="K44" s="25">
        <f t="shared" si="1"/>
        <v>21</v>
      </c>
      <c r="L44" s="78">
        <v>30</v>
      </c>
      <c r="M44" s="93"/>
      <c r="O44" s="3">
        <f t="shared" si="5"/>
        <v>30</v>
      </c>
      <c r="Q44" s="3"/>
      <c r="R44" s="3"/>
      <c r="S44" s="3"/>
      <c r="T44" s="3"/>
      <c r="V44" s="3"/>
      <c r="W44" s="3"/>
      <c r="X44" s="3"/>
      <c r="Y44" s="3"/>
    </row>
    <row r="45" spans="4:25" x14ac:dyDescent="0.3">
      <c r="D45" s="2">
        <v>2019</v>
      </c>
      <c r="E45" s="79">
        <v>28</v>
      </c>
      <c r="F45" s="59">
        <v>43466</v>
      </c>
      <c r="G45" s="60"/>
      <c r="H45" s="61">
        <f t="shared" si="2"/>
        <v>30</v>
      </c>
      <c r="I45" s="61">
        <f t="shared" si="3"/>
        <v>15</v>
      </c>
      <c r="J45" s="62">
        <f t="shared" si="0"/>
        <v>30</v>
      </c>
      <c r="K45" s="25">
        <f t="shared" si="1"/>
        <v>21</v>
      </c>
      <c r="L45" s="78">
        <v>30</v>
      </c>
      <c r="M45" s="94"/>
      <c r="O45" s="3">
        <f t="shared" si="5"/>
        <v>30</v>
      </c>
      <c r="Q45" s="3"/>
      <c r="R45" s="3"/>
      <c r="S45" s="3"/>
      <c r="T45" s="3"/>
      <c r="V45" s="3"/>
      <c r="W45" s="3"/>
      <c r="X45" s="3"/>
      <c r="Y45" s="3"/>
    </row>
    <row r="46" spans="4:25" hidden="1" x14ac:dyDescent="0.3">
      <c r="E46" s="80"/>
      <c r="F46" s="80"/>
      <c r="G46" s="80"/>
      <c r="H46" s="80"/>
      <c r="I46" s="62" t="str">
        <f t="shared" ref="I46:I49" si="6">IF(F46="","",IF(F46&lt;=SMALL($F$18:$F$315,5)=DATE(2006,4,23),15,IF(F46&gt;=SMALL($F$18:$F$306,9)=DATE(2006,4,24),21,30)))</f>
        <v/>
      </c>
      <c r="J46" s="25" t="str">
        <f t="shared" ref="J46:J51" si="7">IF(F46="","",IF(F46&lt;=DATE(2006,4,23)=SMALL($F$18:$F$315,5),15,IF(F46&gt;=DATE(2006,4,24)&gt;SMALL($F$18:$F$306,9),21,30)))</f>
        <v/>
      </c>
      <c r="K46" s="80"/>
      <c r="L46" s="80"/>
      <c r="M46" s="7"/>
      <c r="N46" s="3"/>
      <c r="O46" s="3">
        <f t="shared" si="4"/>
        <v>15</v>
      </c>
      <c r="P46" s="3"/>
      <c r="Q46" s="3"/>
      <c r="R46" s="3"/>
      <c r="S46" s="3"/>
      <c r="U46" s="3"/>
      <c r="V46" s="3"/>
      <c r="W46" s="3"/>
      <c r="X46" s="3"/>
    </row>
    <row r="47" spans="4:25" hidden="1" x14ac:dyDescent="0.3">
      <c r="E47" s="80"/>
      <c r="F47" s="80"/>
      <c r="G47" s="80"/>
      <c r="H47" s="80"/>
      <c r="I47" s="62" t="str">
        <f t="shared" si="6"/>
        <v/>
      </c>
      <c r="J47" s="25" t="str">
        <f t="shared" si="7"/>
        <v/>
      </c>
      <c r="K47" s="80"/>
      <c r="L47" s="80"/>
      <c r="M47" s="7"/>
      <c r="N47" s="3"/>
      <c r="O47" s="3">
        <f t="shared" si="4"/>
        <v>15</v>
      </c>
      <c r="P47" s="3"/>
      <c r="Q47" s="3"/>
      <c r="R47" s="3"/>
      <c r="S47" s="3"/>
      <c r="U47" s="3"/>
      <c r="V47" s="3"/>
      <c r="W47" s="3"/>
      <c r="X47" s="3"/>
    </row>
    <row r="48" spans="4:25" hidden="1" x14ac:dyDescent="0.3">
      <c r="E48" s="80"/>
      <c r="F48" s="80"/>
      <c r="G48" s="80"/>
      <c r="H48" s="80"/>
      <c r="I48" s="62" t="str">
        <f t="shared" si="6"/>
        <v/>
      </c>
      <c r="J48" s="25" t="str">
        <f t="shared" si="7"/>
        <v/>
      </c>
      <c r="K48" s="80"/>
      <c r="L48" s="80"/>
      <c r="M48" s="7"/>
      <c r="N48" s="3"/>
      <c r="O48" s="3">
        <f t="shared" si="4"/>
        <v>15</v>
      </c>
      <c r="P48" s="3"/>
      <c r="Q48" s="3"/>
      <c r="R48" s="3"/>
      <c r="S48" s="3"/>
      <c r="U48" s="3"/>
      <c r="V48" s="3"/>
      <c r="W48" s="3"/>
      <c r="X48" s="3"/>
    </row>
    <row r="49" spans="5:24" hidden="1" x14ac:dyDescent="0.3">
      <c r="E49" s="1"/>
      <c r="F49" s="1"/>
      <c r="G49" s="13"/>
      <c r="H49" s="1"/>
      <c r="I49" s="62" t="str">
        <f t="shared" si="6"/>
        <v/>
      </c>
      <c r="J49" s="25" t="str">
        <f t="shared" si="7"/>
        <v/>
      </c>
      <c r="K49" s="1"/>
      <c r="L49" s="81"/>
      <c r="N49" s="3"/>
      <c r="O49" s="3">
        <f t="shared" si="4"/>
        <v>15</v>
      </c>
      <c r="P49" s="3"/>
      <c r="Q49" s="3"/>
      <c r="R49" s="3"/>
      <c r="S49" s="3"/>
      <c r="U49" s="3"/>
      <c r="V49" s="3"/>
      <c r="W49" s="3"/>
      <c r="X49" s="3"/>
    </row>
    <row r="50" spans="5:24" hidden="1" x14ac:dyDescent="0.3">
      <c r="E50" s="1"/>
      <c r="F50" s="95" t="s">
        <v>50</v>
      </c>
      <c r="G50" s="96"/>
      <c r="H50" s="97"/>
      <c r="I50" s="82" t="s">
        <v>13</v>
      </c>
      <c r="J50" s="25">
        <f t="shared" si="7"/>
        <v>21</v>
      </c>
      <c r="K50" s="82" t="s">
        <v>11</v>
      </c>
      <c r="L50" s="82" t="s">
        <v>42</v>
      </c>
      <c r="N50" s="3"/>
      <c r="O50" s="3" t="e">
        <f t="shared" si="4"/>
        <v>#VALUE!</v>
      </c>
      <c r="P50" s="3"/>
      <c r="Q50" s="3"/>
      <c r="R50" s="3"/>
      <c r="S50" s="3"/>
      <c r="U50" s="3"/>
      <c r="V50" s="3"/>
      <c r="W50" s="3"/>
      <c r="X50" s="3"/>
    </row>
    <row r="51" spans="5:24" ht="19.5" hidden="1" thickBot="1" x14ac:dyDescent="0.35">
      <c r="E51" s="1"/>
      <c r="F51" s="98"/>
      <c r="G51" s="99"/>
      <c r="H51" s="100"/>
      <c r="I51" s="83" t="e">
        <f>#REF!+#REF!+#REF!</f>
        <v>#REF!</v>
      </c>
      <c r="J51" s="25" t="str">
        <f t="shared" si="7"/>
        <v/>
      </c>
      <c r="K51" s="84">
        <f>K48+K47+K46</f>
        <v>0</v>
      </c>
      <c r="L51" s="85">
        <f>L48+L47+L46</f>
        <v>0</v>
      </c>
      <c r="N51" s="3"/>
      <c r="O51" s="3">
        <f t="shared" si="4"/>
        <v>15</v>
      </c>
      <c r="P51" s="3"/>
      <c r="Q51" s="3"/>
      <c r="R51" s="3"/>
      <c r="S51" s="3"/>
      <c r="U51" s="3"/>
      <c r="V51" s="3"/>
      <c r="W51" s="3"/>
      <c r="X51" s="3"/>
    </row>
    <row r="52" spans="5:24" x14ac:dyDescent="0.3">
      <c r="E52" s="1"/>
      <c r="F52" s="1"/>
      <c r="G52" s="13"/>
      <c r="H52" s="1"/>
      <c r="I52" s="1"/>
      <c r="J52" s="1"/>
      <c r="K52" s="1"/>
      <c r="L52" s="1"/>
      <c r="N52" s="3"/>
      <c r="O52" s="3"/>
      <c r="P52" s="3"/>
      <c r="Q52" s="3"/>
      <c r="R52" s="3"/>
      <c r="S52" s="3"/>
      <c r="U52" s="3"/>
      <c r="V52" s="3"/>
      <c r="W52" s="3"/>
      <c r="X52" s="3"/>
    </row>
    <row r="53" spans="5:24" x14ac:dyDescent="0.3">
      <c r="N53" s="3"/>
      <c r="O53" s="3"/>
      <c r="P53" s="3"/>
      <c r="Q53" s="3"/>
      <c r="R53" s="3"/>
      <c r="S53" s="3"/>
      <c r="U53" s="3"/>
      <c r="V53" s="3"/>
      <c r="W53" s="3"/>
      <c r="X53" s="3"/>
    </row>
    <row r="54" spans="5:24" x14ac:dyDescent="0.3">
      <c r="N54" s="3"/>
      <c r="W54" s="3"/>
      <c r="X54" s="3"/>
    </row>
    <row r="55" spans="5:24" x14ac:dyDescent="0.3">
      <c r="N55" s="3"/>
      <c r="W55" s="3"/>
      <c r="X55" s="3"/>
    </row>
    <row r="56" spans="5:24" x14ac:dyDescent="0.3">
      <c r="N56" s="3"/>
      <c r="W56" s="3"/>
      <c r="X56" s="3"/>
    </row>
    <row r="57" spans="5:24" x14ac:dyDescent="0.3">
      <c r="N57" s="3"/>
      <c r="W57" s="3"/>
      <c r="X57" s="3"/>
    </row>
    <row r="58" spans="5:24" x14ac:dyDescent="0.3">
      <c r="N58" s="3"/>
      <c r="W58" s="3"/>
      <c r="X58" s="3"/>
    </row>
    <row r="59" spans="5:24" x14ac:dyDescent="0.3">
      <c r="N59" s="3"/>
      <c r="W59" s="3"/>
      <c r="X59" s="3"/>
    </row>
    <row r="60" spans="5:24" x14ac:dyDescent="0.3">
      <c r="N60" s="3"/>
      <c r="W60" s="3"/>
      <c r="X60" s="3"/>
    </row>
    <row r="61" spans="5:24" x14ac:dyDescent="0.3">
      <c r="N61" s="3"/>
      <c r="W61" s="3"/>
      <c r="X61" s="3"/>
    </row>
  </sheetData>
  <mergeCells count="19">
    <mergeCell ref="G10:I10"/>
    <mergeCell ref="G1:K4"/>
    <mergeCell ref="R1:R5"/>
    <mergeCell ref="G6:I6"/>
    <mergeCell ref="G7:I7"/>
    <mergeCell ref="G9:I9"/>
    <mergeCell ref="F50:H51"/>
    <mergeCell ref="G11:I11"/>
    <mergeCell ref="G12:I12"/>
    <mergeCell ref="F13:F14"/>
    <mergeCell ref="F16:F17"/>
    <mergeCell ref="G16:G17"/>
    <mergeCell ref="H16:H17"/>
    <mergeCell ref="I16:I17"/>
    <mergeCell ref="J16:J17"/>
    <mergeCell ref="K16:K17"/>
    <mergeCell ref="L16:L17"/>
    <mergeCell ref="M16:M17"/>
    <mergeCell ref="M18:M45"/>
  </mergeCells>
  <pageMargins left="0.23622047244094491" right="0.23622047244094491" top="0.35433070866141736" bottom="0.35433070866141736" header="0.31496062992125984" footer="0.31496062992125984"/>
  <pageSetup paperSize="9" scale="30" orientation="portrait" r:id="rId1"/>
  <headerFooter>
    <oddHeader>&amp;C&amp;FLeave Calc</oddHeader>
    <oddFooter>&amp;LAbubakr Al-Shargbi ابوبكر الشـــــــــــرجبي 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التصميم النهائي</vt:lpstr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Abdo-allah</dc:creator>
  <cp:lastModifiedBy>Emad</cp:lastModifiedBy>
  <dcterms:created xsi:type="dcterms:W3CDTF">2018-09-13T17:23:44Z</dcterms:created>
  <dcterms:modified xsi:type="dcterms:W3CDTF">2018-09-13T17:47:01Z</dcterms:modified>
</cp:coreProperties>
</file>