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5135" windowHeight="4815"/>
  </bookViews>
  <sheets>
    <sheet name="الصفحة الرئيسية" sheetId="1" r:id="rId1"/>
    <sheet name="بيان الصيانة" sheetId="10" r:id="rId2"/>
    <sheet name="الرصيد الثابت" sheetId="7" r:id="rId3"/>
    <sheet name="انواع الفلاتر" sheetId="2" r:id="rId4"/>
    <sheet name="اسماء العملاء" sheetId="3" r:id="rId5"/>
    <sheet name="الدخول" sheetId="6" r:id="rId6"/>
    <sheet name="العملاء" sheetId="5" r:id="rId7"/>
    <sheet name="الصيانة" sheetId="9" r:id="rId8"/>
    <sheet name="الفواتير" sheetId="4" r:id="rId9"/>
  </sheets>
  <definedNames>
    <definedName name="_xlnm._FilterDatabase" localSheetId="5" hidden="1">الدخول!$J$1:$L$251</definedName>
    <definedName name="_xlnm.Print_Area" localSheetId="8">الفواتير!$A$1:$H$41</definedName>
    <definedName name="اسم_العميل">الدخول!$K$1387:$K$1390</definedName>
  </definedNames>
  <calcPr calcId="124519"/>
</workbook>
</file>

<file path=xl/calcChain.xml><?xml version="1.0" encoding="utf-8"?>
<calcChain xmlns="http://schemas.openxmlformats.org/spreadsheetml/2006/main">
  <c r="F1067" i="9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066"/>
  <c r="AN494"/>
  <c r="AM494"/>
  <c r="AL494"/>
  <c r="AN493"/>
  <c r="AM493"/>
  <c r="AL493"/>
  <c r="AN492"/>
  <c r="AM492"/>
  <c r="AL492"/>
  <c r="AN491"/>
  <c r="AM491"/>
  <c r="AL491"/>
  <c r="AN490"/>
  <c r="AM490"/>
  <c r="AL490"/>
  <c r="AN489"/>
  <c r="AM489"/>
  <c r="AL489"/>
  <c r="AN488"/>
  <c r="AM488"/>
  <c r="AL488"/>
  <c r="AN487"/>
  <c r="AM487"/>
  <c r="AL487"/>
  <c r="AN486"/>
  <c r="AM486"/>
  <c r="AL486"/>
  <c r="AN485"/>
  <c r="AM485"/>
  <c r="AL485"/>
  <c r="AN484"/>
  <c r="AM484"/>
  <c r="AL484"/>
  <c r="AN483"/>
  <c r="AM483"/>
  <c r="AL483"/>
  <c r="AN482"/>
  <c r="AM482"/>
  <c r="AL482"/>
  <c r="AN481"/>
  <c r="AM481"/>
  <c r="AL481"/>
  <c r="AN480"/>
  <c r="AM480"/>
  <c r="AL480"/>
  <c r="AN479"/>
  <c r="AM479"/>
  <c r="AL479"/>
  <c r="AN478"/>
  <c r="AM478"/>
  <c r="AL478"/>
  <c r="AN477"/>
  <c r="AM477"/>
  <c r="AL477"/>
  <c r="AN476"/>
  <c r="AM476"/>
  <c r="AL476"/>
  <c r="AN475"/>
  <c r="AM475"/>
  <c r="AL475"/>
  <c r="AN474"/>
  <c r="AM474"/>
  <c r="AL474"/>
  <c r="AN473"/>
  <c r="AM473"/>
  <c r="AL473"/>
  <c r="AN472"/>
  <c r="AM472"/>
  <c r="AL472"/>
  <c r="AN471"/>
  <c r="AM471"/>
  <c r="AL471"/>
  <c r="AN470"/>
  <c r="AM470"/>
  <c r="AL470"/>
  <c r="AN469"/>
  <c r="AM469"/>
  <c r="AL469"/>
  <c r="AN468"/>
  <c r="AM468"/>
  <c r="AL468"/>
  <c r="AN467"/>
  <c r="AM467"/>
  <c r="AL467"/>
  <c r="AN466"/>
  <c r="AM466"/>
  <c r="AL466"/>
  <c r="AN465"/>
  <c r="AM465"/>
  <c r="AL465"/>
  <c r="AN464"/>
  <c r="AM464"/>
  <c r="AL464"/>
  <c r="AN463"/>
  <c r="AM463"/>
  <c r="AL463"/>
  <c r="AN462"/>
  <c r="AM462"/>
  <c r="AL462"/>
  <c r="AN461"/>
  <c r="AM461"/>
  <c r="AL461"/>
  <c r="AN460"/>
  <c r="AM460"/>
  <c r="AL460"/>
  <c r="AN459"/>
  <c r="AM459"/>
  <c r="AL459"/>
  <c r="AN458"/>
  <c r="AM458"/>
  <c r="AL458"/>
  <c r="AN457"/>
  <c r="AM457"/>
  <c r="AL457"/>
  <c r="AN456"/>
  <c r="AM456"/>
  <c r="AL456"/>
  <c r="AN455"/>
  <c r="AM455"/>
  <c r="AL455"/>
  <c r="AN454"/>
  <c r="AM454"/>
  <c r="AL454"/>
  <c r="AN453"/>
  <c r="AM453"/>
  <c r="AL453"/>
  <c r="AN452"/>
  <c r="AM452"/>
  <c r="AL452"/>
  <c r="AN451"/>
  <c r="AM451"/>
  <c r="AL451"/>
  <c r="AN450"/>
  <c r="AM450"/>
  <c r="AL450"/>
  <c r="AN449"/>
  <c r="AM449"/>
  <c r="AL449"/>
  <c r="AN448"/>
  <c r="AM448"/>
  <c r="AL448"/>
  <c r="AN447"/>
  <c r="AM447"/>
  <c r="AL447"/>
  <c r="AN446"/>
  <c r="AM446"/>
  <c r="AL446"/>
  <c r="AN445"/>
  <c r="AM445"/>
  <c r="AL445"/>
  <c r="AN444"/>
  <c r="AM444"/>
  <c r="AL444"/>
  <c r="AN443"/>
  <c r="AM443"/>
  <c r="AL443"/>
  <c r="AN442"/>
  <c r="AM442"/>
  <c r="AL442"/>
  <c r="AN441"/>
  <c r="AM441"/>
  <c r="AL441"/>
  <c r="AN440"/>
  <c r="AM440"/>
  <c r="AL440"/>
  <c r="AN439"/>
  <c r="AM439"/>
  <c r="AL439"/>
  <c r="AN438"/>
  <c r="AM438"/>
  <c r="AL438"/>
  <c r="AN437"/>
  <c r="AM437"/>
  <c r="AL437"/>
  <c r="AN436"/>
  <c r="AM436"/>
  <c r="AL436"/>
  <c r="AN435"/>
  <c r="AM435"/>
  <c r="AL435"/>
  <c r="AN434"/>
  <c r="AM434"/>
  <c r="AL434"/>
  <c r="AN433"/>
  <c r="AM433"/>
  <c r="AL433"/>
  <c r="AN432"/>
  <c r="AM432"/>
  <c r="AL432"/>
  <c r="AN431"/>
  <c r="AM431"/>
  <c r="AL431"/>
  <c r="AN430"/>
  <c r="AM430"/>
  <c r="AL430"/>
  <c r="AN429"/>
  <c r="AM429"/>
  <c r="AL429"/>
  <c r="AN428"/>
  <c r="AM428"/>
  <c r="AL428"/>
  <c r="AN427"/>
  <c r="AM427"/>
  <c r="AL427"/>
  <c r="AN426"/>
  <c r="AM426"/>
  <c r="AL426"/>
  <c r="AN425"/>
  <c r="AM425"/>
  <c r="AL425"/>
  <c r="AN424"/>
  <c r="AM424"/>
  <c r="AL424"/>
  <c r="AN423"/>
  <c r="AM423"/>
  <c r="AL423"/>
  <c r="AN422"/>
  <c r="AM422"/>
  <c r="AL422"/>
  <c r="AN421"/>
  <c r="AM421"/>
  <c r="AL421"/>
  <c r="AN420"/>
  <c r="AM420"/>
  <c r="AL420"/>
  <c r="AN419"/>
  <c r="AM419"/>
  <c r="AL419"/>
  <c r="AN418"/>
  <c r="AM418"/>
  <c r="AL418"/>
  <c r="AN417"/>
  <c r="AM417"/>
  <c r="AL417"/>
  <c r="AN416"/>
  <c r="AM416"/>
  <c r="AL416"/>
  <c r="AN415"/>
  <c r="AM415"/>
  <c r="AL415"/>
  <c r="AN414"/>
  <c r="AM414"/>
  <c r="AL414"/>
  <c r="AN413"/>
  <c r="AM413"/>
  <c r="AL413"/>
  <c r="AN412"/>
  <c r="AM412"/>
  <c r="AL412"/>
  <c r="AN411"/>
  <c r="AM411"/>
  <c r="AL411"/>
  <c r="AN410"/>
  <c r="AM410"/>
  <c r="AL410"/>
  <c r="AN409"/>
  <c r="AM409"/>
  <c r="AL409"/>
  <c r="AN408"/>
  <c r="AM408"/>
  <c r="AL408"/>
  <c r="AN407"/>
  <c r="AM407"/>
  <c r="AL407"/>
  <c r="AN406"/>
  <c r="AM406"/>
  <c r="AL406"/>
  <c r="AN405"/>
  <c r="AM405"/>
  <c r="AL405"/>
  <c r="AN404"/>
  <c r="AM404"/>
  <c r="AL404"/>
  <c r="AN403"/>
  <c r="AM403"/>
  <c r="AL403"/>
  <c r="AN402"/>
  <c r="AM402"/>
  <c r="AL402"/>
  <c r="AN401"/>
  <c r="AM401"/>
  <c r="AL401"/>
  <c r="AN400"/>
  <c r="AM400"/>
  <c r="AL400"/>
  <c r="AN399"/>
  <c r="AM399"/>
  <c r="AL399"/>
  <c r="AN398"/>
  <c r="AM398"/>
  <c r="AL398"/>
  <c r="AN397"/>
  <c r="AM397"/>
  <c r="AL397"/>
  <c r="AN396"/>
  <c r="AM396"/>
  <c r="AL396"/>
  <c r="AN395"/>
  <c r="AM395"/>
  <c r="AL395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E13"/>
  <c r="D13"/>
  <c r="C13"/>
  <c r="E12"/>
  <c r="D12"/>
  <c r="C12"/>
  <c r="E11"/>
  <c r="D11"/>
  <c r="C11"/>
  <c r="E10"/>
  <c r="D10"/>
  <c r="C10"/>
  <c r="E9"/>
  <c r="D9"/>
  <c r="C9"/>
  <c r="E8"/>
  <c r="D8"/>
  <c r="C8"/>
  <c r="E7"/>
  <c r="D7"/>
  <c r="C7"/>
  <c r="E6"/>
  <c r="D6"/>
  <c r="C6"/>
  <c r="E5"/>
  <c r="D5"/>
  <c r="C5"/>
  <c r="E4"/>
  <c r="D4"/>
  <c r="C4"/>
  <c r="E3"/>
  <c r="D3"/>
  <c r="C3"/>
  <c r="C4" i="6"/>
  <c r="D4" s="1"/>
  <c r="C3" i="7" s="1"/>
  <c r="C5" i="6"/>
  <c r="D5" s="1"/>
  <c r="C4" i="7" s="1"/>
  <c r="C6" i="6"/>
  <c r="D6" s="1"/>
  <c r="C5" i="7" s="1"/>
  <c r="C7" i="6"/>
  <c r="D7" s="1"/>
  <c r="C6" i="7" s="1"/>
  <c r="C8" i="6"/>
  <c r="D8" s="1"/>
  <c r="C7" i="7" s="1"/>
  <c r="C9" i="6"/>
  <c r="D9" s="1"/>
  <c r="C8" i="7" s="1"/>
  <c r="C10" i="6"/>
  <c r="D10" s="1"/>
  <c r="C9" i="7" s="1"/>
  <c r="C11" i="6"/>
  <c r="D11" s="1"/>
  <c r="C10" i="7" s="1"/>
  <c r="C12" i="6"/>
  <c r="D12" s="1"/>
  <c r="C11" i="7" s="1"/>
  <c r="C13" i="6"/>
  <c r="D13" s="1"/>
  <c r="C12" i="7" s="1"/>
  <c r="C14" i="6"/>
  <c r="D14" s="1"/>
  <c r="C13" i="7" s="1"/>
  <c r="C15" i="6"/>
  <c r="D15" s="1"/>
  <c r="C14" i="7" s="1"/>
  <c r="C16" i="6"/>
  <c r="D16" s="1"/>
  <c r="C15" i="7" s="1"/>
  <c r="C17" i="6"/>
  <c r="D17" s="1"/>
  <c r="C16" i="7" s="1"/>
  <c r="C18" i="6"/>
  <c r="D18" s="1"/>
  <c r="C17" i="7" s="1"/>
  <c r="C19" i="6"/>
  <c r="D19" s="1"/>
  <c r="C18" i="7" s="1"/>
  <c r="C20" i="6"/>
  <c r="D20" s="1"/>
  <c r="C19" i="7" s="1"/>
  <c r="C21" i="6"/>
  <c r="D21" s="1"/>
  <c r="C20" i="7" s="1"/>
  <c r="C22" i="6"/>
  <c r="D22" s="1"/>
  <c r="C21" i="7" s="1"/>
  <c r="C23" i="6"/>
  <c r="D23" s="1"/>
  <c r="C22" i="7" s="1"/>
  <c r="C24" i="6"/>
  <c r="D24" s="1"/>
  <c r="C23" i="7" s="1"/>
  <c r="C25" i="6"/>
  <c r="D25" s="1"/>
  <c r="C24" i="7" s="1"/>
  <c r="C26" i="6"/>
  <c r="D26" s="1"/>
  <c r="C25" i="7" s="1"/>
  <c r="C27" i="6"/>
  <c r="D27" s="1"/>
  <c r="C26" i="7" s="1"/>
  <c r="C28" i="6"/>
  <c r="D28" s="1"/>
  <c r="C27" i="7" s="1"/>
  <c r="C29" i="6"/>
  <c r="D29" s="1"/>
  <c r="C28" i="7" s="1"/>
  <c r="C30" i="6"/>
  <c r="D30" s="1"/>
  <c r="C29" i="7" s="1"/>
  <c r="C31" i="6"/>
  <c r="D31" s="1"/>
  <c r="C30" i="7" s="1"/>
  <c r="C32" i="6"/>
  <c r="D32" s="1"/>
  <c r="C31" i="7" s="1"/>
  <c r="C33" i="6"/>
  <c r="D33" s="1"/>
  <c r="C32" i="7" s="1"/>
  <c r="C34" i="6"/>
  <c r="D34" s="1"/>
  <c r="C33" i="7" s="1"/>
  <c r="C35" i="6"/>
  <c r="D35" s="1"/>
  <c r="C34" i="7" s="1"/>
  <c r="C36" i="6"/>
  <c r="D36" s="1"/>
  <c r="C35" i="7" s="1"/>
  <c r="C37" i="6"/>
  <c r="D37" s="1"/>
  <c r="C36" i="7" s="1"/>
  <c r="C38" i="6"/>
  <c r="D38" s="1"/>
  <c r="C37" i="7" s="1"/>
  <c r="C39" i="6"/>
  <c r="D39" s="1"/>
  <c r="C38" i="7" s="1"/>
  <c r="C40" i="6"/>
  <c r="D40" s="1"/>
  <c r="C39" i="7" s="1"/>
  <c r="C41" i="6"/>
  <c r="D41" s="1"/>
  <c r="C40" i="7" s="1"/>
  <c r="C42" i="6"/>
  <c r="D42" s="1"/>
  <c r="C41" i="7" s="1"/>
  <c r="C43" i="6"/>
  <c r="D43" s="1"/>
  <c r="C42" i="7" s="1"/>
  <c r="C44" i="6"/>
  <c r="D44" s="1"/>
  <c r="C43" i="7" s="1"/>
  <c r="C45" i="6"/>
  <c r="D45" s="1"/>
  <c r="C44" i="7" s="1"/>
  <c r="C46" i="6"/>
  <c r="D46" s="1"/>
  <c r="C45" i="7" s="1"/>
  <c r="C47" i="6"/>
  <c r="D47" s="1"/>
  <c r="C46" i="7" s="1"/>
  <c r="C48" i="6"/>
  <c r="D48" s="1"/>
  <c r="C47" i="7" s="1"/>
  <c r="C49" i="6"/>
  <c r="D49" s="1"/>
  <c r="C48" i="7" s="1"/>
  <c r="C50" i="6"/>
  <c r="D50" s="1"/>
  <c r="C49" i="7" s="1"/>
  <c r="C51" i="6"/>
  <c r="D51" s="1"/>
  <c r="C50" i="7" s="1"/>
  <c r="C52" i="6"/>
  <c r="D52" s="1"/>
  <c r="C51" i="7" s="1"/>
  <c r="C53" i="6"/>
  <c r="D53" s="1"/>
  <c r="C52" i="7" s="1"/>
  <c r="C54" i="6"/>
  <c r="D54" s="1"/>
  <c r="C55"/>
  <c r="D55" s="1"/>
  <c r="C56"/>
  <c r="D56" s="1"/>
  <c r="C57"/>
  <c r="D57" s="1"/>
  <c r="C58"/>
  <c r="D58" s="1"/>
  <c r="C59"/>
  <c r="D59" s="1"/>
  <c r="C60"/>
  <c r="D60" s="1"/>
  <c r="C61"/>
  <c r="D61" s="1"/>
  <c r="C62"/>
  <c r="D62" s="1"/>
  <c r="C63"/>
  <c r="D63" s="1"/>
  <c r="C64"/>
  <c r="D64" s="1"/>
  <c r="C65"/>
  <c r="D65" s="1"/>
  <c r="C66"/>
  <c r="D66" s="1"/>
  <c r="C67"/>
  <c r="D67" s="1"/>
  <c r="C68"/>
  <c r="D68" s="1"/>
  <c r="C69"/>
  <c r="D69" s="1"/>
  <c r="C70"/>
  <c r="D70" s="1"/>
  <c r="C71"/>
  <c r="D71" s="1"/>
  <c r="C72"/>
  <c r="D72" s="1"/>
  <c r="C73"/>
  <c r="D73" s="1"/>
  <c r="C74"/>
  <c r="D74" s="1"/>
  <c r="C75"/>
  <c r="D75" s="1"/>
  <c r="C76"/>
  <c r="D76" s="1"/>
  <c r="C77"/>
  <c r="D77" s="1"/>
  <c r="C78"/>
  <c r="D78" s="1"/>
  <c r="C79"/>
  <c r="D79" s="1"/>
  <c r="C80"/>
  <c r="D80" s="1"/>
  <c r="C81"/>
  <c r="D81" s="1"/>
  <c r="C82"/>
  <c r="D82" s="1"/>
  <c r="C83"/>
  <c r="D83" s="1"/>
  <c r="C84"/>
  <c r="D84" s="1"/>
  <c r="C85"/>
  <c r="D85" s="1"/>
  <c r="C86"/>
  <c r="D86" s="1"/>
  <c r="C87"/>
  <c r="D87" s="1"/>
  <c r="C88"/>
  <c r="D88" s="1"/>
  <c r="C89"/>
  <c r="D89" s="1"/>
  <c r="C90"/>
  <c r="D90" s="1"/>
  <c r="C91"/>
  <c r="D91" s="1"/>
  <c r="C92"/>
  <c r="D92" s="1"/>
  <c r="C93"/>
  <c r="D93" s="1"/>
  <c r="C94"/>
  <c r="D94" s="1"/>
  <c r="C95"/>
  <c r="D95" s="1"/>
  <c r="C96"/>
  <c r="D96" s="1"/>
  <c r="C97"/>
  <c r="D97" s="1"/>
  <c r="C98"/>
  <c r="D98" s="1"/>
  <c r="C99"/>
  <c r="D99" s="1"/>
  <c r="C100"/>
  <c r="D100" s="1"/>
  <c r="C101"/>
  <c r="D101" s="1"/>
  <c r="C102"/>
  <c r="D102" s="1"/>
  <c r="C103"/>
  <c r="D103" s="1"/>
  <c r="C104"/>
  <c r="D104" s="1"/>
  <c r="C105"/>
  <c r="D105" s="1"/>
  <c r="C106"/>
  <c r="D106" s="1"/>
  <c r="C107"/>
  <c r="D107" s="1"/>
  <c r="C108"/>
  <c r="D108" s="1"/>
  <c r="C109"/>
  <c r="D109" s="1"/>
  <c r="C110"/>
  <c r="D110" s="1"/>
  <c r="C111"/>
  <c r="D111" s="1"/>
  <c r="C112"/>
  <c r="D112" s="1"/>
  <c r="C113"/>
  <c r="D113" s="1"/>
  <c r="C114"/>
  <c r="D114" s="1"/>
  <c r="C115"/>
  <c r="D115" s="1"/>
  <c r="C116"/>
  <c r="D116" s="1"/>
  <c r="C117"/>
  <c r="D117" s="1"/>
  <c r="C118"/>
  <c r="D118" s="1"/>
  <c r="C119"/>
  <c r="D119" s="1"/>
  <c r="C120"/>
  <c r="D120" s="1"/>
  <c r="C121"/>
  <c r="D121" s="1"/>
  <c r="C122"/>
  <c r="D122" s="1"/>
  <c r="C123"/>
  <c r="D123" s="1"/>
  <c r="C124"/>
  <c r="D124" s="1"/>
  <c r="C125"/>
  <c r="D125" s="1"/>
  <c r="C126"/>
  <c r="D126" s="1"/>
  <c r="C127"/>
  <c r="D127" s="1"/>
  <c r="C128"/>
  <c r="D128" s="1"/>
  <c r="C129"/>
  <c r="D129" s="1"/>
  <c r="C130"/>
  <c r="D130" s="1"/>
  <c r="C131"/>
  <c r="D131" s="1"/>
  <c r="C132"/>
  <c r="D132" s="1"/>
  <c r="C133"/>
  <c r="D133" s="1"/>
  <c r="C134"/>
  <c r="D134" s="1"/>
  <c r="C135"/>
  <c r="D135" s="1"/>
  <c r="C136"/>
  <c r="D136" s="1"/>
  <c r="C137"/>
  <c r="D137" s="1"/>
  <c r="C138"/>
  <c r="D138" s="1"/>
  <c r="C139"/>
  <c r="D139" s="1"/>
  <c r="C140"/>
  <c r="D140" s="1"/>
  <c r="C141"/>
  <c r="D141" s="1"/>
  <c r="C142"/>
  <c r="D142" s="1"/>
  <c r="C143"/>
  <c r="D143" s="1"/>
  <c r="C144"/>
  <c r="D144" s="1"/>
  <c r="C145"/>
  <c r="D145" s="1"/>
  <c r="C146"/>
  <c r="D146" s="1"/>
  <c r="C147"/>
  <c r="D147" s="1"/>
  <c r="C148"/>
  <c r="D148" s="1"/>
  <c r="C149"/>
  <c r="D149" s="1"/>
  <c r="C150"/>
  <c r="D150" s="1"/>
  <c r="C151"/>
  <c r="D151" s="1"/>
  <c r="C152"/>
  <c r="D152" s="1"/>
  <c r="C153"/>
  <c r="D153" s="1"/>
  <c r="C154"/>
  <c r="D154" s="1"/>
  <c r="C155"/>
  <c r="D155" s="1"/>
  <c r="C156"/>
  <c r="D156" s="1"/>
  <c r="C157"/>
  <c r="D157" s="1"/>
  <c r="C158"/>
  <c r="D158" s="1"/>
  <c r="C159"/>
  <c r="D159" s="1"/>
  <c r="C160"/>
  <c r="D160" s="1"/>
  <c r="C161"/>
  <c r="D161" s="1"/>
  <c r="C162"/>
  <c r="D162" s="1"/>
  <c r="C163"/>
  <c r="D163" s="1"/>
  <c r="C164"/>
  <c r="D164" s="1"/>
  <c r="C165"/>
  <c r="D165" s="1"/>
  <c r="C166"/>
  <c r="D166" s="1"/>
  <c r="C167"/>
  <c r="D167" s="1"/>
  <c r="C168"/>
  <c r="D168" s="1"/>
  <c r="C169"/>
  <c r="D169" s="1"/>
  <c r="C170"/>
  <c r="D170" s="1"/>
  <c r="C171"/>
  <c r="D171" s="1"/>
  <c r="C172"/>
  <c r="D172" s="1"/>
  <c r="C173"/>
  <c r="D173" s="1"/>
  <c r="C174"/>
  <c r="D174" s="1"/>
  <c r="C175"/>
  <c r="D175" s="1"/>
  <c r="C176"/>
  <c r="D176" s="1"/>
  <c r="C177"/>
  <c r="D177" s="1"/>
  <c r="C178"/>
  <c r="D178" s="1"/>
  <c r="C179"/>
  <c r="D179" s="1"/>
  <c r="C180"/>
  <c r="D180" s="1"/>
  <c r="C181"/>
  <c r="D181" s="1"/>
  <c r="C182"/>
  <c r="D182" s="1"/>
  <c r="C183"/>
  <c r="D183" s="1"/>
  <c r="C184"/>
  <c r="D184" s="1"/>
  <c r="C185"/>
  <c r="D185" s="1"/>
  <c r="C186"/>
  <c r="D186" s="1"/>
  <c r="C187"/>
  <c r="D187" s="1"/>
  <c r="C188"/>
  <c r="D188" s="1"/>
  <c r="C189"/>
  <c r="D189" s="1"/>
  <c r="C190"/>
  <c r="D190" s="1"/>
  <c r="C191"/>
  <c r="D191" s="1"/>
  <c r="C192"/>
  <c r="D192" s="1"/>
  <c r="C193"/>
  <c r="D193" s="1"/>
  <c r="C194"/>
  <c r="D194" s="1"/>
  <c r="C195"/>
  <c r="D195" s="1"/>
  <c r="C196"/>
  <c r="D196" s="1"/>
  <c r="C197"/>
  <c r="D197" s="1"/>
  <c r="C198"/>
  <c r="D198" s="1"/>
  <c r="C199"/>
  <c r="D199" s="1"/>
  <c r="C200"/>
  <c r="D200" s="1"/>
  <c r="C201"/>
  <c r="D201" s="1"/>
  <c r="C202"/>
  <c r="D202" s="1"/>
  <c r="C203"/>
  <c r="D203" s="1"/>
  <c r="C204"/>
  <c r="D204" s="1"/>
  <c r="C205"/>
  <c r="D205" s="1"/>
  <c r="C206"/>
  <c r="D206" s="1"/>
  <c r="C207"/>
  <c r="D207" s="1"/>
  <c r="C208"/>
  <c r="D208" s="1"/>
  <c r="C209"/>
  <c r="D209" s="1"/>
  <c r="C210"/>
  <c r="D210" s="1"/>
  <c r="C211"/>
  <c r="D211" s="1"/>
  <c r="C212"/>
  <c r="D212" s="1"/>
  <c r="C213"/>
  <c r="D213" s="1"/>
  <c r="C214"/>
  <c r="D214" s="1"/>
  <c r="C215"/>
  <c r="D215" s="1"/>
  <c r="C216"/>
  <c r="D216" s="1"/>
  <c r="C217"/>
  <c r="D217" s="1"/>
  <c r="C218"/>
  <c r="D218" s="1"/>
  <c r="C219"/>
  <c r="D219" s="1"/>
  <c r="C220"/>
  <c r="D220" s="1"/>
  <c r="C221"/>
  <c r="D221" s="1"/>
  <c r="C222"/>
  <c r="D222" s="1"/>
  <c r="C223"/>
  <c r="D223" s="1"/>
  <c r="C224"/>
  <c r="D224" s="1"/>
  <c r="C225"/>
  <c r="D225" s="1"/>
  <c r="C226"/>
  <c r="D226" s="1"/>
  <c r="C227"/>
  <c r="D227" s="1"/>
  <c r="C228"/>
  <c r="D228" s="1"/>
  <c r="C229"/>
  <c r="D229" s="1"/>
  <c r="C230"/>
  <c r="D230" s="1"/>
  <c r="C231"/>
  <c r="D231" s="1"/>
  <c r="C232"/>
  <c r="D232" s="1"/>
  <c r="C233"/>
  <c r="D233" s="1"/>
  <c r="C234"/>
  <c r="D234" s="1"/>
  <c r="C235"/>
  <c r="D235" s="1"/>
  <c r="C236"/>
  <c r="D236" s="1"/>
  <c r="C237"/>
  <c r="D237" s="1"/>
  <c r="C238"/>
  <c r="D238" s="1"/>
  <c r="C239"/>
  <c r="D239" s="1"/>
  <c r="C240"/>
  <c r="D240" s="1"/>
  <c r="C241"/>
  <c r="D241" s="1"/>
  <c r="C242"/>
  <c r="D242" s="1"/>
  <c r="C243"/>
  <c r="D243" s="1"/>
  <c r="C244"/>
  <c r="D244" s="1"/>
  <c r="C245"/>
  <c r="D245" s="1"/>
  <c r="C246"/>
  <c r="D246" s="1"/>
  <c r="C247"/>
  <c r="D247" s="1"/>
  <c r="C248"/>
  <c r="D248" s="1"/>
  <c r="C249"/>
  <c r="D249" s="1"/>
  <c r="C250"/>
  <c r="D250" s="1"/>
  <c r="C251"/>
  <c r="D251" s="1"/>
  <c r="C3"/>
  <c r="D3" s="1"/>
  <c r="C2" i="7" s="1"/>
  <c r="C4" i="5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3"/>
  <c r="D3" l="1"/>
  <c r="D4"/>
  <c r="E3"/>
  <c r="H3" i="4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38"/>
  <c r="H23"/>
  <c r="H22"/>
  <c r="H21"/>
  <c r="H20"/>
  <c r="H19"/>
  <c r="H18"/>
  <c r="H17"/>
  <c r="H16"/>
  <c r="H15"/>
  <c r="H26" s="1"/>
  <c r="H28" s="1"/>
  <c r="H14"/>
  <c r="G3" i="5"/>
  <c r="I3" s="1"/>
  <c r="G4"/>
  <c r="I4" s="1"/>
  <c r="G5"/>
  <c r="I5" s="1"/>
  <c r="G6"/>
  <c r="I6" s="1"/>
  <c r="G7"/>
  <c r="G8"/>
  <c r="I8" s="1"/>
  <c r="G9"/>
  <c r="G10"/>
  <c r="I10" s="1"/>
  <c r="G11"/>
  <c r="G12"/>
  <c r="I12" s="1"/>
  <c r="G13"/>
  <c r="G14"/>
  <c r="I14" s="1"/>
  <c r="G15"/>
  <c r="G16"/>
  <c r="I16" s="1"/>
  <c r="G17"/>
  <c r="G18"/>
  <c r="I18" s="1"/>
  <c r="G19"/>
  <c r="G20"/>
  <c r="I20" s="1"/>
  <c r="G21"/>
  <c r="G22"/>
  <c r="I22" s="1"/>
  <c r="G23"/>
  <c r="G24"/>
  <c r="I24" s="1"/>
  <c r="G25"/>
  <c r="G26"/>
  <c r="I26" s="1"/>
  <c r="G27"/>
  <c r="G28"/>
  <c r="I28" s="1"/>
  <c r="G29"/>
  <c r="G30"/>
  <c r="I30" s="1"/>
  <c r="G31"/>
  <c r="G32"/>
  <c r="I32" s="1"/>
  <c r="G33"/>
  <c r="G34"/>
  <c r="I34" s="1"/>
  <c r="G35"/>
  <c r="G36"/>
  <c r="I36" s="1"/>
  <c r="G37"/>
  <c r="G38"/>
  <c r="I38" s="1"/>
  <c r="G39"/>
  <c r="G40"/>
  <c r="I40" s="1"/>
  <c r="G41"/>
  <c r="G42"/>
  <c r="I42" s="1"/>
  <c r="G43"/>
  <c r="G44"/>
  <c r="I44" s="1"/>
  <c r="G45"/>
  <c r="G46"/>
  <c r="I46" s="1"/>
  <c r="G47"/>
  <c r="G48"/>
  <c r="I48" s="1"/>
  <c r="G49"/>
  <c r="G50"/>
  <c r="I50" s="1"/>
  <c r="G51"/>
  <c r="G52"/>
  <c r="I52" s="1"/>
  <c r="G53"/>
  <c r="G54"/>
  <c r="I54" s="1"/>
  <c r="G55"/>
  <c r="G56"/>
  <c r="I56" s="1"/>
  <c r="G57"/>
  <c r="G58"/>
  <c r="I58" s="1"/>
  <c r="G59"/>
  <c r="G60"/>
  <c r="I60" s="1"/>
  <c r="G61"/>
  <c r="G62"/>
  <c r="I62" s="1"/>
  <c r="G63"/>
  <c r="G64"/>
  <c r="I64" s="1"/>
  <c r="G65"/>
  <c r="G66"/>
  <c r="I66" s="1"/>
  <c r="G67"/>
  <c r="G68"/>
  <c r="I68" s="1"/>
  <c r="G69"/>
  <c r="G70"/>
  <c r="I70" s="1"/>
  <c r="G71"/>
  <c r="G72"/>
  <c r="I72" s="1"/>
  <c r="G73"/>
  <c r="G74"/>
  <c r="I74" s="1"/>
  <c r="G75"/>
  <c r="G76"/>
  <c r="I76" s="1"/>
  <c r="G77"/>
  <c r="G78"/>
  <c r="I78" s="1"/>
  <c r="G79"/>
  <c r="G80"/>
  <c r="I80" s="1"/>
  <c r="G81"/>
  <c r="G82"/>
  <c r="I82" s="1"/>
  <c r="G83"/>
  <c r="G84"/>
  <c r="I84" s="1"/>
  <c r="G85"/>
  <c r="G86"/>
  <c r="I86" s="1"/>
  <c r="G87"/>
  <c r="G88"/>
  <c r="I88" s="1"/>
  <c r="G89"/>
  <c r="G90"/>
  <c r="I90" s="1"/>
  <c r="G91"/>
  <c r="G92"/>
  <c r="I92" s="1"/>
  <c r="G93"/>
  <c r="G94"/>
  <c r="I94" s="1"/>
  <c r="G95"/>
  <c r="G96"/>
  <c r="I96" s="1"/>
  <c r="G97"/>
  <c r="G98"/>
  <c r="I98" s="1"/>
  <c r="G99"/>
  <c r="G100"/>
  <c r="I100" s="1"/>
  <c r="G101"/>
  <c r="G102"/>
  <c r="I102" s="1"/>
  <c r="G103"/>
  <c r="K3" i="6"/>
  <c r="I7" i="5"/>
  <c r="I9"/>
  <c r="I11"/>
  <c r="I13"/>
  <c r="I15"/>
  <c r="I17"/>
  <c r="I19"/>
  <c r="I21"/>
  <c r="I23"/>
  <c r="I25"/>
  <c r="I27"/>
  <c r="I29"/>
  <c r="I31"/>
  <c r="I33"/>
  <c r="I35"/>
  <c r="I37"/>
  <c r="I39"/>
  <c r="I41"/>
  <c r="I43"/>
  <c r="I45"/>
  <c r="I47"/>
  <c r="I49"/>
  <c r="I51"/>
  <c r="I53"/>
  <c r="I55"/>
  <c r="I57"/>
  <c r="I59"/>
  <c r="I61"/>
  <c r="I63"/>
  <c r="I65"/>
  <c r="I67"/>
  <c r="I69"/>
  <c r="I71"/>
  <c r="I73"/>
  <c r="I75"/>
  <c r="I77"/>
  <c r="I79"/>
  <c r="I81"/>
  <c r="I83"/>
  <c r="I85"/>
  <c r="I87"/>
  <c r="I89"/>
  <c r="I91"/>
  <c r="I93"/>
  <c r="I95"/>
  <c r="I97"/>
  <c r="I99"/>
  <c r="I101"/>
  <c r="I103"/>
  <c r="M4"/>
  <c r="AY4" s="1"/>
  <c r="M5"/>
  <c r="AY5" s="1"/>
  <c r="M6"/>
  <c r="AY6" s="1"/>
  <c r="M7"/>
  <c r="AY7" s="1"/>
  <c r="M8"/>
  <c r="AY8" s="1"/>
  <c r="M9"/>
  <c r="AY9" s="1"/>
  <c r="M10"/>
  <c r="AY10" s="1"/>
  <c r="M11"/>
  <c r="AY11" s="1"/>
  <c r="M12"/>
  <c r="AY12" s="1"/>
  <c r="M13"/>
  <c r="AY13" s="1"/>
  <c r="M14"/>
  <c r="AY14" s="1"/>
  <c r="M15"/>
  <c r="AY15" s="1"/>
  <c r="M16"/>
  <c r="AY16" s="1"/>
  <c r="M17"/>
  <c r="AY17" s="1"/>
  <c r="M18"/>
  <c r="AY18" s="1"/>
  <c r="M19"/>
  <c r="AY19" s="1"/>
  <c r="M20"/>
  <c r="AY20" s="1"/>
  <c r="M21"/>
  <c r="AY21" s="1"/>
  <c r="M22"/>
  <c r="AY22" s="1"/>
  <c r="M23"/>
  <c r="AY23" s="1"/>
  <c r="M24"/>
  <c r="AY24" s="1"/>
  <c r="M25"/>
  <c r="AY25" s="1"/>
  <c r="M26"/>
  <c r="AY26" s="1"/>
  <c r="M27"/>
  <c r="AY27" s="1"/>
  <c r="M28"/>
  <c r="AY28" s="1"/>
  <c r="M29"/>
  <c r="AY29" s="1"/>
  <c r="M30"/>
  <c r="AY30" s="1"/>
  <c r="M31"/>
  <c r="AY31" s="1"/>
  <c r="M32"/>
  <c r="AY32" s="1"/>
  <c r="M33"/>
  <c r="AY33" s="1"/>
  <c r="M34"/>
  <c r="AY34" s="1"/>
  <c r="M35"/>
  <c r="AY35" s="1"/>
  <c r="M36"/>
  <c r="AY36" s="1"/>
  <c r="M37"/>
  <c r="AY37" s="1"/>
  <c r="M38"/>
  <c r="AY38" s="1"/>
  <c r="M39"/>
  <c r="AY39" s="1"/>
  <c r="M40"/>
  <c r="AY40" s="1"/>
  <c r="M41"/>
  <c r="AY41" s="1"/>
  <c r="M42"/>
  <c r="AY42" s="1"/>
  <c r="M43"/>
  <c r="AY43" s="1"/>
  <c r="M44"/>
  <c r="AY44" s="1"/>
  <c r="M45"/>
  <c r="AY45" s="1"/>
  <c r="M46"/>
  <c r="AY46" s="1"/>
  <c r="M47"/>
  <c r="AY47" s="1"/>
  <c r="M48"/>
  <c r="AY48" s="1"/>
  <c r="M49"/>
  <c r="AY49" s="1"/>
  <c r="M50"/>
  <c r="AY50" s="1"/>
  <c r="M51"/>
  <c r="AY51" s="1"/>
  <c r="M52"/>
  <c r="AY52" s="1"/>
  <c r="M53"/>
  <c r="AY53" s="1"/>
  <c r="M54"/>
  <c r="AY54" s="1"/>
  <c r="M55"/>
  <c r="AY55" s="1"/>
  <c r="M56"/>
  <c r="AY56" s="1"/>
  <c r="M57"/>
  <c r="AY57" s="1"/>
  <c r="M58"/>
  <c r="AY58" s="1"/>
  <c r="M59"/>
  <c r="AY59" s="1"/>
  <c r="M60"/>
  <c r="AY60" s="1"/>
  <c r="M61"/>
  <c r="AY61" s="1"/>
  <c r="M62"/>
  <c r="AY62" s="1"/>
  <c r="M63"/>
  <c r="AY63" s="1"/>
  <c r="M64"/>
  <c r="AY64" s="1"/>
  <c r="M65"/>
  <c r="AY65" s="1"/>
  <c r="M66"/>
  <c r="AY66" s="1"/>
  <c r="M67"/>
  <c r="AY67" s="1"/>
  <c r="M68"/>
  <c r="AY68" s="1"/>
  <c r="M69"/>
  <c r="AY69" s="1"/>
  <c r="M70"/>
  <c r="AY70" s="1"/>
  <c r="M71"/>
  <c r="AY71" s="1"/>
  <c r="M72"/>
  <c r="AY72" s="1"/>
  <c r="M73"/>
  <c r="AY73" s="1"/>
  <c r="M74"/>
  <c r="AY74" s="1"/>
  <c r="M75"/>
  <c r="AY75" s="1"/>
  <c r="M76"/>
  <c r="AY76" s="1"/>
  <c r="M77"/>
  <c r="AY77" s="1"/>
  <c r="M78"/>
  <c r="AY78" s="1"/>
  <c r="M79"/>
  <c r="AY79" s="1"/>
  <c r="M80"/>
  <c r="AY80" s="1"/>
  <c r="M81"/>
  <c r="AY81" s="1"/>
  <c r="M82"/>
  <c r="AY82" s="1"/>
  <c r="M83"/>
  <c r="AY83" s="1"/>
  <c r="M84"/>
  <c r="AY84" s="1"/>
  <c r="M85"/>
  <c r="AY85" s="1"/>
  <c r="M86"/>
  <c r="AY86" s="1"/>
  <c r="M87"/>
  <c r="AY87" s="1"/>
  <c r="M88"/>
  <c r="AY88" s="1"/>
  <c r="M89"/>
  <c r="AY89" s="1"/>
  <c r="M90"/>
  <c r="AY90" s="1"/>
  <c r="M91"/>
  <c r="AY91" s="1"/>
  <c r="M92"/>
  <c r="AY92" s="1"/>
  <c r="M93"/>
  <c r="AY93" s="1"/>
  <c r="M94"/>
  <c r="AY94" s="1"/>
  <c r="M95"/>
  <c r="AY95" s="1"/>
  <c r="M96"/>
  <c r="AY96" s="1"/>
  <c r="M97"/>
  <c r="AY97" s="1"/>
  <c r="M98"/>
  <c r="AY98" s="1"/>
  <c r="M99"/>
  <c r="AY99" s="1"/>
  <c r="M100"/>
  <c r="AY100" s="1"/>
  <c r="M101"/>
  <c r="AY101" s="1"/>
  <c r="M102"/>
  <c r="AY102" s="1"/>
  <c r="M103"/>
  <c r="AY103" s="1"/>
  <c r="M3"/>
  <c r="AY3" s="1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395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AV396"/>
  <c r="AV397"/>
  <c r="AV398"/>
  <c r="AV399"/>
  <c r="AV400"/>
  <c r="AV401"/>
  <c r="AV402"/>
  <c r="AV403"/>
  <c r="AV404"/>
  <c r="AV405"/>
  <c r="AV406"/>
  <c r="AV407"/>
  <c r="AV408"/>
  <c r="AV409"/>
  <c r="AV410"/>
  <c r="AV411"/>
  <c r="AV412"/>
  <c r="AV413"/>
  <c r="AV414"/>
  <c r="AV415"/>
  <c r="AV416"/>
  <c r="AV417"/>
  <c r="AV418"/>
  <c r="AV419"/>
  <c r="AV420"/>
  <c r="AV421"/>
  <c r="AV422"/>
  <c r="AV423"/>
  <c r="AV424"/>
  <c r="AV425"/>
  <c r="AV426"/>
  <c r="AV427"/>
  <c r="AV428"/>
  <c r="AV429"/>
  <c r="AV430"/>
  <c r="AV431"/>
  <c r="AV432"/>
  <c r="AV433"/>
  <c r="AV434"/>
  <c r="AV435"/>
  <c r="AV436"/>
  <c r="AV437"/>
  <c r="AV438"/>
  <c r="AV439"/>
  <c r="AV440"/>
  <c r="AV441"/>
  <c r="AV442"/>
  <c r="AV443"/>
  <c r="AV444"/>
  <c r="AV445"/>
  <c r="AV446"/>
  <c r="AV447"/>
  <c r="AV448"/>
  <c r="AV449"/>
  <c r="AV450"/>
  <c r="AV451"/>
  <c r="AV452"/>
  <c r="AV453"/>
  <c r="AV454"/>
  <c r="AV455"/>
  <c r="AV456"/>
  <c r="AV457"/>
  <c r="AV458"/>
  <c r="AV459"/>
  <c r="AV460"/>
  <c r="AV461"/>
  <c r="AV462"/>
  <c r="AV463"/>
  <c r="AV464"/>
  <c r="AV465"/>
  <c r="AV466"/>
  <c r="AV467"/>
  <c r="AV468"/>
  <c r="AV469"/>
  <c r="AV470"/>
  <c r="AV471"/>
  <c r="AV472"/>
  <c r="AV473"/>
  <c r="AV474"/>
  <c r="AV475"/>
  <c r="AV476"/>
  <c r="AV477"/>
  <c r="AV478"/>
  <c r="AV479"/>
  <c r="AV480"/>
  <c r="AV481"/>
  <c r="AV482"/>
  <c r="AV483"/>
  <c r="AV484"/>
  <c r="AV485"/>
  <c r="AV486"/>
  <c r="AV487"/>
  <c r="AV488"/>
  <c r="AV489"/>
  <c r="AV490"/>
  <c r="AV491"/>
  <c r="AV492"/>
  <c r="AV493"/>
  <c r="AV494"/>
  <c r="AV395"/>
  <c r="AU396"/>
  <c r="AU397"/>
  <c r="AU398"/>
  <c r="AU399"/>
  <c r="AU400"/>
  <c r="AU401"/>
  <c r="AU402"/>
  <c r="AU403"/>
  <c r="AU404"/>
  <c r="AU405"/>
  <c r="AU406"/>
  <c r="AU407"/>
  <c r="AU408"/>
  <c r="AU409"/>
  <c r="AU410"/>
  <c r="AU411"/>
  <c r="AU412"/>
  <c r="AU413"/>
  <c r="AU414"/>
  <c r="AU415"/>
  <c r="AU416"/>
  <c r="AU417"/>
  <c r="AU418"/>
  <c r="AU419"/>
  <c r="AU420"/>
  <c r="AU421"/>
  <c r="AU422"/>
  <c r="AU423"/>
  <c r="AU424"/>
  <c r="AU425"/>
  <c r="AU426"/>
  <c r="AU427"/>
  <c r="AU428"/>
  <c r="AU429"/>
  <c r="AU430"/>
  <c r="AU431"/>
  <c r="AU432"/>
  <c r="AU433"/>
  <c r="AU434"/>
  <c r="AU435"/>
  <c r="AU436"/>
  <c r="AU437"/>
  <c r="AU438"/>
  <c r="AU439"/>
  <c r="AU440"/>
  <c r="AU441"/>
  <c r="AU442"/>
  <c r="AU443"/>
  <c r="AU444"/>
  <c r="AU445"/>
  <c r="AU446"/>
  <c r="AU447"/>
  <c r="AU448"/>
  <c r="AU449"/>
  <c r="AU450"/>
  <c r="AU451"/>
  <c r="AU452"/>
  <c r="AU453"/>
  <c r="AU454"/>
  <c r="AU455"/>
  <c r="AU456"/>
  <c r="AU457"/>
  <c r="AU458"/>
  <c r="AU459"/>
  <c r="AU460"/>
  <c r="AU461"/>
  <c r="AU462"/>
  <c r="AU463"/>
  <c r="AU464"/>
  <c r="AU465"/>
  <c r="AU466"/>
  <c r="AU467"/>
  <c r="AU468"/>
  <c r="AU469"/>
  <c r="AU470"/>
  <c r="AU471"/>
  <c r="AU472"/>
  <c r="AU473"/>
  <c r="AU474"/>
  <c r="AU475"/>
  <c r="AU476"/>
  <c r="AU477"/>
  <c r="AU478"/>
  <c r="AU479"/>
  <c r="AU480"/>
  <c r="AU481"/>
  <c r="AU482"/>
  <c r="AU483"/>
  <c r="AU484"/>
  <c r="AU485"/>
  <c r="AU486"/>
  <c r="AU487"/>
  <c r="AU488"/>
  <c r="AU489"/>
  <c r="AU490"/>
  <c r="AU491"/>
  <c r="AU492"/>
  <c r="AU493"/>
  <c r="AU494"/>
  <c r="AU395"/>
  <c r="AT396"/>
  <c r="AT397"/>
  <c r="AT398"/>
  <c r="AT399"/>
  <c r="AT400"/>
  <c r="AT401"/>
  <c r="AT402"/>
  <c r="AT403"/>
  <c r="AT404"/>
  <c r="AT405"/>
  <c r="AT406"/>
  <c r="AT407"/>
  <c r="AT408"/>
  <c r="AT409"/>
  <c r="AT410"/>
  <c r="AT411"/>
  <c r="AT412"/>
  <c r="AT413"/>
  <c r="AT414"/>
  <c r="AT415"/>
  <c r="AT416"/>
  <c r="AT417"/>
  <c r="AT418"/>
  <c r="AT419"/>
  <c r="AT420"/>
  <c r="AT421"/>
  <c r="AT422"/>
  <c r="AT423"/>
  <c r="AT424"/>
  <c r="AT425"/>
  <c r="AT426"/>
  <c r="AT427"/>
  <c r="AT428"/>
  <c r="AT429"/>
  <c r="AT430"/>
  <c r="AT431"/>
  <c r="AT432"/>
  <c r="AT433"/>
  <c r="AT434"/>
  <c r="AT435"/>
  <c r="AT436"/>
  <c r="AT437"/>
  <c r="AT438"/>
  <c r="AT439"/>
  <c r="AT440"/>
  <c r="AT441"/>
  <c r="AT442"/>
  <c r="AT443"/>
  <c r="AT444"/>
  <c r="AT445"/>
  <c r="AT446"/>
  <c r="AT447"/>
  <c r="AT448"/>
  <c r="AT449"/>
  <c r="AT450"/>
  <c r="AT451"/>
  <c r="AT452"/>
  <c r="AT453"/>
  <c r="AT454"/>
  <c r="AT455"/>
  <c r="AT456"/>
  <c r="AT457"/>
  <c r="AT458"/>
  <c r="AT459"/>
  <c r="AT460"/>
  <c r="AT461"/>
  <c r="AT462"/>
  <c r="AT463"/>
  <c r="AT464"/>
  <c r="AT465"/>
  <c r="AT466"/>
  <c r="AT467"/>
  <c r="AT468"/>
  <c r="AT469"/>
  <c r="AT470"/>
  <c r="AT471"/>
  <c r="AT472"/>
  <c r="AT473"/>
  <c r="AT474"/>
  <c r="AT475"/>
  <c r="AT476"/>
  <c r="AT477"/>
  <c r="AT478"/>
  <c r="AT479"/>
  <c r="AT480"/>
  <c r="AT481"/>
  <c r="AT482"/>
  <c r="AT483"/>
  <c r="AT484"/>
  <c r="AT485"/>
  <c r="AT486"/>
  <c r="AT487"/>
  <c r="AT488"/>
  <c r="AT489"/>
  <c r="AT490"/>
  <c r="AT491"/>
  <c r="AT492"/>
  <c r="AT493"/>
  <c r="AT494"/>
  <c r="AT395"/>
  <c r="M1388" i="6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387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K1388"/>
  <c r="K1389"/>
  <c r="K1390"/>
  <c r="K1391"/>
  <c r="K1392"/>
  <c r="K1393"/>
  <c r="K1394"/>
  <c r="K1395"/>
  <c r="K1396"/>
  <c r="K1397"/>
  <c r="K1398"/>
  <c r="K1399"/>
  <c r="K1400"/>
  <c r="K1401"/>
  <c r="K1402"/>
  <c r="K1403"/>
  <c r="K1404"/>
  <c r="K1405"/>
  <c r="K1406"/>
  <c r="K1407"/>
  <c r="K1408"/>
  <c r="K1409"/>
  <c r="K1410"/>
  <c r="K1411"/>
  <c r="K1412"/>
  <c r="K1413"/>
  <c r="K1414"/>
  <c r="K1415"/>
  <c r="K1416"/>
  <c r="K1417"/>
  <c r="K1418"/>
  <c r="K1419"/>
  <c r="K1420"/>
  <c r="K1421"/>
  <c r="K1422"/>
  <c r="K1423"/>
  <c r="K1424"/>
  <c r="K1425"/>
  <c r="K1426"/>
  <c r="K1427"/>
  <c r="K1428"/>
  <c r="K1429"/>
  <c r="K1430"/>
  <c r="K1431"/>
  <c r="K1432"/>
  <c r="K1433"/>
  <c r="K1434"/>
  <c r="K1435"/>
  <c r="K1436"/>
  <c r="K1437"/>
  <c r="K1438"/>
  <c r="K1439"/>
  <c r="K1440"/>
  <c r="K1441"/>
  <c r="K1442"/>
  <c r="K1443"/>
  <c r="K1444"/>
  <c r="K1445"/>
  <c r="K1446"/>
  <c r="K1447"/>
  <c r="K1448"/>
  <c r="K1449"/>
  <c r="K1450"/>
  <c r="K1451"/>
  <c r="K1452"/>
  <c r="K1453"/>
  <c r="K1454"/>
  <c r="K1455"/>
  <c r="K1456"/>
  <c r="K1457"/>
  <c r="K1458"/>
  <c r="K1459"/>
  <c r="K1460"/>
  <c r="K1461"/>
  <c r="K1462"/>
  <c r="K1463"/>
  <c r="K1464"/>
  <c r="K1465"/>
  <c r="K1466"/>
  <c r="K1467"/>
  <c r="K1468"/>
  <c r="K1469"/>
  <c r="K1470"/>
  <c r="K1471"/>
  <c r="K1472"/>
  <c r="K1473"/>
  <c r="K1474"/>
  <c r="K1475"/>
  <c r="K1476"/>
  <c r="K1477"/>
  <c r="K1478"/>
  <c r="K1479"/>
  <c r="K1480"/>
  <c r="K1481"/>
  <c r="K1482"/>
  <c r="K1483"/>
  <c r="K1484"/>
  <c r="K1485"/>
  <c r="K1486"/>
  <c r="K1387"/>
  <c r="K4"/>
  <c r="L4"/>
  <c r="K5"/>
  <c r="L5"/>
  <c r="K6"/>
  <c r="L6"/>
  <c r="K7"/>
  <c r="L7"/>
  <c r="K8"/>
  <c r="L8"/>
  <c r="K9"/>
  <c r="L9"/>
  <c r="K10"/>
  <c r="L10"/>
  <c r="K11"/>
  <c r="L11"/>
  <c r="K12"/>
  <c r="L12"/>
  <c r="K13"/>
  <c r="L13"/>
  <c r="K14"/>
  <c r="L14"/>
  <c r="K15"/>
  <c r="L15"/>
  <c r="K16"/>
  <c r="L16"/>
  <c r="K17"/>
  <c r="L17"/>
  <c r="K18"/>
  <c r="L18"/>
  <c r="K19"/>
  <c r="L19"/>
  <c r="K20"/>
  <c r="L20"/>
  <c r="K21"/>
  <c r="L21"/>
  <c r="K22"/>
  <c r="L22"/>
  <c r="K23"/>
  <c r="L23"/>
  <c r="K24"/>
  <c r="L24"/>
  <c r="K25"/>
  <c r="L25"/>
  <c r="K26"/>
  <c r="L26"/>
  <c r="K27"/>
  <c r="L27"/>
  <c r="K28"/>
  <c r="L28"/>
  <c r="K29"/>
  <c r="L29"/>
  <c r="K30"/>
  <c r="L30"/>
  <c r="K31"/>
  <c r="L31"/>
  <c r="K32"/>
  <c r="L32"/>
  <c r="K33"/>
  <c r="L33"/>
  <c r="K34"/>
  <c r="L34"/>
  <c r="K35"/>
  <c r="L35"/>
  <c r="K36"/>
  <c r="L36"/>
  <c r="K37"/>
  <c r="L37"/>
  <c r="K38"/>
  <c r="L38"/>
  <c r="K39"/>
  <c r="L39"/>
  <c r="K40"/>
  <c r="L40"/>
  <c r="K41"/>
  <c r="L41"/>
  <c r="K42"/>
  <c r="L42"/>
  <c r="K43"/>
  <c r="L43"/>
  <c r="K44"/>
  <c r="L44"/>
  <c r="K45"/>
  <c r="L45"/>
  <c r="K46"/>
  <c r="L46"/>
  <c r="K47"/>
  <c r="L47"/>
  <c r="K48"/>
  <c r="L48"/>
  <c r="K49"/>
  <c r="L49"/>
  <c r="K50"/>
  <c r="L50"/>
  <c r="K51"/>
  <c r="L51"/>
  <c r="K52"/>
  <c r="L52"/>
  <c r="K53"/>
  <c r="L53"/>
  <c r="K54"/>
  <c r="L54"/>
  <c r="K55"/>
  <c r="L55"/>
  <c r="K56"/>
  <c r="L56"/>
  <c r="K57"/>
  <c r="L57"/>
  <c r="K58"/>
  <c r="L58"/>
  <c r="K59"/>
  <c r="L59"/>
  <c r="K60"/>
  <c r="L60"/>
  <c r="K61"/>
  <c r="L61"/>
  <c r="K62"/>
  <c r="L62"/>
  <c r="K63"/>
  <c r="L63"/>
  <c r="K64"/>
  <c r="L64"/>
  <c r="K65"/>
  <c r="L65"/>
  <c r="K66"/>
  <c r="L66"/>
  <c r="K67"/>
  <c r="L67"/>
  <c r="K68"/>
  <c r="L68"/>
  <c r="K69"/>
  <c r="L69"/>
  <c r="K70"/>
  <c r="L70"/>
  <c r="K71"/>
  <c r="L71"/>
  <c r="K72"/>
  <c r="L72"/>
  <c r="K73"/>
  <c r="L73"/>
  <c r="K74"/>
  <c r="L74"/>
  <c r="K75"/>
  <c r="L75"/>
  <c r="K76"/>
  <c r="L76"/>
  <c r="K77"/>
  <c r="L77"/>
  <c r="K78"/>
  <c r="L78"/>
  <c r="K79"/>
  <c r="L79"/>
  <c r="K80"/>
  <c r="L80"/>
  <c r="K81"/>
  <c r="L81"/>
  <c r="K82"/>
  <c r="L82"/>
  <c r="K83"/>
  <c r="L83"/>
  <c r="K84"/>
  <c r="L84"/>
  <c r="K85"/>
  <c r="L85"/>
  <c r="K86"/>
  <c r="L86"/>
  <c r="K87"/>
  <c r="L87"/>
  <c r="K88"/>
  <c r="L88"/>
  <c r="K89"/>
  <c r="L89"/>
  <c r="K90"/>
  <c r="L90"/>
  <c r="K91"/>
  <c r="L91"/>
  <c r="K92"/>
  <c r="L92"/>
  <c r="K93"/>
  <c r="L93"/>
  <c r="K94"/>
  <c r="L94"/>
  <c r="K95"/>
  <c r="L95"/>
  <c r="K96"/>
  <c r="L96"/>
  <c r="K97"/>
  <c r="L97"/>
  <c r="K98"/>
  <c r="L98"/>
  <c r="K99"/>
  <c r="L99"/>
  <c r="K100"/>
  <c r="L100"/>
  <c r="K101"/>
  <c r="L101"/>
  <c r="K102"/>
  <c r="L102"/>
  <c r="K103"/>
  <c r="L103"/>
  <c r="K104"/>
  <c r="L104"/>
  <c r="K105"/>
  <c r="L105"/>
  <c r="K106"/>
  <c r="L106"/>
  <c r="K107"/>
  <c r="L107"/>
  <c r="K108"/>
  <c r="L108"/>
  <c r="K109"/>
  <c r="L109"/>
  <c r="K110"/>
  <c r="L110"/>
  <c r="K111"/>
  <c r="L111"/>
  <c r="K112"/>
  <c r="L112"/>
  <c r="K113"/>
  <c r="L113"/>
  <c r="K114"/>
  <c r="L114"/>
  <c r="K115"/>
  <c r="L115"/>
  <c r="K116"/>
  <c r="L116"/>
  <c r="K117"/>
  <c r="L117"/>
  <c r="K118"/>
  <c r="L118"/>
  <c r="K119"/>
  <c r="L119"/>
  <c r="K120"/>
  <c r="L120"/>
  <c r="K121"/>
  <c r="L121"/>
  <c r="K122"/>
  <c r="L122"/>
  <c r="K123"/>
  <c r="L123"/>
  <c r="K124"/>
  <c r="L124"/>
  <c r="K125"/>
  <c r="L125"/>
  <c r="K126"/>
  <c r="L126"/>
  <c r="K127"/>
  <c r="L127"/>
  <c r="K128"/>
  <c r="L128"/>
  <c r="K129"/>
  <c r="L129"/>
  <c r="K130"/>
  <c r="L130"/>
  <c r="K131"/>
  <c r="L131"/>
  <c r="K132"/>
  <c r="L132"/>
  <c r="K133"/>
  <c r="L133"/>
  <c r="K134"/>
  <c r="L134"/>
  <c r="K135"/>
  <c r="L135"/>
  <c r="K136"/>
  <c r="L136"/>
  <c r="K137"/>
  <c r="L137"/>
  <c r="K138"/>
  <c r="L138"/>
  <c r="K139"/>
  <c r="L139"/>
  <c r="K140"/>
  <c r="L140"/>
  <c r="K141"/>
  <c r="L141"/>
  <c r="K142"/>
  <c r="L142"/>
  <c r="K143"/>
  <c r="L143"/>
  <c r="K144"/>
  <c r="L144"/>
  <c r="K145"/>
  <c r="L145"/>
  <c r="K146"/>
  <c r="L146"/>
  <c r="K147"/>
  <c r="L147"/>
  <c r="K148"/>
  <c r="L148"/>
  <c r="K149"/>
  <c r="L149"/>
  <c r="K150"/>
  <c r="L150"/>
  <c r="K151"/>
  <c r="L151"/>
  <c r="K152"/>
  <c r="L152"/>
  <c r="K153"/>
  <c r="L153"/>
  <c r="K154"/>
  <c r="L154"/>
  <c r="K155"/>
  <c r="L155"/>
  <c r="K156"/>
  <c r="L156"/>
  <c r="K157"/>
  <c r="L157"/>
  <c r="K158"/>
  <c r="L158"/>
  <c r="K159"/>
  <c r="L159"/>
  <c r="K160"/>
  <c r="L160"/>
  <c r="K161"/>
  <c r="L161"/>
  <c r="K162"/>
  <c r="L162"/>
  <c r="K163"/>
  <c r="L163"/>
  <c r="K164"/>
  <c r="L164"/>
  <c r="K165"/>
  <c r="L165"/>
  <c r="K166"/>
  <c r="L166"/>
  <c r="K167"/>
  <c r="L167"/>
  <c r="K168"/>
  <c r="L168"/>
  <c r="K169"/>
  <c r="L169"/>
  <c r="K170"/>
  <c r="L170"/>
  <c r="K171"/>
  <c r="L171"/>
  <c r="K172"/>
  <c r="L172"/>
  <c r="K173"/>
  <c r="L173"/>
  <c r="K174"/>
  <c r="L174"/>
  <c r="K175"/>
  <c r="L175"/>
  <c r="K176"/>
  <c r="L176"/>
  <c r="K177"/>
  <c r="L177"/>
  <c r="K178"/>
  <c r="L178"/>
  <c r="K179"/>
  <c r="L179"/>
  <c r="K180"/>
  <c r="L180"/>
  <c r="K181"/>
  <c r="L181"/>
  <c r="K182"/>
  <c r="L182"/>
  <c r="K183"/>
  <c r="L183"/>
  <c r="K184"/>
  <c r="L184"/>
  <c r="K185"/>
  <c r="L185"/>
  <c r="K186"/>
  <c r="L186"/>
  <c r="K187"/>
  <c r="L187"/>
  <c r="K188"/>
  <c r="L188"/>
  <c r="K189"/>
  <c r="L189"/>
  <c r="K190"/>
  <c r="L190"/>
  <c r="K191"/>
  <c r="L191"/>
  <c r="K192"/>
  <c r="L192"/>
  <c r="K193"/>
  <c r="L193"/>
  <c r="K194"/>
  <c r="L194"/>
  <c r="K195"/>
  <c r="L195"/>
  <c r="K196"/>
  <c r="L196"/>
  <c r="K197"/>
  <c r="L197"/>
  <c r="K198"/>
  <c r="L198"/>
  <c r="K199"/>
  <c r="L199"/>
  <c r="K200"/>
  <c r="L200"/>
  <c r="K201"/>
  <c r="L201"/>
  <c r="K202"/>
  <c r="L202"/>
  <c r="K203"/>
  <c r="L203"/>
  <c r="K204"/>
  <c r="L204"/>
  <c r="K205"/>
  <c r="L205"/>
  <c r="K206"/>
  <c r="L206"/>
  <c r="K207"/>
  <c r="L207"/>
  <c r="K208"/>
  <c r="L208"/>
  <c r="K209"/>
  <c r="L209"/>
  <c r="K210"/>
  <c r="L210"/>
  <c r="K211"/>
  <c r="L211"/>
  <c r="K212"/>
  <c r="L212"/>
  <c r="K213"/>
  <c r="L213"/>
  <c r="K214"/>
  <c r="L214"/>
  <c r="K215"/>
  <c r="L215"/>
  <c r="K216"/>
  <c r="L216"/>
  <c r="K217"/>
  <c r="L217"/>
  <c r="K218"/>
  <c r="L218"/>
  <c r="K219"/>
  <c r="L219"/>
  <c r="K220"/>
  <c r="L220"/>
  <c r="K221"/>
  <c r="L221"/>
  <c r="K222"/>
  <c r="L222"/>
  <c r="K223"/>
  <c r="L223"/>
  <c r="K224"/>
  <c r="L224"/>
  <c r="K225"/>
  <c r="L225"/>
  <c r="K226"/>
  <c r="L226"/>
  <c r="K227"/>
  <c r="L227"/>
  <c r="K228"/>
  <c r="L228"/>
  <c r="K229"/>
  <c r="L229"/>
  <c r="K230"/>
  <c r="L230"/>
  <c r="K231"/>
  <c r="L231"/>
  <c r="K232"/>
  <c r="L232"/>
  <c r="K233"/>
  <c r="L233"/>
  <c r="K234"/>
  <c r="L234"/>
  <c r="K235"/>
  <c r="L235"/>
  <c r="K236"/>
  <c r="L236"/>
  <c r="K237"/>
  <c r="L237"/>
  <c r="K238"/>
  <c r="L238"/>
  <c r="K239"/>
  <c r="L239"/>
  <c r="K240"/>
  <c r="L240"/>
  <c r="K241"/>
  <c r="L241"/>
  <c r="K242"/>
  <c r="L242"/>
  <c r="K243"/>
  <c r="L243"/>
  <c r="K244"/>
  <c r="L244"/>
  <c r="K245"/>
  <c r="L245"/>
  <c r="K246"/>
  <c r="L246"/>
  <c r="K247"/>
  <c r="L247"/>
  <c r="K248"/>
  <c r="L248"/>
  <c r="K249"/>
  <c r="L249"/>
  <c r="K250"/>
  <c r="L250"/>
  <c r="K251"/>
  <c r="L251"/>
  <c r="L3"/>
  <c r="H25" i="4" l="1"/>
  <c r="H30" s="1"/>
  <c r="G4" i="6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3"/>
</calcChain>
</file>

<file path=xl/sharedStrings.xml><?xml version="1.0" encoding="utf-8"?>
<sst xmlns="http://schemas.openxmlformats.org/spreadsheetml/2006/main" count="356" uniqueCount="153">
  <si>
    <t>مسلسل</t>
  </si>
  <si>
    <t>الاسم</t>
  </si>
  <si>
    <t>فلتر 5 عادي</t>
  </si>
  <si>
    <t>فلتر 7 عادي</t>
  </si>
  <si>
    <t>فلتر 5 RO</t>
  </si>
  <si>
    <t>فلتر 7 RO</t>
  </si>
  <si>
    <t>شمعة ممبرين</t>
  </si>
  <si>
    <t>شمعة أولى</t>
  </si>
  <si>
    <t>شمعة ثانية</t>
  </si>
  <si>
    <t>شمعة ثالثة</t>
  </si>
  <si>
    <t>شمعة جوز هند</t>
  </si>
  <si>
    <t>شمعة كلسيدة</t>
  </si>
  <si>
    <t>شمعة انفرا</t>
  </si>
  <si>
    <t>شاسيه خماسي</t>
  </si>
  <si>
    <t>شاسيه RO</t>
  </si>
  <si>
    <t>كريمب 2x1</t>
  </si>
  <si>
    <t>كريمب قاعدة</t>
  </si>
  <si>
    <t>لوبرشير</t>
  </si>
  <si>
    <t>هاي برشير</t>
  </si>
  <si>
    <t>رباعي</t>
  </si>
  <si>
    <t>كوع</t>
  </si>
  <si>
    <t>خرطوم</t>
  </si>
  <si>
    <t>هاوزينج</t>
  </si>
  <si>
    <t>شمعة UV</t>
  </si>
  <si>
    <t>ناطرة  نصف</t>
  </si>
  <si>
    <t>ناطرة ثلاثة ارباع</t>
  </si>
  <si>
    <t>محبس نصف</t>
  </si>
  <si>
    <t>جوانات</t>
  </si>
  <si>
    <t>خزان</t>
  </si>
  <si>
    <t>مسامير</t>
  </si>
  <si>
    <t>اسم العميل</t>
  </si>
  <si>
    <t>رقم التليفون</t>
  </si>
  <si>
    <t>احمد محمد</t>
  </si>
  <si>
    <t>العجمي</t>
  </si>
  <si>
    <t>محمود محمد</t>
  </si>
  <si>
    <t>محرم بك</t>
  </si>
  <si>
    <t>0123456789</t>
  </si>
  <si>
    <t>النوع</t>
  </si>
  <si>
    <t>التاريخ</t>
  </si>
  <si>
    <t>دخول</t>
  </si>
  <si>
    <t>خروج</t>
  </si>
  <si>
    <t>مرتجع</t>
  </si>
  <si>
    <t>اسم المندوب</t>
  </si>
  <si>
    <t>عنوان العميل</t>
  </si>
  <si>
    <t xml:space="preserve">ملاحظات </t>
  </si>
  <si>
    <t>صلاح  سعيد</t>
  </si>
  <si>
    <t>الحضرة</t>
  </si>
  <si>
    <t>011234567</t>
  </si>
  <si>
    <t>محسن محمد</t>
  </si>
  <si>
    <t>سيوف</t>
  </si>
  <si>
    <t>012321345678</t>
  </si>
  <si>
    <t>حسين</t>
  </si>
  <si>
    <t>علي</t>
  </si>
  <si>
    <t>رقم تليفون العميل</t>
  </si>
  <si>
    <t>نوع المنتج</t>
  </si>
  <si>
    <t>كاش</t>
  </si>
  <si>
    <t>قسط</t>
  </si>
  <si>
    <t>مقدم</t>
  </si>
  <si>
    <t>الباقي</t>
  </si>
  <si>
    <t>ملاحظات</t>
  </si>
  <si>
    <t>شهور الاقساط</t>
  </si>
  <si>
    <t>احمد سعيد</t>
  </si>
  <si>
    <t>سموحة</t>
  </si>
  <si>
    <t>0111111111</t>
  </si>
  <si>
    <t>مروان حسين</t>
  </si>
  <si>
    <t>البرج</t>
  </si>
  <si>
    <t>022222222</t>
  </si>
  <si>
    <t>حسين رضوان</t>
  </si>
  <si>
    <t>سيدي بشر</t>
  </si>
  <si>
    <t>1111111111</t>
  </si>
  <si>
    <t>اجمالي الحساب</t>
  </si>
  <si>
    <t>الكمية</t>
  </si>
  <si>
    <t>السعر</t>
  </si>
  <si>
    <t>الاجمالي</t>
  </si>
  <si>
    <t>اجمالي الاقساط</t>
  </si>
  <si>
    <t>العنوان:</t>
  </si>
  <si>
    <t>رقم التليفون:</t>
  </si>
  <si>
    <t>Tax</t>
  </si>
  <si>
    <t>Total</t>
  </si>
  <si>
    <t>x</t>
  </si>
  <si>
    <t>[42]</t>
  </si>
  <si>
    <t>SubTotal</t>
  </si>
  <si>
    <t>Taxable</t>
  </si>
  <si>
    <t>Tax Rate</t>
  </si>
  <si>
    <t>Other</t>
  </si>
  <si>
    <t>التاريخ :</t>
  </si>
  <si>
    <t>رقم الفاتورة :</t>
  </si>
  <si>
    <t>اسم العميل :</t>
  </si>
  <si>
    <t>عنوان العميل :</t>
  </si>
  <si>
    <t>بيانات العميل :</t>
  </si>
  <si>
    <t>الوصف</t>
  </si>
  <si>
    <t>سعر الوحدة</t>
  </si>
  <si>
    <t>الضريبة</t>
  </si>
  <si>
    <t>جرد</t>
  </si>
  <si>
    <t>وليد ابراهيم</t>
  </si>
  <si>
    <t>2222222222</t>
  </si>
  <si>
    <t>شاطئ الزهور شارع موبيليكا</t>
  </si>
  <si>
    <t>رقم الموبايل:</t>
  </si>
  <si>
    <t>03-3197081</t>
  </si>
  <si>
    <t>الفاتورة</t>
  </si>
  <si>
    <t>اكوا ايجيبت لفلاتر المياه</t>
  </si>
  <si>
    <t>01224437063</t>
  </si>
  <si>
    <t>يناير2018</t>
  </si>
  <si>
    <t>فبراير 2018</t>
  </si>
  <si>
    <t>مارس 2018</t>
  </si>
  <si>
    <t>ابريل 2018</t>
  </si>
  <si>
    <t>مايو 2018</t>
  </si>
  <si>
    <t>يونيو 2018</t>
  </si>
  <si>
    <t>يوليو 2018</t>
  </si>
  <si>
    <t>اغسطس 2018</t>
  </si>
  <si>
    <t>سبتمبر 2018</t>
  </si>
  <si>
    <t>اكتوبر 2018</t>
  </si>
  <si>
    <t>نوفمبر 2018</t>
  </si>
  <si>
    <t>ديسمبر 2018</t>
  </si>
  <si>
    <t>يناير2019</t>
  </si>
  <si>
    <t>فبراير 2019</t>
  </si>
  <si>
    <t>مارس 2019</t>
  </si>
  <si>
    <t>ابريل 2019</t>
  </si>
  <si>
    <t>مايو 2019</t>
  </si>
  <si>
    <t>يونيو 2019</t>
  </si>
  <si>
    <t>يوليو 2019</t>
  </si>
  <si>
    <t>اغسطس 2019</t>
  </si>
  <si>
    <t>سبتمبر 2019</t>
  </si>
  <si>
    <t>اكتوبر 2019</t>
  </si>
  <si>
    <t>نوفمبر 2019</t>
  </si>
  <si>
    <t>ديسمبر 2019</t>
  </si>
  <si>
    <t>يناير2020</t>
  </si>
  <si>
    <t>فبراير 2020</t>
  </si>
  <si>
    <t>مارس 2020</t>
  </si>
  <si>
    <t>ابريل 2020</t>
  </si>
  <si>
    <t>مايو 2020</t>
  </si>
  <si>
    <t>يونيو 2020</t>
  </si>
  <si>
    <t>يوليو 2020</t>
  </si>
  <si>
    <t>اغسطس 2020</t>
  </si>
  <si>
    <t>سبتمبر 2020</t>
  </si>
  <si>
    <t>اكتوبر 2020</t>
  </si>
  <si>
    <t>نوفمبر 2020</t>
  </si>
  <si>
    <t>ديسمبر 2020</t>
  </si>
  <si>
    <t>ميعاد اقسط</t>
  </si>
  <si>
    <t>كود العميل</t>
  </si>
  <si>
    <t>سمير رياض</t>
  </si>
  <si>
    <t>المندرة</t>
  </si>
  <si>
    <t>03333333333</t>
  </si>
  <si>
    <t>رصيد افتتاحي</t>
  </si>
  <si>
    <t>رصيد اقتتاحي</t>
  </si>
  <si>
    <t>رصيد ختامي</t>
  </si>
  <si>
    <t>الصفحة الرئيسية</t>
  </si>
  <si>
    <t>نوع الصيانة</t>
  </si>
  <si>
    <t xml:space="preserve">نوع التغير </t>
  </si>
  <si>
    <t>1+2+3+ جوزهند</t>
  </si>
  <si>
    <t>ميعاد الصيانة</t>
  </si>
  <si>
    <t>ايميل :</t>
  </si>
  <si>
    <t>aquaegypt9@gmail.com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</si>
</sst>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abic Transparent"/>
      <charset val="178"/>
    </font>
    <font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Arial Black"/>
      <family val="2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8"/>
      <color theme="1"/>
      <name val="Arabic Transparent"/>
      <charset val="178"/>
    </font>
    <font>
      <sz val="24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gradientFill type="path" left="0.5" right="0.5" top="0.5" bottom="0.5">
        <stop position="0">
          <color theme="9" tint="0.40000610370189521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55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3" borderId="0" xfId="0" applyFill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5" fontId="1" fillId="0" borderId="1" xfId="0" applyNumberFormat="1" applyFont="1" applyBorder="1" applyAlignment="1" applyProtection="1">
      <alignment horizontal="center" vertical="center"/>
      <protection locked="0"/>
    </xf>
    <xf numFmtId="15" fontId="1" fillId="0" borderId="2" xfId="0" applyNumberFormat="1" applyFont="1" applyBorder="1" applyAlignment="1" applyProtection="1">
      <alignment horizontal="center" vertical="center"/>
      <protection locked="0"/>
    </xf>
    <xf numFmtId="15" fontId="1" fillId="0" borderId="3" xfId="0" applyNumberFormat="1" applyFont="1" applyBorder="1" applyAlignment="1" applyProtection="1">
      <alignment horizontal="center" vertical="center"/>
      <protection locked="0"/>
    </xf>
    <xf numFmtId="15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right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left" vertical="center"/>
      <protection locked="0"/>
    </xf>
    <xf numFmtId="1" fontId="6" fillId="0" borderId="2" xfId="0" applyNumberFormat="1" applyFont="1" applyBorder="1" applyAlignment="1" applyProtection="1">
      <alignment horizontal="left" vertical="center"/>
      <protection locked="0"/>
    </xf>
    <xf numFmtId="1" fontId="6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0" fillId="0" borderId="4" xfId="0" applyFont="1" applyBorder="1" applyProtection="1">
      <protection locked="0"/>
    </xf>
    <xf numFmtId="0" fontId="11" fillId="6" borderId="0" xfId="0" applyFont="1" applyFill="1" applyProtection="1"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5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3" fontId="3" fillId="0" borderId="4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Protection="1">
      <protection locked="0"/>
    </xf>
    <xf numFmtId="3" fontId="12" fillId="0" borderId="1" xfId="0" applyNumberFormat="1" applyFont="1" applyBorder="1" applyProtection="1"/>
    <xf numFmtId="3" fontId="0" fillId="0" borderId="2" xfId="0" applyNumberFormat="1" applyBorder="1" applyProtection="1">
      <protection locked="0"/>
    </xf>
    <xf numFmtId="3" fontId="12" fillId="0" borderId="2" xfId="0" applyNumberFormat="1" applyFont="1" applyBorder="1" applyProtection="1"/>
    <xf numFmtId="3" fontId="0" fillId="0" borderId="3" xfId="0" applyNumberFormat="1" applyBorder="1" applyProtection="1">
      <protection locked="0"/>
    </xf>
    <xf numFmtId="3" fontId="12" fillId="0" borderId="3" xfId="0" applyNumberFormat="1" applyFont="1" applyBorder="1" applyProtection="1"/>
    <xf numFmtId="3" fontId="0" fillId="6" borderId="0" xfId="0" applyNumberFormat="1" applyFill="1" applyProtection="1">
      <protection locked="0"/>
    </xf>
    <xf numFmtId="3" fontId="2" fillId="0" borderId="4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0" fillId="4" borderId="0" xfId="0" applyNumberFormat="1" applyFill="1"/>
    <xf numFmtId="3" fontId="0" fillId="6" borderId="0" xfId="0" applyNumberFormat="1" applyFill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protection locked="0"/>
    </xf>
    <xf numFmtId="0" fontId="3" fillId="0" borderId="9" xfId="0" applyFont="1" applyBorder="1" applyAlignment="1" applyProtection="1">
      <protection locked="0"/>
    </xf>
    <xf numFmtId="0" fontId="3" fillId="0" borderId="10" xfId="0" applyFont="1" applyBorder="1" applyAlignment="1" applyProtection="1">
      <protection locked="0"/>
    </xf>
    <xf numFmtId="3" fontId="12" fillId="0" borderId="1" xfId="0" applyNumberFormat="1" applyFont="1" applyBorder="1" applyAlignment="1" applyProtection="1">
      <alignment horizontal="center"/>
    </xf>
    <xf numFmtId="3" fontId="12" fillId="0" borderId="2" xfId="0" applyNumberFormat="1" applyFont="1" applyBorder="1" applyAlignment="1" applyProtection="1">
      <alignment horizontal="center"/>
    </xf>
    <xf numFmtId="3" fontId="12" fillId="0" borderId="3" xfId="0" applyNumberFormat="1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3" fontId="14" fillId="0" borderId="1" xfId="0" applyNumberFormat="1" applyFont="1" applyBorder="1" applyAlignment="1" applyProtection="1">
      <alignment horizontal="center"/>
    </xf>
    <xf numFmtId="3" fontId="14" fillId="0" borderId="2" xfId="0" applyNumberFormat="1" applyFont="1" applyBorder="1" applyAlignment="1" applyProtection="1">
      <alignment horizontal="center"/>
    </xf>
    <xf numFmtId="3" fontId="14" fillId="0" borderId="3" xfId="0" applyNumberFormat="1" applyFont="1" applyBorder="1" applyAlignment="1" applyProtection="1">
      <alignment horizontal="center"/>
    </xf>
    <xf numFmtId="3" fontId="0" fillId="0" borderId="2" xfId="0" applyNumberFormat="1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0" fontId="13" fillId="5" borderId="0" xfId="0" applyFont="1" applyFill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7" borderId="12" xfId="0" applyFont="1" applyFill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/>
    </xf>
    <xf numFmtId="43" fontId="19" fillId="0" borderId="13" xfId="0" applyNumberFormat="1" applyFont="1" applyBorder="1" applyAlignment="1">
      <alignment horizontal="right" vertical="center"/>
    </xf>
    <xf numFmtId="0" fontId="19" fillId="0" borderId="13" xfId="0" applyNumberFormat="1" applyFont="1" applyBorder="1" applyAlignment="1">
      <alignment horizontal="center" vertical="center"/>
    </xf>
    <xf numFmtId="43" fontId="19" fillId="0" borderId="13" xfId="0" applyNumberFormat="1" applyFont="1" applyFill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0" applyNumberFormat="1" applyFont="1" applyBorder="1" applyAlignment="1">
      <alignment horizontal="right" vertical="center"/>
    </xf>
    <xf numFmtId="0" fontId="19" fillId="0" borderId="14" xfId="0" applyNumberFormat="1" applyFont="1" applyBorder="1" applyAlignment="1">
      <alignment horizontal="center" vertical="center"/>
    </xf>
    <xf numFmtId="43" fontId="19" fillId="0" borderId="14" xfId="0" applyNumberFormat="1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7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22" fillId="0" borderId="17" xfId="0" applyFont="1" applyBorder="1" applyAlignment="1">
      <alignment vertical="center"/>
    </xf>
    <xf numFmtId="14" fontId="19" fillId="0" borderId="18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0" fillId="7" borderId="17" xfId="0" applyFont="1" applyFill="1" applyBorder="1" applyAlignment="1">
      <alignment vertical="center"/>
    </xf>
    <xf numFmtId="49" fontId="19" fillId="0" borderId="0" xfId="0" applyNumberFormat="1" applyFont="1" applyBorder="1" applyAlignment="1">
      <alignment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center" vertical="center"/>
    </xf>
    <xf numFmtId="43" fontId="19" fillId="0" borderId="22" xfId="0" applyNumberFormat="1" applyFont="1" applyFill="1" applyBorder="1" applyAlignment="1">
      <alignment horizontal="right" vertical="center"/>
    </xf>
    <xf numFmtId="0" fontId="19" fillId="0" borderId="22" xfId="0" applyNumberFormat="1" applyFont="1" applyFill="1" applyBorder="1" applyAlignment="1">
      <alignment horizontal="center" vertical="center"/>
    </xf>
    <xf numFmtId="43" fontId="19" fillId="0" borderId="16" xfId="0" applyNumberFormat="1" applyFont="1" applyFill="1" applyBorder="1" applyAlignment="1">
      <alignment vertical="center"/>
    </xf>
    <xf numFmtId="43" fontId="19" fillId="0" borderId="18" xfId="0" applyNumberFormat="1" applyFont="1" applyFill="1" applyBorder="1" applyAlignment="1">
      <alignment vertical="center"/>
    </xf>
    <xf numFmtId="10" fontId="19" fillId="0" borderId="24" xfId="0" applyNumberFormat="1" applyFont="1" applyFill="1" applyBorder="1" applyAlignment="1">
      <alignment vertical="center"/>
    </xf>
    <xf numFmtId="43" fontId="23" fillId="7" borderId="18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3" fontId="12" fillId="0" borderId="27" xfId="0" applyNumberFormat="1" applyFont="1" applyBorder="1" applyAlignment="1" applyProtection="1">
      <alignment horizontal="center"/>
    </xf>
    <xf numFmtId="3" fontId="12" fillId="0" borderId="28" xfId="0" applyNumberFormat="1" applyFont="1" applyBorder="1" applyAlignment="1" applyProtection="1">
      <alignment horizontal="center"/>
    </xf>
    <xf numFmtId="3" fontId="4" fillId="0" borderId="31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49" fontId="6" fillId="0" borderId="27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0" fontId="1" fillId="0" borderId="27" xfId="0" applyFont="1" applyBorder="1" applyAlignment="1" applyProtection="1">
      <alignment horizontal="center"/>
    </xf>
    <xf numFmtId="0" fontId="1" fillId="0" borderId="28" xfId="0" applyFont="1" applyBorder="1" applyAlignment="1" applyProtection="1">
      <alignment horizontal="center"/>
    </xf>
    <xf numFmtId="49" fontId="6" fillId="0" borderId="1" xfId="0" applyNumberFormat="1" applyFont="1" applyBorder="1" applyAlignment="1">
      <alignment horizontal="left" vertical="center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0" fillId="3" borderId="7" xfId="0" applyFill="1" applyBorder="1" applyAlignment="1">
      <alignment horizontal="center" vertical="center"/>
    </xf>
    <xf numFmtId="0" fontId="4" fillId="0" borderId="33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1" fillId="0" borderId="32" xfId="0" applyFont="1" applyBorder="1" applyAlignment="1">
      <alignment horizontal="center" vertical="center"/>
    </xf>
    <xf numFmtId="3" fontId="12" fillId="0" borderId="1" xfId="0" applyNumberFormat="1" applyFont="1" applyBorder="1" applyAlignment="1" applyProtection="1">
      <alignment horizontal="center" vertical="center"/>
    </xf>
    <xf numFmtId="3" fontId="12" fillId="0" borderId="27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3" fontId="0" fillId="6" borderId="0" xfId="0" applyNumberFormat="1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24" fillId="0" borderId="0" xfId="1" applyFont="1" applyAlignment="1" applyProtection="1">
      <alignment horizontal="center" vertical="center"/>
    </xf>
    <xf numFmtId="0" fontId="22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3" fontId="15" fillId="0" borderId="4" xfId="0" applyNumberFormat="1" applyFont="1" applyBorder="1" applyAlignment="1" applyProtection="1">
      <alignment horizontal="center" textRotation="90"/>
      <protection locked="0"/>
    </xf>
    <xf numFmtId="3" fontId="15" fillId="0" borderId="11" xfId="0" applyNumberFormat="1" applyFont="1" applyBorder="1" applyAlignment="1" applyProtection="1">
      <alignment horizontal="center" textRotation="90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29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16" fillId="0" borderId="25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0" fontId="19" fillId="0" borderId="17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8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49" fontId="19" fillId="0" borderId="0" xfId="0" applyNumberFormat="1" applyFont="1" applyBorder="1" applyAlignment="1">
      <alignment horizontal="left"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19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right" vertical="center"/>
    </xf>
    <xf numFmtId="0" fontId="19" fillId="0" borderId="20" xfId="0" applyFont="1" applyBorder="1" applyAlignment="1">
      <alignment horizontal="right" vertical="center"/>
    </xf>
    <xf numFmtId="0" fontId="19" fillId="0" borderId="21" xfId="0" applyFont="1" applyBorder="1" applyAlignment="1">
      <alignment horizontal="right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2" fillId="0" borderId="17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19" fillId="0" borderId="15" xfId="0" applyFont="1" applyBorder="1" applyAlignment="1">
      <alignment horizontal="right" vertical="center"/>
    </xf>
    <xf numFmtId="0" fontId="19" fillId="0" borderId="22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75;&#1604;&#1589;&#1610;&#1575;&#1606;&#1577;!A1"/><Relationship Id="rId3" Type="http://schemas.openxmlformats.org/officeDocument/2006/relationships/hyperlink" Target="#'&#1575;&#1606;&#1608;&#1575;&#1593; &#1575;&#1604;&#1601;&#1604;&#1575;&#1578;&#1585;'!A1"/><Relationship Id="rId7" Type="http://schemas.openxmlformats.org/officeDocument/2006/relationships/hyperlink" Target="#&#1575;&#1604;&#1601;&#1608;&#1575;&#1578;&#1610;&#1585;!A1"/><Relationship Id="rId2" Type="http://schemas.openxmlformats.org/officeDocument/2006/relationships/hyperlink" Target="#'&#1575;&#1604;&#1585;&#1589;&#1610;&#1583; &#1575;&#1604;&#1579;&#1575;&#1576;&#1578;'!A1"/><Relationship Id="rId1" Type="http://schemas.openxmlformats.org/officeDocument/2006/relationships/image" Target="../media/image1.jpeg"/><Relationship Id="rId6" Type="http://schemas.openxmlformats.org/officeDocument/2006/relationships/hyperlink" Target="#&#1575;&#1604;&#1593;&#1605;&#1604;&#1575;&#1569;!A1"/><Relationship Id="rId5" Type="http://schemas.openxmlformats.org/officeDocument/2006/relationships/hyperlink" Target="#&#1575;&#1604;&#1583;&#1582;&#1608;&#1604;!A1"/><Relationship Id="rId4" Type="http://schemas.openxmlformats.org/officeDocument/2006/relationships/hyperlink" Target="#'&#1575;&#1587;&#1605;&#1575;&#1569; &#1575;&#1604;&#1593;&#1605;&#1604;&#1575;&#1569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17</xdr:row>
      <xdr:rowOff>133351</xdr:rowOff>
    </xdr:from>
    <xdr:to>
      <xdr:col>7</xdr:col>
      <xdr:colOff>234161</xdr:colOff>
      <xdr:row>25</xdr:row>
      <xdr:rowOff>1</xdr:rowOff>
    </xdr:to>
    <xdr:pic>
      <xdr:nvPicPr>
        <xdr:cNvPr id="8" name="Picture 7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3839" y="3371851"/>
          <a:ext cx="2339186" cy="139065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123825</xdr:colOff>
      <xdr:row>1</xdr:row>
      <xdr:rowOff>38100</xdr:rowOff>
    </xdr:from>
    <xdr:to>
      <xdr:col>8</xdr:col>
      <xdr:colOff>47625</xdr:colOff>
      <xdr:row>3</xdr:row>
      <xdr:rowOff>171450</xdr:rowOff>
    </xdr:to>
    <xdr:sp macro="" textlink="">
      <xdr:nvSpPr>
        <xdr:cNvPr id="3" name="Rectangle 2"/>
        <xdr:cNvSpPr/>
      </xdr:nvSpPr>
      <xdr:spPr>
        <a:xfrm>
          <a:off x="4829175" y="228600"/>
          <a:ext cx="2971800" cy="5143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 rtl="1"/>
          <a:r>
            <a:rPr lang="ar-EG" sz="20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شركة اكوا ايجيبت لفلاتر</a:t>
          </a:r>
          <a:r>
            <a:rPr lang="ar-EG" sz="20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المياه</a:t>
          </a:r>
          <a:endParaRPr lang="en-US" sz="2000" b="1" cap="all" spc="0">
            <a:ln/>
            <a:solidFill>
              <a:schemeClr val="accent1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twoCellAnchor>
  <xdr:twoCellAnchor>
    <xdr:from>
      <xdr:col>0</xdr:col>
      <xdr:colOff>152401</xdr:colOff>
      <xdr:row>6</xdr:row>
      <xdr:rowOff>161925</xdr:rowOff>
    </xdr:from>
    <xdr:to>
      <xdr:col>2</xdr:col>
      <xdr:colOff>428626</xdr:colOff>
      <xdr:row>9</xdr:row>
      <xdr:rowOff>152400</xdr:rowOff>
    </xdr:to>
    <xdr:sp macro="" textlink="">
      <xdr:nvSpPr>
        <xdr:cNvPr id="6" name="Oval 5">
          <a:hlinkClick xmlns:r="http://schemas.openxmlformats.org/officeDocument/2006/relationships" r:id="rId2"/>
        </xdr:cNvPr>
        <xdr:cNvSpPr/>
      </xdr:nvSpPr>
      <xdr:spPr>
        <a:xfrm>
          <a:off x="8105774" y="1304925"/>
          <a:ext cx="149542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الرصيد الثابت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0</xdr:col>
      <xdr:colOff>133351</xdr:colOff>
      <xdr:row>12</xdr:row>
      <xdr:rowOff>0</xdr:rowOff>
    </xdr:from>
    <xdr:to>
      <xdr:col>2</xdr:col>
      <xdr:colOff>390526</xdr:colOff>
      <xdr:row>14</xdr:row>
      <xdr:rowOff>180975</xdr:rowOff>
    </xdr:to>
    <xdr:sp macro="" textlink="">
      <xdr:nvSpPr>
        <xdr:cNvPr id="12" name="Oval 11">
          <a:hlinkClick xmlns:r="http://schemas.openxmlformats.org/officeDocument/2006/relationships" r:id="rId3"/>
        </xdr:cNvPr>
        <xdr:cNvSpPr/>
      </xdr:nvSpPr>
      <xdr:spPr>
        <a:xfrm>
          <a:off x="8143874" y="2286000"/>
          <a:ext cx="147637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أنواع الفلاتر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447675</xdr:colOff>
      <xdr:row>6</xdr:row>
      <xdr:rowOff>133350</xdr:rowOff>
    </xdr:from>
    <xdr:to>
      <xdr:col>6</xdr:col>
      <xdr:colOff>247649</xdr:colOff>
      <xdr:row>9</xdr:row>
      <xdr:rowOff>123825</xdr:rowOff>
    </xdr:to>
    <xdr:sp macro="" textlink="">
      <xdr:nvSpPr>
        <xdr:cNvPr id="13" name="Oval 12">
          <a:hlinkClick xmlns:r="http://schemas.openxmlformats.org/officeDocument/2006/relationships" r:id="rId4"/>
        </xdr:cNvPr>
        <xdr:cNvSpPr/>
      </xdr:nvSpPr>
      <xdr:spPr>
        <a:xfrm>
          <a:off x="5848351" y="1276350"/>
          <a:ext cx="1628774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إسماء العملاء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409575</xdr:colOff>
      <xdr:row>12</xdr:row>
      <xdr:rowOff>19050</xdr:rowOff>
    </xdr:from>
    <xdr:to>
      <xdr:col>6</xdr:col>
      <xdr:colOff>123825</xdr:colOff>
      <xdr:row>15</xdr:row>
      <xdr:rowOff>9525</xdr:rowOff>
    </xdr:to>
    <xdr:sp macro="" textlink="">
      <xdr:nvSpPr>
        <xdr:cNvPr id="14" name="Oval 13">
          <a:hlinkClick xmlns:r="http://schemas.openxmlformats.org/officeDocument/2006/relationships" r:id="rId5"/>
        </xdr:cNvPr>
        <xdr:cNvSpPr/>
      </xdr:nvSpPr>
      <xdr:spPr>
        <a:xfrm>
          <a:off x="5972175" y="23050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شاشة الادخال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285750</xdr:colOff>
      <xdr:row>6</xdr:row>
      <xdr:rowOff>95250</xdr:rowOff>
    </xdr:from>
    <xdr:to>
      <xdr:col>10</xdr:col>
      <xdr:colOff>0</xdr:colOff>
      <xdr:row>9</xdr:row>
      <xdr:rowOff>85725</xdr:rowOff>
    </xdr:to>
    <xdr:sp macro="" textlink="">
      <xdr:nvSpPr>
        <xdr:cNvPr id="9" name="Oval 8">
          <a:hlinkClick xmlns:r="http://schemas.openxmlformats.org/officeDocument/2006/relationships" r:id="rId6"/>
        </xdr:cNvPr>
        <xdr:cNvSpPr/>
      </xdr:nvSpPr>
      <xdr:spPr>
        <a:xfrm>
          <a:off x="3657600" y="12382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الاقساط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9</xdr:col>
      <xdr:colOff>219075</xdr:colOff>
      <xdr:row>9</xdr:row>
      <xdr:rowOff>19050</xdr:rowOff>
    </xdr:from>
    <xdr:to>
      <xdr:col>11</xdr:col>
      <xdr:colOff>542925</xdr:colOff>
      <xdr:row>12</xdr:row>
      <xdr:rowOff>9525</xdr:rowOff>
    </xdr:to>
    <xdr:sp macro="" textlink="">
      <xdr:nvSpPr>
        <xdr:cNvPr id="10" name="Oval 9">
          <a:hlinkClick xmlns:r="http://schemas.openxmlformats.org/officeDocument/2006/relationships" r:id="rId7"/>
        </xdr:cNvPr>
        <xdr:cNvSpPr/>
      </xdr:nvSpPr>
      <xdr:spPr>
        <a:xfrm>
          <a:off x="2505075" y="17335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الفاتورة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171450</xdr:colOff>
      <xdr:row>12</xdr:row>
      <xdr:rowOff>9525</xdr:rowOff>
    </xdr:from>
    <xdr:to>
      <xdr:col>9</xdr:col>
      <xdr:colOff>495300</xdr:colOff>
      <xdr:row>15</xdr:row>
      <xdr:rowOff>0</xdr:rowOff>
    </xdr:to>
    <xdr:sp macro="" textlink="">
      <xdr:nvSpPr>
        <xdr:cNvPr id="11" name="Oval 10">
          <a:hlinkClick xmlns:r="http://schemas.openxmlformats.org/officeDocument/2006/relationships" r:id="rId8"/>
        </xdr:cNvPr>
        <xdr:cNvSpPr/>
      </xdr:nvSpPr>
      <xdr:spPr>
        <a:xfrm>
          <a:off x="3771900" y="2295525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الصيانة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3</xdr:row>
      <xdr:rowOff>104775</xdr:rowOff>
    </xdr:from>
    <xdr:to>
      <xdr:col>6</xdr:col>
      <xdr:colOff>200025</xdr:colOff>
      <xdr:row>4</xdr:row>
      <xdr:rowOff>219075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4438375" y="962025"/>
          <a:ext cx="1666875" cy="400050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accent6">
                  <a:lumMod val="40000"/>
                  <a:lumOff val="60000"/>
                </a:schemeClr>
              </a:solidFill>
            </a:rPr>
            <a:t>   الصفحة الرئيسية</a:t>
          </a:r>
          <a:endParaRPr lang="en-US" sz="1600" b="1">
            <a:solidFill>
              <a:schemeClr val="accent6">
                <a:lumMod val="40000"/>
                <a:lumOff val="6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</xdr:row>
      <xdr:rowOff>152400</xdr:rowOff>
    </xdr:from>
    <xdr:to>
      <xdr:col>7</xdr:col>
      <xdr:colOff>276225</xdr:colOff>
      <xdr:row>4</xdr:row>
      <xdr:rowOff>66675</xdr:rowOff>
    </xdr:to>
    <xdr:sp macro="" textlink="">
      <xdr:nvSpPr>
        <xdr:cNvPr id="4" name="Oval 3">
          <a:hlinkClick xmlns:r="http://schemas.openxmlformats.org/officeDocument/2006/relationships" r:id="rId1"/>
        </xdr:cNvPr>
        <xdr:cNvSpPr/>
      </xdr:nvSpPr>
      <xdr:spPr>
        <a:xfrm>
          <a:off x="9983752575" y="428625"/>
          <a:ext cx="2409825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485776</xdr:colOff>
      <xdr:row>1</xdr:row>
      <xdr:rowOff>76200</xdr:rowOff>
    </xdr:from>
    <xdr:to>
      <xdr:col>8</xdr:col>
      <xdr:colOff>352426</xdr:colOff>
      <xdr:row>2</xdr:row>
      <xdr:rowOff>266700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9981847574" y="428625"/>
          <a:ext cx="2305050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447675</xdr:colOff>
      <xdr:row>1</xdr:row>
      <xdr:rowOff>57150</xdr:rowOff>
    </xdr:from>
    <xdr:to>
      <xdr:col>12</xdr:col>
      <xdr:colOff>57150</xdr:colOff>
      <xdr:row>2</xdr:row>
      <xdr:rowOff>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79018650" y="323850"/>
          <a:ext cx="1666875" cy="209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200" b="1"/>
            <a:t>الصفحة</a:t>
          </a:r>
          <a:r>
            <a:rPr lang="ar-EG" sz="1200" b="1" baseline="0"/>
            <a:t> الرئيسية</a:t>
          </a:r>
          <a:endParaRPr lang="en-US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0</xdr:row>
      <xdr:rowOff>219075</xdr:rowOff>
    </xdr:from>
    <xdr:to>
      <xdr:col>5</xdr:col>
      <xdr:colOff>676274</xdr:colOff>
      <xdr:row>2</xdr:row>
      <xdr:rowOff>19051</xdr:rowOff>
    </xdr:to>
    <xdr:sp macro="" textlink="">
      <xdr:nvSpPr>
        <xdr:cNvPr id="4" name="Right Arrow 3">
          <a:hlinkClick xmlns:r="http://schemas.openxmlformats.org/officeDocument/2006/relationships" r:id="rId1"/>
        </xdr:cNvPr>
        <xdr:cNvSpPr/>
      </xdr:nvSpPr>
      <xdr:spPr>
        <a:xfrm>
          <a:off x="9989372326" y="219075"/>
          <a:ext cx="2533649" cy="33337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0">
              <a:solidFill>
                <a:schemeClr val="accent6">
                  <a:lumMod val="20000"/>
                  <a:lumOff val="80000"/>
                </a:schemeClr>
              </a:solidFill>
            </a:rPr>
            <a:t>   الصفحة الرئيسية</a:t>
          </a:r>
          <a:endParaRPr lang="en-US" sz="2000" b="0">
            <a:solidFill>
              <a:schemeClr val="accent6">
                <a:lumMod val="20000"/>
                <a:lumOff val="80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1</xdr:row>
      <xdr:rowOff>304800</xdr:rowOff>
    </xdr:from>
    <xdr:to>
      <xdr:col>11</xdr:col>
      <xdr:colOff>342901</xdr:colOff>
      <xdr:row>3</xdr:row>
      <xdr:rowOff>190500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0637899" y="952500"/>
          <a:ext cx="1533525" cy="590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/>
            <a:t>    الصفحة الرئيسية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quaegypt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N1:N26"/>
  <sheetViews>
    <sheetView showGridLines="0" showRowColHeaders="0" rightToLeft="1" tabSelected="1" workbookViewId="0"/>
  </sheetViews>
  <sheetFormatPr defaultColWidth="0" defaultRowHeight="15" zeroHeight="1"/>
  <cols>
    <col min="1" max="12" width="9.140625" style="110" customWidth="1"/>
    <col min="13" max="18" width="9.140625" style="110" hidden="1" customWidth="1"/>
    <col min="19" max="16384" width="9.140625" style="110" hidden="1"/>
  </cols>
  <sheetData>
    <row r="1" spans="14:14" s="23" customFormat="1"/>
    <row r="2" spans="14:14" s="23" customFormat="1"/>
    <row r="3" spans="14:14" s="23" customFormat="1">
      <c r="N3" s="22"/>
    </row>
    <row r="4" spans="14:14" s="23" customFormat="1"/>
    <row r="5" spans="14:14" s="23" customFormat="1"/>
    <row r="6" spans="14:14" s="23" customFormat="1"/>
    <row r="7" spans="14:14" s="23" customFormat="1"/>
    <row r="8" spans="14:14" s="23" customFormat="1"/>
    <row r="9" spans="14:14" s="23" customFormat="1"/>
    <row r="10" spans="14:14" s="23" customFormat="1"/>
    <row r="11" spans="14:14" s="23" customFormat="1"/>
    <row r="12" spans="14:14" s="23" customFormat="1"/>
    <row r="13" spans="14:14" s="23" customFormat="1"/>
    <row r="14" spans="14:14" s="23" customFormat="1"/>
    <row r="15" spans="14:14" s="23" customFormat="1"/>
    <row r="16" spans="14:14" s="23" customFormat="1"/>
    <row r="17" s="23" customFormat="1"/>
    <row r="18" s="23" customFormat="1"/>
    <row r="19" s="23" customFormat="1"/>
    <row r="20" s="23" customFormat="1"/>
    <row r="21" s="23" customFormat="1"/>
    <row r="22" s="23" customFormat="1"/>
    <row r="23" s="23" customFormat="1"/>
    <row r="24" s="23" customFormat="1"/>
    <row r="25" s="23" customFormat="1"/>
    <row r="26" s="23" customFormat="1"/>
  </sheetData>
  <printOptions horizontalCentered="1"/>
  <pageMargins left="0.7" right="0.7" top="0.75" bottom="0.75" header="0.3" footer="0.3"/>
  <pageSetup paperSize="9" scale="9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20"/>
  <sheetViews>
    <sheetView rightToLeft="1" workbookViewId="0">
      <selection activeCell="B3" sqref="B3"/>
    </sheetView>
  </sheetViews>
  <sheetFormatPr defaultRowHeight="26.1" customHeight="1"/>
  <cols>
    <col min="1" max="1" width="9.140625" style="181"/>
    <col min="2" max="2" width="25.85546875" style="180" customWidth="1"/>
    <col min="3" max="16384" width="9.140625" style="180"/>
  </cols>
  <sheetData>
    <row r="1" spans="1:2" ht="26.1" customHeight="1" thickBot="1">
      <c r="A1" s="179" t="s">
        <v>0</v>
      </c>
      <c r="B1" s="179" t="s">
        <v>148</v>
      </c>
    </row>
    <row r="2" spans="1:2" ht="26.1" customHeight="1">
      <c r="A2" s="9">
        <v>1</v>
      </c>
      <c r="B2" s="182" t="s">
        <v>149</v>
      </c>
    </row>
    <row r="3" spans="1:2" ht="26.1" customHeight="1">
      <c r="A3" s="154">
        <v>2</v>
      </c>
      <c r="B3" s="183"/>
    </row>
    <row r="4" spans="1:2" ht="26.1" customHeight="1">
      <c r="A4" s="154">
        <v>3</v>
      </c>
      <c r="B4" s="183"/>
    </row>
    <row r="5" spans="1:2" ht="26.1" customHeight="1">
      <c r="A5" s="154">
        <v>4</v>
      </c>
      <c r="B5" s="183"/>
    </row>
    <row r="6" spans="1:2" ht="26.1" customHeight="1">
      <c r="A6" s="154">
        <v>5</v>
      </c>
      <c r="B6" s="183"/>
    </row>
    <row r="7" spans="1:2" ht="26.1" customHeight="1">
      <c r="A7" s="154">
        <v>6</v>
      </c>
      <c r="B7" s="183"/>
    </row>
    <row r="8" spans="1:2" ht="26.1" customHeight="1">
      <c r="A8" s="154">
        <v>7</v>
      </c>
      <c r="B8" s="183"/>
    </row>
    <row r="9" spans="1:2" ht="26.1" customHeight="1">
      <c r="A9" s="154">
        <v>8</v>
      </c>
      <c r="B9" s="183"/>
    </row>
    <row r="10" spans="1:2" ht="26.1" customHeight="1">
      <c r="A10" s="154">
        <v>9</v>
      </c>
      <c r="B10" s="183"/>
    </row>
    <row r="11" spans="1:2" ht="26.1" customHeight="1">
      <c r="A11" s="154">
        <v>10</v>
      </c>
      <c r="B11" s="183"/>
    </row>
    <row r="12" spans="1:2" ht="26.1" customHeight="1">
      <c r="A12" s="154">
        <v>11</v>
      </c>
      <c r="B12" s="183"/>
    </row>
    <row r="13" spans="1:2" ht="26.1" customHeight="1">
      <c r="A13" s="154">
        <v>12</v>
      </c>
      <c r="B13" s="183"/>
    </row>
    <row r="14" spans="1:2" ht="26.1" customHeight="1">
      <c r="A14" s="154">
        <v>13</v>
      </c>
      <c r="B14" s="183"/>
    </row>
    <row r="15" spans="1:2" ht="26.1" customHeight="1">
      <c r="A15" s="154">
        <v>14</v>
      </c>
      <c r="B15" s="183"/>
    </row>
    <row r="16" spans="1:2" ht="26.1" customHeight="1">
      <c r="A16" s="154">
        <v>15</v>
      </c>
      <c r="B16" s="183"/>
    </row>
    <row r="17" spans="1:2" ht="26.1" customHeight="1">
      <c r="A17" s="154">
        <v>16</v>
      </c>
      <c r="B17" s="183"/>
    </row>
    <row r="18" spans="1:2" ht="26.1" customHeight="1">
      <c r="A18" s="154">
        <v>17</v>
      </c>
      <c r="B18" s="183"/>
    </row>
    <row r="19" spans="1:2" ht="26.1" customHeight="1">
      <c r="A19" s="154">
        <v>18</v>
      </c>
      <c r="B19" s="183"/>
    </row>
    <row r="20" spans="1:2" ht="26.1" customHeight="1">
      <c r="A20" s="154">
        <v>19</v>
      </c>
      <c r="B20" s="183"/>
    </row>
    <row r="21" spans="1:2" ht="26.1" customHeight="1">
      <c r="A21" s="154">
        <v>20</v>
      </c>
      <c r="B21" s="183"/>
    </row>
    <row r="22" spans="1:2" ht="26.1" customHeight="1">
      <c r="A22" s="154">
        <v>21</v>
      </c>
      <c r="B22" s="183"/>
    </row>
    <row r="23" spans="1:2" ht="26.1" customHeight="1">
      <c r="A23" s="154">
        <v>22</v>
      </c>
      <c r="B23" s="183"/>
    </row>
    <row r="24" spans="1:2" ht="26.1" customHeight="1">
      <c r="A24" s="154">
        <v>23</v>
      </c>
      <c r="B24" s="183"/>
    </row>
    <row r="25" spans="1:2" ht="26.1" customHeight="1">
      <c r="A25" s="154">
        <v>24</v>
      </c>
      <c r="B25" s="183"/>
    </row>
    <row r="26" spans="1:2" ht="26.1" customHeight="1">
      <c r="A26" s="154">
        <v>25</v>
      </c>
      <c r="B26" s="183"/>
    </row>
    <row r="27" spans="1:2" ht="26.1" customHeight="1">
      <c r="A27" s="154">
        <v>26</v>
      </c>
      <c r="B27" s="183"/>
    </row>
    <row r="28" spans="1:2" ht="26.1" customHeight="1">
      <c r="A28" s="154">
        <v>27</v>
      </c>
      <c r="B28" s="183"/>
    </row>
    <row r="29" spans="1:2" ht="26.1" customHeight="1">
      <c r="A29" s="154">
        <v>28</v>
      </c>
      <c r="B29" s="183"/>
    </row>
    <row r="30" spans="1:2" ht="26.1" customHeight="1">
      <c r="A30" s="154">
        <v>29</v>
      </c>
      <c r="B30" s="183"/>
    </row>
    <row r="31" spans="1:2" ht="26.1" customHeight="1">
      <c r="A31" s="154">
        <v>30</v>
      </c>
      <c r="B31" s="183"/>
    </row>
    <row r="32" spans="1:2" ht="26.1" customHeight="1">
      <c r="A32" s="154">
        <v>31</v>
      </c>
      <c r="B32" s="183"/>
    </row>
    <row r="33" spans="1:2" ht="26.1" customHeight="1">
      <c r="A33" s="154">
        <v>32</v>
      </c>
      <c r="B33" s="183"/>
    </row>
    <row r="34" spans="1:2" ht="26.1" customHeight="1">
      <c r="A34" s="154">
        <v>33</v>
      </c>
      <c r="B34" s="183"/>
    </row>
    <row r="35" spans="1:2" ht="26.1" customHeight="1">
      <c r="A35" s="154">
        <v>34</v>
      </c>
      <c r="B35" s="183"/>
    </row>
    <row r="36" spans="1:2" ht="26.1" customHeight="1">
      <c r="A36" s="154">
        <v>35</v>
      </c>
      <c r="B36" s="183"/>
    </row>
    <row r="37" spans="1:2" ht="26.1" customHeight="1">
      <c r="A37" s="154">
        <v>36</v>
      </c>
      <c r="B37" s="183"/>
    </row>
    <row r="38" spans="1:2" ht="26.1" customHeight="1">
      <c r="A38" s="154">
        <v>37</v>
      </c>
      <c r="B38" s="183"/>
    </row>
    <row r="39" spans="1:2" ht="26.1" customHeight="1">
      <c r="A39" s="154">
        <v>38</v>
      </c>
      <c r="B39" s="183"/>
    </row>
    <row r="40" spans="1:2" ht="26.1" customHeight="1">
      <c r="A40" s="154">
        <v>39</v>
      </c>
      <c r="B40" s="183"/>
    </row>
    <row r="41" spans="1:2" ht="26.1" customHeight="1">
      <c r="A41" s="154">
        <v>40</v>
      </c>
      <c r="B41" s="183"/>
    </row>
    <row r="42" spans="1:2" ht="26.1" customHeight="1">
      <c r="A42" s="154">
        <v>41</v>
      </c>
      <c r="B42" s="183"/>
    </row>
    <row r="43" spans="1:2" ht="26.1" customHeight="1">
      <c r="A43" s="154">
        <v>42</v>
      </c>
      <c r="B43" s="183"/>
    </row>
    <row r="44" spans="1:2" ht="26.1" customHeight="1">
      <c r="A44" s="154">
        <v>43</v>
      </c>
      <c r="B44" s="183"/>
    </row>
    <row r="45" spans="1:2" ht="26.1" customHeight="1">
      <c r="A45" s="154">
        <v>44</v>
      </c>
      <c r="B45" s="183"/>
    </row>
    <row r="46" spans="1:2" ht="26.1" customHeight="1">
      <c r="A46" s="154">
        <v>45</v>
      </c>
      <c r="B46" s="183"/>
    </row>
    <row r="47" spans="1:2" ht="26.1" customHeight="1">
      <c r="A47" s="154">
        <v>46</v>
      </c>
      <c r="B47" s="183"/>
    </row>
    <row r="48" spans="1:2" ht="26.1" customHeight="1">
      <c r="A48" s="154">
        <v>47</v>
      </c>
      <c r="B48" s="183"/>
    </row>
    <row r="49" spans="1:2" ht="26.1" customHeight="1">
      <c r="A49" s="154">
        <v>48</v>
      </c>
      <c r="B49" s="183"/>
    </row>
    <row r="50" spans="1:2" ht="26.1" customHeight="1">
      <c r="A50" s="154">
        <v>49</v>
      </c>
      <c r="B50" s="183"/>
    </row>
    <row r="51" spans="1:2" ht="26.1" customHeight="1">
      <c r="A51" s="154">
        <v>50</v>
      </c>
      <c r="B51" s="183"/>
    </row>
    <row r="52" spans="1:2" ht="26.1" customHeight="1">
      <c r="A52" s="154">
        <v>51</v>
      </c>
      <c r="B52" s="183"/>
    </row>
    <row r="53" spans="1:2" ht="26.1" customHeight="1">
      <c r="A53" s="154">
        <v>52</v>
      </c>
      <c r="B53" s="183"/>
    </row>
    <row r="54" spans="1:2" ht="26.1" customHeight="1">
      <c r="A54" s="154">
        <v>53</v>
      </c>
      <c r="B54" s="183"/>
    </row>
    <row r="55" spans="1:2" ht="26.1" customHeight="1">
      <c r="A55" s="154">
        <v>54</v>
      </c>
      <c r="B55" s="183"/>
    </row>
    <row r="56" spans="1:2" ht="26.1" customHeight="1">
      <c r="A56" s="154">
        <v>55</v>
      </c>
      <c r="B56" s="183"/>
    </row>
    <row r="57" spans="1:2" ht="26.1" customHeight="1">
      <c r="A57" s="154">
        <v>56</v>
      </c>
      <c r="B57" s="183"/>
    </row>
    <row r="58" spans="1:2" ht="26.1" customHeight="1">
      <c r="A58" s="154">
        <v>57</v>
      </c>
      <c r="B58" s="183"/>
    </row>
    <row r="59" spans="1:2" ht="26.1" customHeight="1">
      <c r="A59" s="154">
        <v>58</v>
      </c>
      <c r="B59" s="183"/>
    </row>
    <row r="60" spans="1:2" ht="26.1" customHeight="1">
      <c r="A60" s="154">
        <v>59</v>
      </c>
      <c r="B60" s="183"/>
    </row>
    <row r="61" spans="1:2" ht="26.1" customHeight="1">
      <c r="A61" s="154">
        <v>60</v>
      </c>
      <c r="B61" s="183"/>
    </row>
    <row r="62" spans="1:2" ht="26.1" customHeight="1">
      <c r="A62" s="154">
        <v>61</v>
      </c>
      <c r="B62" s="183"/>
    </row>
    <row r="63" spans="1:2" ht="26.1" customHeight="1">
      <c r="A63" s="154">
        <v>62</v>
      </c>
      <c r="B63" s="183"/>
    </row>
    <row r="64" spans="1:2" ht="26.1" customHeight="1">
      <c r="A64" s="154">
        <v>63</v>
      </c>
      <c r="B64" s="183"/>
    </row>
    <row r="65" spans="1:2" ht="26.1" customHeight="1">
      <c r="A65" s="154">
        <v>64</v>
      </c>
      <c r="B65" s="183"/>
    </row>
    <row r="66" spans="1:2" ht="26.1" customHeight="1">
      <c r="A66" s="154">
        <v>65</v>
      </c>
      <c r="B66" s="183"/>
    </row>
    <row r="67" spans="1:2" ht="26.1" customHeight="1">
      <c r="A67" s="154">
        <v>66</v>
      </c>
      <c r="B67" s="183"/>
    </row>
    <row r="68" spans="1:2" ht="26.1" customHeight="1">
      <c r="A68" s="154">
        <v>67</v>
      </c>
      <c r="B68" s="183"/>
    </row>
    <row r="69" spans="1:2" ht="26.1" customHeight="1">
      <c r="A69" s="154">
        <v>68</v>
      </c>
      <c r="B69" s="183"/>
    </row>
    <row r="70" spans="1:2" ht="26.1" customHeight="1">
      <c r="A70" s="154">
        <v>69</v>
      </c>
      <c r="B70" s="183"/>
    </row>
    <row r="71" spans="1:2" ht="26.1" customHeight="1">
      <c r="A71" s="154">
        <v>70</v>
      </c>
      <c r="B71" s="183"/>
    </row>
    <row r="72" spans="1:2" ht="26.1" customHeight="1">
      <c r="A72" s="154">
        <v>71</v>
      </c>
      <c r="B72" s="183"/>
    </row>
    <row r="73" spans="1:2" ht="26.1" customHeight="1">
      <c r="A73" s="154">
        <v>72</v>
      </c>
      <c r="B73" s="183"/>
    </row>
    <row r="74" spans="1:2" ht="26.1" customHeight="1">
      <c r="A74" s="154">
        <v>73</v>
      </c>
      <c r="B74" s="183"/>
    </row>
    <row r="75" spans="1:2" ht="26.1" customHeight="1">
      <c r="A75" s="154">
        <v>74</v>
      </c>
      <c r="B75" s="183"/>
    </row>
    <row r="76" spans="1:2" ht="26.1" customHeight="1">
      <c r="A76" s="154">
        <v>75</v>
      </c>
      <c r="B76" s="183"/>
    </row>
    <row r="77" spans="1:2" ht="26.1" customHeight="1">
      <c r="A77" s="154">
        <v>76</v>
      </c>
      <c r="B77" s="183"/>
    </row>
    <row r="78" spans="1:2" ht="26.1" customHeight="1">
      <c r="A78" s="154">
        <v>77</v>
      </c>
      <c r="B78" s="183"/>
    </row>
    <row r="79" spans="1:2" ht="26.1" customHeight="1">
      <c r="A79" s="154">
        <v>78</v>
      </c>
      <c r="B79" s="183"/>
    </row>
    <row r="80" spans="1:2" ht="26.1" customHeight="1">
      <c r="A80" s="154">
        <v>79</v>
      </c>
      <c r="B80" s="183"/>
    </row>
    <row r="81" spans="1:2" ht="26.1" customHeight="1">
      <c r="A81" s="154">
        <v>80</v>
      </c>
      <c r="B81" s="183"/>
    </row>
    <row r="82" spans="1:2" ht="26.1" customHeight="1">
      <c r="A82" s="154">
        <v>81</v>
      </c>
      <c r="B82" s="183"/>
    </row>
    <row r="83" spans="1:2" ht="26.1" customHeight="1">
      <c r="A83" s="154">
        <v>82</v>
      </c>
      <c r="B83" s="183"/>
    </row>
    <row r="84" spans="1:2" ht="26.1" customHeight="1">
      <c r="A84" s="154">
        <v>83</v>
      </c>
      <c r="B84" s="183"/>
    </row>
    <row r="85" spans="1:2" ht="26.1" customHeight="1">
      <c r="A85" s="154">
        <v>84</v>
      </c>
      <c r="B85" s="183"/>
    </row>
    <row r="86" spans="1:2" ht="26.1" customHeight="1">
      <c r="A86" s="154">
        <v>85</v>
      </c>
      <c r="B86" s="183"/>
    </row>
    <row r="87" spans="1:2" ht="26.1" customHeight="1">
      <c r="A87" s="154">
        <v>86</v>
      </c>
      <c r="B87" s="183"/>
    </row>
    <row r="88" spans="1:2" ht="26.1" customHeight="1">
      <c r="A88" s="154">
        <v>87</v>
      </c>
      <c r="B88" s="183"/>
    </row>
    <row r="89" spans="1:2" ht="26.1" customHeight="1">
      <c r="A89" s="154">
        <v>88</v>
      </c>
      <c r="B89" s="183"/>
    </row>
    <row r="90" spans="1:2" ht="26.1" customHeight="1">
      <c r="A90" s="154">
        <v>89</v>
      </c>
      <c r="B90" s="183"/>
    </row>
    <row r="91" spans="1:2" ht="26.1" customHeight="1">
      <c r="A91" s="154">
        <v>90</v>
      </c>
      <c r="B91" s="183"/>
    </row>
    <row r="92" spans="1:2" ht="26.1" customHeight="1">
      <c r="A92" s="154">
        <v>91</v>
      </c>
      <c r="B92" s="183"/>
    </row>
    <row r="93" spans="1:2" ht="26.1" customHeight="1">
      <c r="A93" s="154">
        <v>92</v>
      </c>
      <c r="B93" s="183"/>
    </row>
    <row r="94" spans="1:2" ht="26.1" customHeight="1">
      <c r="A94" s="154">
        <v>93</v>
      </c>
      <c r="B94" s="183"/>
    </row>
    <row r="95" spans="1:2" ht="26.1" customHeight="1">
      <c r="A95" s="154">
        <v>94</v>
      </c>
      <c r="B95" s="183"/>
    </row>
    <row r="96" spans="1:2" ht="26.1" customHeight="1">
      <c r="A96" s="154">
        <v>95</v>
      </c>
      <c r="B96" s="183"/>
    </row>
    <row r="97" spans="1:2" ht="26.1" customHeight="1">
      <c r="A97" s="154">
        <v>96</v>
      </c>
      <c r="B97" s="183"/>
    </row>
    <row r="98" spans="1:2" ht="26.1" customHeight="1">
      <c r="A98" s="154">
        <v>97</v>
      </c>
      <c r="B98" s="183"/>
    </row>
    <row r="99" spans="1:2" ht="26.1" customHeight="1">
      <c r="A99" s="154">
        <v>98</v>
      </c>
      <c r="B99" s="183"/>
    </row>
    <row r="100" spans="1:2" ht="26.1" customHeight="1">
      <c r="A100" s="154">
        <v>99</v>
      </c>
      <c r="B100" s="183"/>
    </row>
    <row r="101" spans="1:2" ht="26.1" customHeight="1">
      <c r="A101" s="154">
        <v>100</v>
      </c>
      <c r="B101" s="183"/>
    </row>
    <row r="102" spans="1:2" ht="26.1" customHeight="1">
      <c r="A102" s="154">
        <v>101</v>
      </c>
      <c r="B102" s="183"/>
    </row>
    <row r="103" spans="1:2" ht="26.1" customHeight="1">
      <c r="A103" s="154">
        <v>102</v>
      </c>
      <c r="B103" s="183"/>
    </row>
    <row r="104" spans="1:2" ht="26.1" customHeight="1">
      <c r="A104" s="154">
        <v>103</v>
      </c>
      <c r="B104" s="183"/>
    </row>
    <row r="105" spans="1:2" ht="26.1" customHeight="1">
      <c r="A105" s="154">
        <v>104</v>
      </c>
      <c r="B105" s="183"/>
    </row>
    <row r="106" spans="1:2" ht="26.1" customHeight="1">
      <c r="A106" s="154">
        <v>105</v>
      </c>
      <c r="B106" s="183"/>
    </row>
    <row r="107" spans="1:2" ht="26.1" customHeight="1">
      <c r="A107" s="154">
        <v>106</v>
      </c>
      <c r="B107" s="183"/>
    </row>
    <row r="108" spans="1:2" ht="26.1" customHeight="1">
      <c r="A108" s="154">
        <v>107</v>
      </c>
      <c r="B108" s="183"/>
    </row>
    <row r="109" spans="1:2" ht="26.1" customHeight="1">
      <c r="A109" s="154">
        <v>108</v>
      </c>
      <c r="B109" s="183"/>
    </row>
    <row r="110" spans="1:2" ht="26.1" customHeight="1">
      <c r="A110" s="154">
        <v>109</v>
      </c>
      <c r="B110" s="183"/>
    </row>
    <row r="111" spans="1:2" ht="26.1" customHeight="1">
      <c r="A111" s="154">
        <v>110</v>
      </c>
      <c r="B111" s="183"/>
    </row>
    <row r="112" spans="1:2" ht="26.1" customHeight="1">
      <c r="A112" s="154">
        <v>111</v>
      </c>
      <c r="B112" s="183"/>
    </row>
    <row r="113" spans="1:2" ht="26.1" customHeight="1">
      <c r="A113" s="154">
        <v>112</v>
      </c>
      <c r="B113" s="183"/>
    </row>
    <row r="114" spans="1:2" ht="26.1" customHeight="1">
      <c r="A114" s="154">
        <v>113</v>
      </c>
      <c r="B114" s="183"/>
    </row>
    <row r="115" spans="1:2" ht="26.1" customHeight="1">
      <c r="A115" s="154">
        <v>114</v>
      </c>
      <c r="B115" s="183"/>
    </row>
    <row r="116" spans="1:2" ht="26.1" customHeight="1">
      <c r="A116" s="154">
        <v>115</v>
      </c>
      <c r="B116" s="183"/>
    </row>
    <row r="117" spans="1:2" ht="26.1" customHeight="1">
      <c r="A117" s="154">
        <v>116</v>
      </c>
      <c r="B117" s="183"/>
    </row>
    <row r="118" spans="1:2" ht="26.1" customHeight="1">
      <c r="A118" s="154">
        <v>117</v>
      </c>
      <c r="B118" s="183"/>
    </row>
    <row r="119" spans="1:2" ht="26.1" customHeight="1">
      <c r="A119" s="154">
        <v>118</v>
      </c>
      <c r="B119" s="183"/>
    </row>
    <row r="120" spans="1:2" ht="26.1" customHeight="1" thickBot="1">
      <c r="A120" s="154">
        <v>119</v>
      </c>
      <c r="B120" s="18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C53"/>
  <sheetViews>
    <sheetView showGridLines="0" rightToLeft="1" workbookViewId="0">
      <pane ySplit="1" topLeftCell="A2" activePane="bottomLeft" state="frozen"/>
      <selection pane="bottomLeft"/>
    </sheetView>
  </sheetViews>
  <sheetFormatPr defaultColWidth="9.140625" defaultRowHeight="23.1" customHeight="1"/>
  <cols>
    <col min="1" max="1" width="24.28515625" style="18" customWidth="1"/>
    <col min="2" max="2" width="24.28515625" style="17" customWidth="1"/>
    <col min="3" max="3" width="24.28515625" style="167" customWidth="1"/>
    <col min="4" max="16384" width="9.140625" style="17"/>
  </cols>
  <sheetData>
    <row r="1" spans="1:3" ht="23.1" customHeight="1" thickBot="1">
      <c r="A1" s="15" t="s">
        <v>1</v>
      </c>
      <c r="B1" s="166" t="s">
        <v>144</v>
      </c>
      <c r="C1" s="15" t="s">
        <v>145</v>
      </c>
    </row>
    <row r="2" spans="1:3" ht="23.1" customHeight="1">
      <c r="A2" s="174" t="s">
        <v>2</v>
      </c>
      <c r="B2" s="173">
        <v>110</v>
      </c>
      <c r="C2" s="16" t="e">
        <f>الدخول!D3</f>
        <v>#N/A</v>
      </c>
    </row>
    <row r="3" spans="1:3" ht="23.1" customHeight="1">
      <c r="A3" s="175" t="s">
        <v>3</v>
      </c>
      <c r="B3" s="176">
        <v>200</v>
      </c>
      <c r="C3" s="164" t="e">
        <f>الدخول!D4</f>
        <v>#N/A</v>
      </c>
    </row>
    <row r="4" spans="1:3" ht="23.1" customHeight="1">
      <c r="A4" s="175" t="s">
        <v>4</v>
      </c>
      <c r="B4" s="176">
        <v>600</v>
      </c>
      <c r="C4" s="164" t="e">
        <f>الدخول!D5</f>
        <v>#N/A</v>
      </c>
    </row>
    <row r="5" spans="1:3" ht="23.1" customHeight="1">
      <c r="A5" s="175" t="s">
        <v>5</v>
      </c>
      <c r="B5" s="176">
        <v>500</v>
      </c>
      <c r="C5" s="164" t="e">
        <f>الدخول!D6</f>
        <v>#N/A</v>
      </c>
    </row>
    <row r="6" spans="1:3" ht="23.1" customHeight="1">
      <c r="A6" s="175" t="s">
        <v>6</v>
      </c>
      <c r="B6" s="176">
        <v>500</v>
      </c>
      <c r="C6" s="164" t="e">
        <f>الدخول!D7</f>
        <v>#N/A</v>
      </c>
    </row>
    <row r="7" spans="1:3" ht="23.1" customHeight="1">
      <c r="A7" s="175" t="s">
        <v>7</v>
      </c>
      <c r="B7" s="176">
        <v>700</v>
      </c>
      <c r="C7" s="164" t="e">
        <f>الدخول!D8</f>
        <v>#N/A</v>
      </c>
    </row>
    <row r="8" spans="1:3" ht="23.1" customHeight="1">
      <c r="A8" s="175" t="s">
        <v>8</v>
      </c>
      <c r="B8" s="176">
        <v>300</v>
      </c>
      <c r="C8" s="164" t="e">
        <f>الدخول!D9</f>
        <v>#N/A</v>
      </c>
    </row>
    <row r="9" spans="1:3" ht="23.1" customHeight="1">
      <c r="A9" s="175" t="s">
        <v>9</v>
      </c>
      <c r="B9" s="176">
        <v>400</v>
      </c>
      <c r="C9" s="164" t="e">
        <f>الدخول!D10</f>
        <v>#N/A</v>
      </c>
    </row>
    <row r="10" spans="1:3" ht="23.1" customHeight="1">
      <c r="A10" s="175" t="s">
        <v>10</v>
      </c>
      <c r="B10" s="176">
        <v>100</v>
      </c>
      <c r="C10" s="164" t="e">
        <f>الدخول!D11</f>
        <v>#N/A</v>
      </c>
    </row>
    <row r="11" spans="1:3" ht="23.1" customHeight="1">
      <c r="A11" s="175" t="s">
        <v>11</v>
      </c>
      <c r="B11" s="176">
        <v>200</v>
      </c>
      <c r="C11" s="164" t="e">
        <f>الدخول!D12</f>
        <v>#N/A</v>
      </c>
    </row>
    <row r="12" spans="1:3" ht="23.1" customHeight="1">
      <c r="A12" s="175" t="s">
        <v>12</v>
      </c>
      <c r="B12" s="176">
        <v>250</v>
      </c>
      <c r="C12" s="164" t="e">
        <f>الدخول!D13</f>
        <v>#N/A</v>
      </c>
    </row>
    <row r="13" spans="1:3" ht="23.1" customHeight="1">
      <c r="A13" s="175" t="s">
        <v>23</v>
      </c>
      <c r="B13" s="176">
        <v>350</v>
      </c>
      <c r="C13" s="164" t="e">
        <f>الدخول!D14</f>
        <v>#N/A</v>
      </c>
    </row>
    <row r="14" spans="1:3" ht="23.1" customHeight="1">
      <c r="A14" s="175" t="s">
        <v>13</v>
      </c>
      <c r="B14" s="176">
        <v>400</v>
      </c>
      <c r="C14" s="164" t="e">
        <f>الدخول!D15</f>
        <v>#N/A</v>
      </c>
    </row>
    <row r="15" spans="1:3" ht="23.1" customHeight="1">
      <c r="A15" s="175" t="s">
        <v>14</v>
      </c>
      <c r="B15" s="176">
        <v>500</v>
      </c>
      <c r="C15" s="164" t="e">
        <f>الدخول!D16</f>
        <v>#N/A</v>
      </c>
    </row>
    <row r="16" spans="1:3" ht="23.1" customHeight="1">
      <c r="A16" s="175" t="s">
        <v>15</v>
      </c>
      <c r="B16" s="176">
        <v>800</v>
      </c>
      <c r="C16" s="164" t="e">
        <f>الدخول!D17</f>
        <v>#N/A</v>
      </c>
    </row>
    <row r="17" spans="1:3" ht="23.1" customHeight="1">
      <c r="A17" s="175" t="s">
        <v>16</v>
      </c>
      <c r="B17" s="176">
        <v>300</v>
      </c>
      <c r="C17" s="164" t="e">
        <f>الدخول!D18</f>
        <v>#N/A</v>
      </c>
    </row>
    <row r="18" spans="1:3" ht="23.1" customHeight="1">
      <c r="A18" s="175" t="s">
        <v>17</v>
      </c>
      <c r="B18" s="176">
        <v>100</v>
      </c>
      <c r="C18" s="164" t="e">
        <f>الدخول!D19</f>
        <v>#N/A</v>
      </c>
    </row>
    <row r="19" spans="1:3" ht="23.1" customHeight="1">
      <c r="A19" s="175" t="s">
        <v>18</v>
      </c>
      <c r="B19" s="176">
        <v>250</v>
      </c>
      <c r="C19" s="164" t="e">
        <f>الدخول!D20</f>
        <v>#N/A</v>
      </c>
    </row>
    <row r="20" spans="1:3" ht="23.1" customHeight="1">
      <c r="A20" s="175" t="s">
        <v>19</v>
      </c>
      <c r="B20" s="176">
        <v>350</v>
      </c>
      <c r="C20" s="164" t="e">
        <f>الدخول!D21</f>
        <v>#N/A</v>
      </c>
    </row>
    <row r="21" spans="1:3" ht="23.1" customHeight="1">
      <c r="A21" s="175" t="s">
        <v>20</v>
      </c>
      <c r="B21" s="176">
        <v>750</v>
      </c>
      <c r="C21" s="164" t="e">
        <f>الدخول!D22</f>
        <v>#N/A</v>
      </c>
    </row>
    <row r="22" spans="1:3" ht="23.1" customHeight="1">
      <c r="A22" s="175" t="s">
        <v>21</v>
      </c>
      <c r="B22" s="176">
        <v>600</v>
      </c>
      <c r="C22" s="164" t="e">
        <f>الدخول!D23</f>
        <v>#N/A</v>
      </c>
    </row>
    <row r="23" spans="1:3" ht="23.1" customHeight="1">
      <c r="A23" s="175" t="s">
        <v>22</v>
      </c>
      <c r="B23" s="176">
        <v>100</v>
      </c>
      <c r="C23" s="164" t="e">
        <f>الدخول!D24</f>
        <v>#N/A</v>
      </c>
    </row>
    <row r="24" spans="1:3" ht="23.1" customHeight="1">
      <c r="A24" s="175" t="s">
        <v>24</v>
      </c>
      <c r="B24" s="176">
        <v>200</v>
      </c>
      <c r="C24" s="164" t="e">
        <f>الدخول!D25</f>
        <v>#N/A</v>
      </c>
    </row>
    <row r="25" spans="1:3" ht="23.1" customHeight="1">
      <c r="A25" s="175" t="s">
        <v>25</v>
      </c>
      <c r="B25" s="176">
        <v>200</v>
      </c>
      <c r="C25" s="164" t="e">
        <f>الدخول!D26</f>
        <v>#N/A</v>
      </c>
    </row>
    <row r="26" spans="1:3" ht="23.1" customHeight="1">
      <c r="A26" s="175" t="s">
        <v>26</v>
      </c>
      <c r="B26" s="176">
        <v>100</v>
      </c>
      <c r="C26" s="164" t="e">
        <f>الدخول!D27</f>
        <v>#N/A</v>
      </c>
    </row>
    <row r="27" spans="1:3" ht="23.1" customHeight="1">
      <c r="A27" s="175" t="s">
        <v>27</v>
      </c>
      <c r="B27" s="176">
        <v>120</v>
      </c>
      <c r="C27" s="164" t="e">
        <f>الدخول!D28</f>
        <v>#N/A</v>
      </c>
    </row>
    <row r="28" spans="1:3" ht="23.1" customHeight="1">
      <c r="A28" s="175" t="s">
        <v>28</v>
      </c>
      <c r="B28" s="176">
        <v>150</v>
      </c>
      <c r="C28" s="164" t="e">
        <f>الدخول!D29</f>
        <v>#N/A</v>
      </c>
    </row>
    <row r="29" spans="1:3" ht="23.1" customHeight="1">
      <c r="A29" s="175" t="s">
        <v>29</v>
      </c>
      <c r="B29" s="176">
        <v>900</v>
      </c>
      <c r="C29" s="164" t="e">
        <f>الدخول!D30</f>
        <v>#N/A</v>
      </c>
    </row>
    <row r="30" spans="1:3" ht="23.1" customHeight="1">
      <c r="A30" s="175"/>
      <c r="B30" s="176"/>
      <c r="C30" s="164" t="e">
        <f>الدخول!D31</f>
        <v>#N/A</v>
      </c>
    </row>
    <row r="31" spans="1:3" ht="23.1" customHeight="1">
      <c r="A31" s="175"/>
      <c r="B31" s="176"/>
      <c r="C31" s="164" t="e">
        <f>الدخول!D32</f>
        <v>#N/A</v>
      </c>
    </row>
    <row r="32" spans="1:3" ht="23.1" customHeight="1">
      <c r="A32" s="175"/>
      <c r="B32" s="176"/>
      <c r="C32" s="164" t="e">
        <f>الدخول!D33</f>
        <v>#N/A</v>
      </c>
    </row>
    <row r="33" spans="1:3" ht="23.1" customHeight="1">
      <c r="A33" s="175"/>
      <c r="B33" s="176"/>
      <c r="C33" s="164" t="e">
        <f>الدخول!D34</f>
        <v>#N/A</v>
      </c>
    </row>
    <row r="34" spans="1:3" ht="23.1" customHeight="1">
      <c r="A34" s="175"/>
      <c r="B34" s="176"/>
      <c r="C34" s="164" t="e">
        <f>الدخول!D35</f>
        <v>#N/A</v>
      </c>
    </row>
    <row r="35" spans="1:3" ht="23.1" customHeight="1">
      <c r="A35" s="175"/>
      <c r="B35" s="176"/>
      <c r="C35" s="164" t="e">
        <f>الدخول!D36</f>
        <v>#N/A</v>
      </c>
    </row>
    <row r="36" spans="1:3" ht="23.1" customHeight="1">
      <c r="A36" s="175"/>
      <c r="B36" s="176"/>
      <c r="C36" s="164" t="e">
        <f>الدخول!D37</f>
        <v>#N/A</v>
      </c>
    </row>
    <row r="37" spans="1:3" ht="23.1" customHeight="1">
      <c r="A37" s="175"/>
      <c r="B37" s="176"/>
      <c r="C37" s="164" t="e">
        <f>الدخول!D38</f>
        <v>#N/A</v>
      </c>
    </row>
    <row r="38" spans="1:3" ht="23.1" customHeight="1">
      <c r="A38" s="175"/>
      <c r="B38" s="176"/>
      <c r="C38" s="164" t="e">
        <f>الدخول!D39</f>
        <v>#N/A</v>
      </c>
    </row>
    <row r="39" spans="1:3" ht="23.1" customHeight="1">
      <c r="A39" s="175"/>
      <c r="B39" s="176"/>
      <c r="C39" s="164" t="e">
        <f>الدخول!D40</f>
        <v>#N/A</v>
      </c>
    </row>
    <row r="40" spans="1:3" ht="23.1" customHeight="1">
      <c r="A40" s="175"/>
      <c r="B40" s="176"/>
      <c r="C40" s="164" t="e">
        <f>الدخول!D41</f>
        <v>#N/A</v>
      </c>
    </row>
    <row r="41" spans="1:3" ht="23.1" customHeight="1">
      <c r="A41" s="175"/>
      <c r="B41" s="176"/>
      <c r="C41" s="164" t="e">
        <f>الدخول!D42</f>
        <v>#N/A</v>
      </c>
    </row>
    <row r="42" spans="1:3" ht="23.1" customHeight="1">
      <c r="A42" s="175"/>
      <c r="B42" s="176"/>
      <c r="C42" s="164" t="e">
        <f>الدخول!D43</f>
        <v>#N/A</v>
      </c>
    </row>
    <row r="43" spans="1:3" ht="23.1" customHeight="1">
      <c r="A43" s="175"/>
      <c r="B43" s="176"/>
      <c r="C43" s="164" t="e">
        <f>الدخول!D44</f>
        <v>#N/A</v>
      </c>
    </row>
    <row r="44" spans="1:3" ht="23.1" customHeight="1">
      <c r="A44" s="175"/>
      <c r="B44" s="176"/>
      <c r="C44" s="164" t="e">
        <f>الدخول!D45</f>
        <v>#N/A</v>
      </c>
    </row>
    <row r="45" spans="1:3" ht="23.1" customHeight="1">
      <c r="A45" s="175"/>
      <c r="B45" s="176"/>
      <c r="C45" s="164" t="e">
        <f>الدخول!D46</f>
        <v>#N/A</v>
      </c>
    </row>
    <row r="46" spans="1:3" ht="23.1" customHeight="1">
      <c r="A46" s="175"/>
      <c r="B46" s="176"/>
      <c r="C46" s="164" t="e">
        <f>الدخول!D47</f>
        <v>#N/A</v>
      </c>
    </row>
    <row r="47" spans="1:3" ht="23.1" customHeight="1">
      <c r="A47" s="175"/>
      <c r="B47" s="176"/>
      <c r="C47" s="164" t="e">
        <f>الدخول!D48</f>
        <v>#N/A</v>
      </c>
    </row>
    <row r="48" spans="1:3" ht="23.1" customHeight="1">
      <c r="A48" s="175"/>
      <c r="B48" s="176"/>
      <c r="C48" s="164" t="e">
        <f>الدخول!D49</f>
        <v>#N/A</v>
      </c>
    </row>
    <row r="49" spans="1:3" ht="23.1" customHeight="1">
      <c r="A49" s="175"/>
      <c r="B49" s="176"/>
      <c r="C49" s="164" t="e">
        <f>الدخول!D50</f>
        <v>#N/A</v>
      </c>
    </row>
    <row r="50" spans="1:3" ht="23.1" customHeight="1">
      <c r="A50" s="175"/>
      <c r="B50" s="176"/>
      <c r="C50" s="164" t="e">
        <f>الدخول!D51</f>
        <v>#N/A</v>
      </c>
    </row>
    <row r="51" spans="1:3" ht="23.1" customHeight="1">
      <c r="A51" s="175"/>
      <c r="B51" s="176"/>
      <c r="C51" s="164" t="e">
        <f>الدخول!D52</f>
        <v>#N/A</v>
      </c>
    </row>
    <row r="52" spans="1:3" ht="23.1" customHeight="1" thickBot="1">
      <c r="A52" s="177"/>
      <c r="B52" s="178"/>
      <c r="C52" s="165" t="e">
        <f>الدخول!D53</f>
        <v>#N/A</v>
      </c>
    </row>
    <row r="53" spans="1:3" ht="23.1" customHeight="1">
      <c r="C53" s="172"/>
    </row>
  </sheetData>
  <sheetProtection password="F35A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C52"/>
  <sheetViews>
    <sheetView showGridLines="0" rightToLeft="1" workbookViewId="0">
      <pane ySplit="1" topLeftCell="A2" activePane="bottomLeft" state="frozen"/>
      <selection pane="bottomLeft" activeCell="C2" sqref="C2"/>
    </sheetView>
  </sheetViews>
  <sheetFormatPr defaultColWidth="9.140625" defaultRowHeight="15"/>
  <cols>
    <col min="1" max="1" width="9.140625" style="21"/>
    <col min="2" max="2" width="24.28515625" style="20" customWidth="1"/>
    <col min="3" max="3" width="10.7109375" style="94" customWidth="1"/>
    <col min="4" max="16384" width="9.140625" style="20"/>
  </cols>
  <sheetData>
    <row r="1" spans="1:3" ht="21.75" thickBot="1">
      <c r="A1" s="1" t="s">
        <v>0</v>
      </c>
      <c r="B1" s="1" t="s">
        <v>1</v>
      </c>
      <c r="C1" s="90" t="s">
        <v>72</v>
      </c>
    </row>
    <row r="2" spans="1:3" ht="16.5">
      <c r="A2" s="2">
        <v>1</v>
      </c>
      <c r="B2" s="4" t="s">
        <v>2</v>
      </c>
      <c r="C2" s="91">
        <v>1000</v>
      </c>
    </row>
    <row r="3" spans="1:3" ht="16.5">
      <c r="A3" s="3">
        <v>2</v>
      </c>
      <c r="B3" s="5" t="s">
        <v>3</v>
      </c>
      <c r="C3" s="92">
        <v>100</v>
      </c>
    </row>
    <row r="4" spans="1:3" ht="16.5">
      <c r="A4" s="3">
        <v>3</v>
      </c>
      <c r="B4" s="5" t="s">
        <v>4</v>
      </c>
      <c r="C4" s="92"/>
    </row>
    <row r="5" spans="1:3" ht="16.5">
      <c r="A5" s="3">
        <v>4</v>
      </c>
      <c r="B5" s="5" t="s">
        <v>5</v>
      </c>
      <c r="C5" s="92"/>
    </row>
    <row r="6" spans="1:3" ht="16.5">
      <c r="A6" s="3">
        <v>5</v>
      </c>
      <c r="B6" s="5" t="s">
        <v>6</v>
      </c>
      <c r="C6" s="92"/>
    </row>
    <row r="7" spans="1:3" ht="16.5">
      <c r="A7" s="3">
        <v>6</v>
      </c>
      <c r="B7" s="5" t="s">
        <v>7</v>
      </c>
      <c r="C7" s="92"/>
    </row>
    <row r="8" spans="1:3" ht="16.5">
      <c r="A8" s="3">
        <v>7</v>
      </c>
      <c r="B8" s="5" t="s">
        <v>8</v>
      </c>
      <c r="C8" s="92"/>
    </row>
    <row r="9" spans="1:3" ht="16.5">
      <c r="A9" s="3">
        <v>8</v>
      </c>
      <c r="B9" s="5" t="s">
        <v>9</v>
      </c>
      <c r="C9" s="92"/>
    </row>
    <row r="10" spans="1:3" ht="16.5">
      <c r="A10" s="3">
        <v>9</v>
      </c>
      <c r="B10" s="5" t="s">
        <v>10</v>
      </c>
      <c r="C10" s="92"/>
    </row>
    <row r="11" spans="1:3" ht="16.5">
      <c r="A11" s="3">
        <v>10</v>
      </c>
      <c r="B11" s="5" t="s">
        <v>11</v>
      </c>
      <c r="C11" s="92"/>
    </row>
    <row r="12" spans="1:3" ht="16.5">
      <c r="A12" s="3">
        <v>11</v>
      </c>
      <c r="B12" s="5" t="s">
        <v>12</v>
      </c>
      <c r="C12" s="92"/>
    </row>
    <row r="13" spans="1:3" ht="16.5">
      <c r="A13" s="3">
        <v>12</v>
      </c>
      <c r="B13" s="5" t="s">
        <v>23</v>
      </c>
      <c r="C13" s="92"/>
    </row>
    <row r="14" spans="1:3" ht="16.5">
      <c r="A14" s="3">
        <v>13</v>
      </c>
      <c r="B14" s="5" t="s">
        <v>13</v>
      </c>
      <c r="C14" s="92"/>
    </row>
    <row r="15" spans="1:3" ht="16.5">
      <c r="A15" s="3">
        <v>14</v>
      </c>
      <c r="B15" s="5" t="s">
        <v>14</v>
      </c>
      <c r="C15" s="92"/>
    </row>
    <row r="16" spans="1:3" ht="16.5">
      <c r="A16" s="3">
        <v>15</v>
      </c>
      <c r="B16" s="5" t="s">
        <v>15</v>
      </c>
      <c r="C16" s="92"/>
    </row>
    <row r="17" spans="1:3" ht="16.5">
      <c r="A17" s="3">
        <v>16</v>
      </c>
      <c r="B17" s="5" t="s">
        <v>16</v>
      </c>
      <c r="C17" s="92"/>
    </row>
    <row r="18" spans="1:3" ht="16.5">
      <c r="A18" s="3">
        <v>17</v>
      </c>
      <c r="B18" s="5" t="s">
        <v>17</v>
      </c>
      <c r="C18" s="92"/>
    </row>
    <row r="19" spans="1:3" ht="16.5">
      <c r="A19" s="3">
        <v>18</v>
      </c>
      <c r="B19" s="5" t="s">
        <v>18</v>
      </c>
      <c r="C19" s="92"/>
    </row>
    <row r="20" spans="1:3" ht="16.5">
      <c r="A20" s="3">
        <v>19</v>
      </c>
      <c r="B20" s="5" t="s">
        <v>19</v>
      </c>
      <c r="C20" s="92"/>
    </row>
    <row r="21" spans="1:3" ht="16.5">
      <c r="A21" s="3">
        <v>20</v>
      </c>
      <c r="B21" s="5" t="s">
        <v>20</v>
      </c>
      <c r="C21" s="92"/>
    </row>
    <row r="22" spans="1:3" ht="16.5">
      <c r="A22" s="3">
        <v>21</v>
      </c>
      <c r="B22" s="5" t="s">
        <v>21</v>
      </c>
      <c r="C22" s="92"/>
    </row>
    <row r="23" spans="1:3" ht="16.5">
      <c r="A23" s="3">
        <v>22</v>
      </c>
      <c r="B23" s="5" t="s">
        <v>22</v>
      </c>
      <c r="C23" s="92"/>
    </row>
    <row r="24" spans="1:3" ht="16.5">
      <c r="A24" s="3">
        <v>23</v>
      </c>
      <c r="B24" s="5" t="s">
        <v>24</v>
      </c>
      <c r="C24" s="92"/>
    </row>
    <row r="25" spans="1:3" ht="16.5">
      <c r="A25" s="3">
        <v>24</v>
      </c>
      <c r="B25" s="5" t="s">
        <v>25</v>
      </c>
      <c r="C25" s="92"/>
    </row>
    <row r="26" spans="1:3" ht="16.5">
      <c r="A26" s="3">
        <v>25</v>
      </c>
      <c r="B26" s="5" t="s">
        <v>26</v>
      </c>
      <c r="C26" s="92"/>
    </row>
    <row r="27" spans="1:3" ht="16.5">
      <c r="A27" s="3">
        <v>26</v>
      </c>
      <c r="B27" s="5" t="s">
        <v>27</v>
      </c>
      <c r="C27" s="92"/>
    </row>
    <row r="28" spans="1:3" ht="16.5">
      <c r="A28" s="3">
        <v>27</v>
      </c>
      <c r="B28" s="5" t="s">
        <v>28</v>
      </c>
      <c r="C28" s="92"/>
    </row>
    <row r="29" spans="1:3" ht="16.5">
      <c r="A29" s="3">
        <v>28</v>
      </c>
      <c r="B29" s="5" t="s">
        <v>29</v>
      </c>
      <c r="C29" s="92"/>
    </row>
    <row r="30" spans="1:3" ht="16.5">
      <c r="A30" s="3">
        <v>29</v>
      </c>
      <c r="B30" s="5"/>
      <c r="C30" s="92"/>
    </row>
    <row r="31" spans="1:3" ht="16.5">
      <c r="A31" s="3">
        <v>30</v>
      </c>
      <c r="B31" s="5"/>
      <c r="C31" s="92"/>
    </row>
    <row r="32" spans="1:3" ht="16.5">
      <c r="A32" s="3">
        <v>31</v>
      </c>
      <c r="B32" s="5"/>
      <c r="C32" s="92"/>
    </row>
    <row r="33" spans="1:3" ht="16.5">
      <c r="A33" s="3">
        <v>32</v>
      </c>
      <c r="B33" s="5"/>
      <c r="C33" s="92"/>
    </row>
    <row r="34" spans="1:3" ht="16.5">
      <c r="A34" s="3">
        <v>33</v>
      </c>
      <c r="B34" s="5"/>
      <c r="C34" s="92"/>
    </row>
    <row r="35" spans="1:3" ht="16.5">
      <c r="A35" s="3">
        <v>34</v>
      </c>
      <c r="B35" s="5"/>
      <c r="C35" s="92"/>
    </row>
    <row r="36" spans="1:3" ht="16.5">
      <c r="A36" s="3">
        <v>35</v>
      </c>
      <c r="B36" s="5"/>
      <c r="C36" s="92"/>
    </row>
    <row r="37" spans="1:3" ht="16.5">
      <c r="A37" s="3">
        <v>36</v>
      </c>
      <c r="B37" s="5"/>
      <c r="C37" s="92"/>
    </row>
    <row r="38" spans="1:3" ht="16.5">
      <c r="A38" s="3">
        <v>37</v>
      </c>
      <c r="B38" s="5"/>
      <c r="C38" s="92"/>
    </row>
    <row r="39" spans="1:3" ht="16.5">
      <c r="A39" s="3">
        <v>38</v>
      </c>
      <c r="B39" s="5"/>
      <c r="C39" s="92"/>
    </row>
    <row r="40" spans="1:3" ht="16.5">
      <c r="A40" s="3">
        <v>39</v>
      </c>
      <c r="B40" s="5"/>
      <c r="C40" s="92"/>
    </row>
    <row r="41" spans="1:3" ht="16.5">
      <c r="A41" s="3">
        <v>40</v>
      </c>
      <c r="B41" s="5"/>
      <c r="C41" s="92"/>
    </row>
    <row r="42" spans="1:3" ht="16.5">
      <c r="A42" s="3">
        <v>41</v>
      </c>
      <c r="B42" s="5"/>
      <c r="C42" s="92"/>
    </row>
    <row r="43" spans="1:3" ht="16.5">
      <c r="A43" s="3">
        <v>42</v>
      </c>
      <c r="B43" s="5"/>
      <c r="C43" s="92"/>
    </row>
    <row r="44" spans="1:3" ht="16.5">
      <c r="A44" s="3">
        <v>43</v>
      </c>
      <c r="B44" s="5"/>
      <c r="C44" s="92"/>
    </row>
    <row r="45" spans="1:3" ht="16.5">
      <c r="A45" s="3">
        <v>44</v>
      </c>
      <c r="B45" s="5"/>
      <c r="C45" s="92"/>
    </row>
    <row r="46" spans="1:3" ht="16.5">
      <c r="A46" s="3">
        <v>45</v>
      </c>
      <c r="B46" s="5"/>
      <c r="C46" s="92"/>
    </row>
    <row r="47" spans="1:3" ht="16.5">
      <c r="A47" s="3">
        <v>46</v>
      </c>
      <c r="B47" s="5"/>
      <c r="C47" s="92"/>
    </row>
    <row r="48" spans="1:3" ht="16.5">
      <c r="A48" s="3">
        <v>47</v>
      </c>
      <c r="B48" s="5"/>
      <c r="C48" s="92"/>
    </row>
    <row r="49" spans="1:3" ht="16.5">
      <c r="A49" s="3">
        <v>48</v>
      </c>
      <c r="B49" s="5"/>
      <c r="C49" s="92"/>
    </row>
    <row r="50" spans="1:3" ht="16.5">
      <c r="A50" s="3">
        <v>49</v>
      </c>
      <c r="B50" s="5"/>
      <c r="C50" s="92"/>
    </row>
    <row r="51" spans="1:3" ht="16.5">
      <c r="A51" s="3">
        <v>50</v>
      </c>
      <c r="B51" s="5"/>
      <c r="C51" s="92"/>
    </row>
    <row r="52" spans="1:3" ht="17.25" thickBot="1">
      <c r="A52" s="7">
        <v>51</v>
      </c>
      <c r="B52" s="6"/>
      <c r="C52" s="9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D142"/>
  <sheetViews>
    <sheetView showGridLines="0" rightToLeft="1" workbookViewId="0">
      <pane ySplit="1" topLeftCell="A2" activePane="bottomLeft" state="frozen"/>
      <selection pane="bottomLeft" activeCell="A2" sqref="A2"/>
    </sheetView>
  </sheetViews>
  <sheetFormatPr defaultColWidth="9.140625" defaultRowHeight="27.95" customHeight="1"/>
  <cols>
    <col min="1" max="1" width="41" style="17" customWidth="1"/>
    <col min="2" max="2" width="38.85546875" style="17" customWidth="1"/>
    <col min="3" max="3" width="19.28515625" style="19" customWidth="1"/>
    <col min="4" max="4" width="12.7109375" style="18" bestFit="1" customWidth="1"/>
    <col min="5" max="16384" width="9.140625" style="17"/>
  </cols>
  <sheetData>
    <row r="1" spans="1:4" ht="27.95" customHeight="1" thickBot="1">
      <c r="A1" s="8" t="s">
        <v>30</v>
      </c>
      <c r="B1" s="8" t="s">
        <v>43</v>
      </c>
      <c r="C1" s="13" t="s">
        <v>31</v>
      </c>
      <c r="D1" s="8" t="s">
        <v>139</v>
      </c>
    </row>
    <row r="2" spans="1:4" ht="27.95" customHeight="1">
      <c r="A2" s="10" t="s">
        <v>32</v>
      </c>
      <c r="B2" s="10" t="s">
        <v>33</v>
      </c>
      <c r="C2" s="161">
        <v>123456789</v>
      </c>
      <c r="D2" s="9">
        <v>1</v>
      </c>
    </row>
    <row r="3" spans="1:4" ht="27.95" customHeight="1">
      <c r="A3" s="11" t="s">
        <v>34</v>
      </c>
      <c r="B3" s="11" t="s">
        <v>35</v>
      </c>
      <c r="C3" s="14" t="s">
        <v>36</v>
      </c>
      <c r="D3" s="154">
        <v>2</v>
      </c>
    </row>
    <row r="4" spans="1:4" ht="27.95" customHeight="1">
      <c r="A4" s="11" t="s">
        <v>45</v>
      </c>
      <c r="B4" s="11" t="s">
        <v>46</v>
      </c>
      <c r="C4" s="14" t="s">
        <v>47</v>
      </c>
      <c r="D4" s="154">
        <v>3</v>
      </c>
    </row>
    <row r="5" spans="1:4" ht="27.95" customHeight="1">
      <c r="A5" s="11" t="s">
        <v>48</v>
      </c>
      <c r="B5" s="11" t="s">
        <v>49</v>
      </c>
      <c r="C5" s="14" t="s">
        <v>50</v>
      </c>
      <c r="D5" s="154">
        <v>4</v>
      </c>
    </row>
    <row r="6" spans="1:4" ht="27.95" customHeight="1">
      <c r="A6" s="11" t="s">
        <v>61</v>
      </c>
      <c r="B6" s="11" t="s">
        <v>62</v>
      </c>
      <c r="C6" s="14" t="s">
        <v>63</v>
      </c>
      <c r="D6" s="154">
        <v>5</v>
      </c>
    </row>
    <row r="7" spans="1:4" ht="27.95" customHeight="1">
      <c r="A7" s="11" t="s">
        <v>64</v>
      </c>
      <c r="B7" s="11" t="s">
        <v>65</v>
      </c>
      <c r="C7" s="14" t="s">
        <v>66</v>
      </c>
      <c r="D7" s="154">
        <v>6</v>
      </c>
    </row>
    <row r="8" spans="1:4" ht="27.95" customHeight="1">
      <c r="A8" s="11" t="s">
        <v>67</v>
      </c>
      <c r="B8" s="11" t="s">
        <v>68</v>
      </c>
      <c r="C8" s="14" t="s">
        <v>69</v>
      </c>
      <c r="D8" s="154">
        <v>7</v>
      </c>
    </row>
    <row r="9" spans="1:4" ht="27.95" customHeight="1">
      <c r="A9" s="11" t="s">
        <v>94</v>
      </c>
      <c r="B9" s="11" t="s">
        <v>33</v>
      </c>
      <c r="C9" s="14" t="s">
        <v>95</v>
      </c>
      <c r="D9" s="154">
        <v>8</v>
      </c>
    </row>
    <row r="10" spans="1:4" ht="27.95" customHeight="1">
      <c r="A10" s="11" t="s">
        <v>140</v>
      </c>
      <c r="B10" s="11" t="s">
        <v>141</v>
      </c>
      <c r="C10" s="14" t="s">
        <v>142</v>
      </c>
      <c r="D10" s="154">
        <v>9</v>
      </c>
    </row>
    <row r="11" spans="1:4" ht="27.95" customHeight="1">
      <c r="A11" s="11"/>
      <c r="B11" s="11"/>
      <c r="C11" s="14"/>
      <c r="D11" s="154">
        <v>10</v>
      </c>
    </row>
    <row r="12" spans="1:4" ht="27.95" customHeight="1">
      <c r="A12" s="11"/>
      <c r="B12" s="11"/>
      <c r="C12" s="14"/>
      <c r="D12" s="154">
        <v>11</v>
      </c>
    </row>
    <row r="13" spans="1:4" ht="27.95" customHeight="1">
      <c r="A13" s="11"/>
      <c r="B13" s="11"/>
      <c r="C13" s="14"/>
      <c r="D13" s="154">
        <v>12</v>
      </c>
    </row>
    <row r="14" spans="1:4" ht="27.95" customHeight="1">
      <c r="A14" s="11"/>
      <c r="B14" s="11"/>
      <c r="C14" s="14"/>
      <c r="D14" s="154">
        <v>13</v>
      </c>
    </row>
    <row r="15" spans="1:4" ht="27.95" customHeight="1">
      <c r="A15" s="11"/>
      <c r="B15" s="11"/>
      <c r="C15" s="14"/>
      <c r="D15" s="154">
        <v>14</v>
      </c>
    </row>
    <row r="16" spans="1:4" ht="27.95" customHeight="1">
      <c r="A16" s="11"/>
      <c r="B16" s="11"/>
      <c r="C16" s="14"/>
      <c r="D16" s="154">
        <v>15</v>
      </c>
    </row>
    <row r="17" spans="1:4" ht="27.95" customHeight="1">
      <c r="A17" s="11"/>
      <c r="B17" s="11"/>
      <c r="C17" s="14"/>
      <c r="D17" s="154">
        <v>16</v>
      </c>
    </row>
    <row r="18" spans="1:4" ht="27.95" customHeight="1">
      <c r="A18" s="11"/>
      <c r="B18" s="11"/>
      <c r="C18" s="14"/>
      <c r="D18" s="154">
        <v>17</v>
      </c>
    </row>
    <row r="19" spans="1:4" ht="27.95" customHeight="1">
      <c r="A19" s="11"/>
      <c r="B19" s="11"/>
      <c r="C19" s="14"/>
      <c r="D19" s="154">
        <v>18</v>
      </c>
    </row>
    <row r="20" spans="1:4" ht="27.95" customHeight="1">
      <c r="A20" s="11"/>
      <c r="B20" s="11"/>
      <c r="C20" s="14"/>
      <c r="D20" s="154">
        <v>19</v>
      </c>
    </row>
    <row r="21" spans="1:4" ht="27.95" customHeight="1">
      <c r="A21" s="11"/>
      <c r="B21" s="11"/>
      <c r="C21" s="14"/>
      <c r="D21" s="154">
        <v>20</v>
      </c>
    </row>
    <row r="22" spans="1:4" ht="27.95" customHeight="1">
      <c r="A22" s="11"/>
      <c r="B22" s="11"/>
      <c r="C22" s="14"/>
      <c r="D22" s="154">
        <v>21</v>
      </c>
    </row>
    <row r="23" spans="1:4" ht="27.95" customHeight="1">
      <c r="A23" s="11"/>
      <c r="B23" s="11"/>
      <c r="C23" s="14"/>
      <c r="D23" s="154">
        <v>22</v>
      </c>
    </row>
    <row r="24" spans="1:4" ht="27.95" customHeight="1">
      <c r="A24" s="11"/>
      <c r="B24" s="11"/>
      <c r="C24" s="14"/>
      <c r="D24" s="154">
        <v>23</v>
      </c>
    </row>
    <row r="25" spans="1:4" ht="27.95" customHeight="1">
      <c r="A25" s="11"/>
      <c r="B25" s="11"/>
      <c r="C25" s="14"/>
      <c r="D25" s="154">
        <v>24</v>
      </c>
    </row>
    <row r="26" spans="1:4" ht="27.95" customHeight="1">
      <c r="A26" s="11"/>
      <c r="B26" s="11"/>
      <c r="C26" s="14"/>
      <c r="D26" s="154">
        <v>25</v>
      </c>
    </row>
    <row r="27" spans="1:4" ht="27.95" customHeight="1">
      <c r="A27" s="11"/>
      <c r="B27" s="11"/>
      <c r="C27" s="14"/>
      <c r="D27" s="154">
        <v>26</v>
      </c>
    </row>
    <row r="28" spans="1:4" ht="27.95" customHeight="1">
      <c r="A28" s="11"/>
      <c r="B28" s="11"/>
      <c r="C28" s="14"/>
      <c r="D28" s="154">
        <v>27</v>
      </c>
    </row>
    <row r="29" spans="1:4" ht="27.95" customHeight="1">
      <c r="A29" s="11"/>
      <c r="B29" s="11"/>
      <c r="C29" s="14"/>
      <c r="D29" s="154">
        <v>28</v>
      </c>
    </row>
    <row r="30" spans="1:4" ht="27.95" customHeight="1">
      <c r="A30" s="11"/>
      <c r="B30" s="11"/>
      <c r="C30" s="14"/>
      <c r="D30" s="154">
        <v>29</v>
      </c>
    </row>
    <row r="31" spans="1:4" ht="27.95" customHeight="1">
      <c r="A31" s="11"/>
      <c r="B31" s="11"/>
      <c r="C31" s="14"/>
      <c r="D31" s="154">
        <v>30</v>
      </c>
    </row>
    <row r="32" spans="1:4" ht="27.95" customHeight="1">
      <c r="A32" s="11"/>
      <c r="B32" s="11"/>
      <c r="C32" s="14"/>
      <c r="D32" s="154">
        <v>31</v>
      </c>
    </row>
    <row r="33" spans="1:4" ht="27.95" customHeight="1">
      <c r="A33" s="11"/>
      <c r="B33" s="11"/>
      <c r="C33" s="14"/>
      <c r="D33" s="154">
        <v>32</v>
      </c>
    </row>
    <row r="34" spans="1:4" ht="27.95" customHeight="1">
      <c r="A34" s="11"/>
      <c r="B34" s="11"/>
      <c r="C34" s="14"/>
      <c r="D34" s="154">
        <v>33</v>
      </c>
    </row>
    <row r="35" spans="1:4" ht="27.95" customHeight="1">
      <c r="A35" s="11"/>
      <c r="B35" s="11"/>
      <c r="C35" s="14"/>
      <c r="D35" s="154">
        <v>34</v>
      </c>
    </row>
    <row r="36" spans="1:4" ht="27.95" customHeight="1">
      <c r="A36" s="11"/>
      <c r="B36" s="11"/>
      <c r="C36" s="14"/>
      <c r="D36" s="154">
        <v>35</v>
      </c>
    </row>
    <row r="37" spans="1:4" ht="27.95" customHeight="1">
      <c r="A37" s="11"/>
      <c r="B37" s="11"/>
      <c r="C37" s="14"/>
      <c r="D37" s="154">
        <v>36</v>
      </c>
    </row>
    <row r="38" spans="1:4" ht="27.95" customHeight="1">
      <c r="A38" s="11"/>
      <c r="B38" s="11"/>
      <c r="C38" s="14"/>
      <c r="D38" s="154">
        <v>37</v>
      </c>
    </row>
    <row r="39" spans="1:4" ht="27.95" customHeight="1">
      <c r="A39" s="11"/>
      <c r="B39" s="11"/>
      <c r="C39" s="14"/>
      <c r="D39" s="154">
        <v>38</v>
      </c>
    </row>
    <row r="40" spans="1:4" ht="27.95" customHeight="1">
      <c r="A40" s="11"/>
      <c r="B40" s="11"/>
      <c r="C40" s="14"/>
      <c r="D40" s="154">
        <v>39</v>
      </c>
    </row>
    <row r="41" spans="1:4" ht="27.95" customHeight="1">
      <c r="A41" s="11"/>
      <c r="B41" s="11"/>
      <c r="C41" s="14"/>
      <c r="D41" s="154">
        <v>40</v>
      </c>
    </row>
    <row r="42" spans="1:4" ht="27.95" customHeight="1">
      <c r="A42" s="11"/>
      <c r="B42" s="11"/>
      <c r="C42" s="14"/>
      <c r="D42" s="154">
        <v>41</v>
      </c>
    </row>
    <row r="43" spans="1:4" ht="27.95" customHeight="1">
      <c r="A43" s="11"/>
      <c r="B43" s="11"/>
      <c r="C43" s="14"/>
      <c r="D43" s="154">
        <v>42</v>
      </c>
    </row>
    <row r="44" spans="1:4" ht="27.95" customHeight="1">
      <c r="A44" s="11"/>
      <c r="B44" s="11"/>
      <c r="C44" s="14"/>
      <c r="D44" s="154">
        <v>43</v>
      </c>
    </row>
    <row r="45" spans="1:4" ht="27.95" customHeight="1">
      <c r="A45" s="11"/>
      <c r="B45" s="11"/>
      <c r="C45" s="14"/>
      <c r="D45" s="154">
        <v>44</v>
      </c>
    </row>
    <row r="46" spans="1:4" ht="27.95" customHeight="1">
      <c r="A46" s="11"/>
      <c r="B46" s="11"/>
      <c r="C46" s="14"/>
      <c r="D46" s="154">
        <v>45</v>
      </c>
    </row>
    <row r="47" spans="1:4" ht="27.95" customHeight="1">
      <c r="A47" s="11"/>
      <c r="B47" s="11"/>
      <c r="C47" s="14"/>
      <c r="D47" s="154">
        <v>46</v>
      </c>
    </row>
    <row r="48" spans="1:4" ht="27.95" customHeight="1">
      <c r="A48" s="11"/>
      <c r="B48" s="11"/>
      <c r="C48" s="14"/>
      <c r="D48" s="154">
        <v>47</v>
      </c>
    </row>
    <row r="49" spans="1:4" ht="27.95" customHeight="1">
      <c r="A49" s="11"/>
      <c r="B49" s="11"/>
      <c r="C49" s="14"/>
      <c r="D49" s="154">
        <v>48</v>
      </c>
    </row>
    <row r="50" spans="1:4" ht="27.95" customHeight="1">
      <c r="A50" s="11"/>
      <c r="B50" s="11"/>
      <c r="C50" s="14"/>
      <c r="D50" s="154">
        <v>49</v>
      </c>
    </row>
    <row r="51" spans="1:4" ht="27.95" customHeight="1">
      <c r="A51" s="11"/>
      <c r="B51" s="11"/>
      <c r="C51" s="14"/>
      <c r="D51" s="154">
        <v>50</v>
      </c>
    </row>
    <row r="52" spans="1:4" ht="27.95" customHeight="1">
      <c r="A52" s="11"/>
      <c r="B52" s="11"/>
      <c r="C52" s="14"/>
      <c r="D52" s="154">
        <v>51</v>
      </c>
    </row>
    <row r="53" spans="1:4" ht="27.95" customHeight="1">
      <c r="A53" s="11"/>
      <c r="B53" s="11"/>
      <c r="C53" s="14"/>
      <c r="D53" s="154">
        <v>52</v>
      </c>
    </row>
    <row r="54" spans="1:4" ht="27.95" customHeight="1">
      <c r="A54" s="11"/>
      <c r="B54" s="11"/>
      <c r="C54" s="14"/>
      <c r="D54" s="154">
        <v>53</v>
      </c>
    </row>
    <row r="55" spans="1:4" ht="27.95" customHeight="1">
      <c r="A55" s="11"/>
      <c r="B55" s="11"/>
      <c r="C55" s="14"/>
      <c r="D55" s="154">
        <v>54</v>
      </c>
    </row>
    <row r="56" spans="1:4" ht="27.95" customHeight="1">
      <c r="A56" s="11"/>
      <c r="B56" s="11"/>
      <c r="C56" s="14"/>
      <c r="D56" s="154">
        <v>55</v>
      </c>
    </row>
    <row r="57" spans="1:4" ht="27.95" customHeight="1">
      <c r="A57" s="11"/>
      <c r="B57" s="11"/>
      <c r="C57" s="14"/>
      <c r="D57" s="154">
        <v>56</v>
      </c>
    </row>
    <row r="58" spans="1:4" ht="27.95" customHeight="1">
      <c r="A58" s="11"/>
      <c r="B58" s="11"/>
      <c r="C58" s="14"/>
      <c r="D58" s="154">
        <v>57</v>
      </c>
    </row>
    <row r="59" spans="1:4" ht="27.95" customHeight="1">
      <c r="A59" s="11"/>
      <c r="B59" s="11"/>
      <c r="C59" s="14"/>
      <c r="D59" s="154">
        <v>58</v>
      </c>
    </row>
    <row r="60" spans="1:4" ht="27.95" customHeight="1">
      <c r="A60" s="11"/>
      <c r="B60" s="11"/>
      <c r="C60" s="14"/>
      <c r="D60" s="154">
        <v>59</v>
      </c>
    </row>
    <row r="61" spans="1:4" ht="27.95" customHeight="1">
      <c r="A61" s="155"/>
      <c r="B61" s="155"/>
      <c r="C61" s="156"/>
      <c r="D61" s="154">
        <v>60</v>
      </c>
    </row>
    <row r="62" spans="1:4" ht="27.95" customHeight="1">
      <c r="A62" s="155"/>
      <c r="B62" s="155"/>
      <c r="C62" s="156"/>
      <c r="D62" s="154">
        <v>61</v>
      </c>
    </row>
    <row r="63" spans="1:4" ht="27.95" customHeight="1">
      <c r="A63" s="155"/>
      <c r="B63" s="155"/>
      <c r="C63" s="156"/>
      <c r="D63" s="154">
        <v>62</v>
      </c>
    </row>
    <row r="64" spans="1:4" ht="27.95" customHeight="1">
      <c r="A64" s="155"/>
      <c r="B64" s="155"/>
      <c r="C64" s="156"/>
      <c r="D64" s="154">
        <v>63</v>
      </c>
    </row>
    <row r="65" spans="1:4" ht="27.95" customHeight="1">
      <c r="A65" s="155"/>
      <c r="B65" s="155"/>
      <c r="C65" s="156"/>
      <c r="D65" s="154">
        <v>64</v>
      </c>
    </row>
    <row r="66" spans="1:4" ht="27.95" customHeight="1">
      <c r="A66" s="155"/>
      <c r="B66" s="155"/>
      <c r="C66" s="156"/>
      <c r="D66" s="154">
        <v>65</v>
      </c>
    </row>
    <row r="67" spans="1:4" ht="27.95" customHeight="1">
      <c r="A67" s="155"/>
      <c r="B67" s="155"/>
      <c r="C67" s="156"/>
      <c r="D67" s="154">
        <v>66</v>
      </c>
    </row>
    <row r="68" spans="1:4" ht="27.95" customHeight="1">
      <c r="A68" s="155"/>
      <c r="B68" s="155"/>
      <c r="C68" s="156"/>
      <c r="D68" s="154">
        <v>67</v>
      </c>
    </row>
    <row r="69" spans="1:4" ht="27.95" customHeight="1">
      <c r="A69" s="155"/>
      <c r="B69" s="155"/>
      <c r="C69" s="156"/>
      <c r="D69" s="154">
        <v>68</v>
      </c>
    </row>
    <row r="70" spans="1:4" ht="27.95" customHeight="1">
      <c r="A70" s="155"/>
      <c r="B70" s="155"/>
      <c r="C70" s="156"/>
      <c r="D70" s="154">
        <v>69</v>
      </c>
    </row>
    <row r="71" spans="1:4" ht="27.95" customHeight="1">
      <c r="A71" s="155"/>
      <c r="B71" s="155"/>
      <c r="C71" s="156"/>
      <c r="D71" s="154">
        <v>70</v>
      </c>
    </row>
    <row r="72" spans="1:4" ht="27.95" customHeight="1">
      <c r="A72" s="155"/>
      <c r="B72" s="155"/>
      <c r="C72" s="156"/>
      <c r="D72" s="154">
        <v>71</v>
      </c>
    </row>
    <row r="73" spans="1:4" ht="27.95" customHeight="1">
      <c r="A73" s="155"/>
      <c r="B73" s="155"/>
      <c r="C73" s="156"/>
      <c r="D73" s="154">
        <v>72</v>
      </c>
    </row>
    <row r="74" spans="1:4" ht="27.95" customHeight="1">
      <c r="A74" s="155"/>
      <c r="B74" s="155"/>
      <c r="C74" s="156"/>
      <c r="D74" s="154">
        <v>73</v>
      </c>
    </row>
    <row r="75" spans="1:4" ht="27.95" customHeight="1">
      <c r="A75" s="155"/>
      <c r="B75" s="155"/>
      <c r="C75" s="156"/>
      <c r="D75" s="154">
        <v>74</v>
      </c>
    </row>
    <row r="76" spans="1:4" ht="27.95" customHeight="1">
      <c r="A76" s="155"/>
      <c r="B76" s="155"/>
      <c r="C76" s="156"/>
      <c r="D76" s="154">
        <v>75</v>
      </c>
    </row>
    <row r="77" spans="1:4" ht="27.95" customHeight="1">
      <c r="A77" s="155"/>
      <c r="B77" s="155"/>
      <c r="C77" s="156"/>
      <c r="D77" s="154">
        <v>76</v>
      </c>
    </row>
    <row r="78" spans="1:4" ht="27.95" customHeight="1">
      <c r="A78" s="155"/>
      <c r="B78" s="155"/>
      <c r="C78" s="156"/>
      <c r="D78" s="154">
        <v>77</v>
      </c>
    </row>
    <row r="79" spans="1:4" ht="27.95" customHeight="1">
      <c r="A79" s="155"/>
      <c r="B79" s="155"/>
      <c r="C79" s="156"/>
      <c r="D79" s="154">
        <v>78</v>
      </c>
    </row>
    <row r="80" spans="1:4" ht="27.95" customHeight="1">
      <c r="A80" s="155"/>
      <c r="B80" s="155"/>
      <c r="C80" s="156"/>
      <c r="D80" s="154">
        <v>79</v>
      </c>
    </row>
    <row r="81" spans="1:4" ht="27.95" customHeight="1">
      <c r="A81" s="155"/>
      <c r="B81" s="155"/>
      <c r="C81" s="156"/>
      <c r="D81" s="154">
        <v>80</v>
      </c>
    </row>
    <row r="82" spans="1:4" ht="27.95" customHeight="1">
      <c r="A82" s="155"/>
      <c r="B82" s="155"/>
      <c r="C82" s="156"/>
      <c r="D82" s="154">
        <v>81</v>
      </c>
    </row>
    <row r="83" spans="1:4" ht="27.95" customHeight="1">
      <c r="A83" s="155"/>
      <c r="B83" s="155"/>
      <c r="C83" s="156"/>
      <c r="D83" s="154">
        <v>82</v>
      </c>
    </row>
    <row r="84" spans="1:4" ht="27.95" customHeight="1">
      <c r="A84" s="155"/>
      <c r="B84" s="155"/>
      <c r="C84" s="156"/>
      <c r="D84" s="154">
        <v>83</v>
      </c>
    </row>
    <row r="85" spans="1:4" ht="27.95" customHeight="1">
      <c r="A85" s="155"/>
      <c r="B85" s="155"/>
      <c r="C85" s="156"/>
      <c r="D85" s="154">
        <v>84</v>
      </c>
    </row>
    <row r="86" spans="1:4" ht="27.95" customHeight="1">
      <c r="A86" s="155"/>
      <c r="B86" s="155"/>
      <c r="C86" s="156"/>
      <c r="D86" s="154">
        <v>85</v>
      </c>
    </row>
    <row r="87" spans="1:4" ht="27.95" customHeight="1">
      <c r="A87" s="155"/>
      <c r="B87" s="155"/>
      <c r="C87" s="156"/>
      <c r="D87" s="154">
        <v>86</v>
      </c>
    </row>
    <row r="88" spans="1:4" ht="27.95" customHeight="1">
      <c r="A88" s="155"/>
      <c r="B88" s="155"/>
      <c r="C88" s="156"/>
      <c r="D88" s="154">
        <v>87</v>
      </c>
    </row>
    <row r="89" spans="1:4" ht="27.95" customHeight="1">
      <c r="A89" s="155"/>
      <c r="B89" s="155"/>
      <c r="C89" s="156"/>
      <c r="D89" s="154">
        <v>88</v>
      </c>
    </row>
    <row r="90" spans="1:4" ht="27.95" customHeight="1">
      <c r="A90" s="155"/>
      <c r="B90" s="155"/>
      <c r="C90" s="156"/>
      <c r="D90" s="154">
        <v>89</v>
      </c>
    </row>
    <row r="91" spans="1:4" ht="27.95" customHeight="1">
      <c r="A91" s="155"/>
      <c r="B91" s="155"/>
      <c r="C91" s="156"/>
      <c r="D91" s="154">
        <v>90</v>
      </c>
    </row>
    <row r="92" spans="1:4" ht="27.95" customHeight="1">
      <c r="A92" s="155"/>
      <c r="B92" s="155"/>
      <c r="C92" s="156"/>
      <c r="D92" s="154">
        <v>91</v>
      </c>
    </row>
    <row r="93" spans="1:4" ht="27.95" customHeight="1">
      <c r="A93" s="155"/>
      <c r="B93" s="155"/>
      <c r="C93" s="156"/>
      <c r="D93" s="154">
        <v>92</v>
      </c>
    </row>
    <row r="94" spans="1:4" ht="27.95" customHeight="1">
      <c r="A94" s="155"/>
      <c r="B94" s="155"/>
      <c r="C94" s="156"/>
      <c r="D94" s="154">
        <v>93</v>
      </c>
    </row>
    <row r="95" spans="1:4" ht="27.95" customHeight="1">
      <c r="A95" s="155"/>
      <c r="B95" s="155"/>
      <c r="C95" s="156"/>
      <c r="D95" s="154">
        <v>94</v>
      </c>
    </row>
    <row r="96" spans="1:4" ht="27.95" customHeight="1">
      <c r="A96" s="155"/>
      <c r="B96" s="155"/>
      <c r="C96" s="156"/>
      <c r="D96" s="154">
        <v>95</v>
      </c>
    </row>
    <row r="97" spans="1:4" ht="27.95" customHeight="1">
      <c r="A97" s="155"/>
      <c r="B97" s="155"/>
      <c r="C97" s="156"/>
      <c r="D97" s="154">
        <v>96</v>
      </c>
    </row>
    <row r="98" spans="1:4" ht="27.95" customHeight="1">
      <c r="A98" s="155"/>
      <c r="B98" s="155"/>
      <c r="C98" s="156"/>
      <c r="D98" s="154">
        <v>97</v>
      </c>
    </row>
    <row r="99" spans="1:4" ht="27.95" customHeight="1">
      <c r="A99" s="155"/>
      <c r="B99" s="155"/>
      <c r="C99" s="156"/>
      <c r="D99" s="154">
        <v>98</v>
      </c>
    </row>
    <row r="100" spans="1:4" ht="27.95" customHeight="1">
      <c r="A100" s="155"/>
      <c r="B100" s="155"/>
      <c r="C100" s="156"/>
      <c r="D100" s="154">
        <v>99</v>
      </c>
    </row>
    <row r="101" spans="1:4" ht="27.95" customHeight="1">
      <c r="A101" s="11"/>
      <c r="B101" s="11"/>
      <c r="C101" s="14"/>
      <c r="D101" s="154">
        <v>100</v>
      </c>
    </row>
    <row r="102" spans="1:4" ht="27.95" customHeight="1">
      <c r="A102" s="11"/>
      <c r="B102" s="11"/>
      <c r="C102" s="14"/>
      <c r="D102" s="154">
        <v>101</v>
      </c>
    </row>
    <row r="103" spans="1:4" ht="27.95" customHeight="1">
      <c r="A103" s="11"/>
      <c r="B103" s="11"/>
      <c r="C103" s="14"/>
      <c r="D103" s="154">
        <v>102</v>
      </c>
    </row>
    <row r="104" spans="1:4" ht="27.95" customHeight="1">
      <c r="A104" s="11"/>
      <c r="B104" s="11"/>
      <c r="C104" s="14"/>
      <c r="D104" s="154">
        <v>103</v>
      </c>
    </row>
    <row r="105" spans="1:4" ht="27.95" customHeight="1">
      <c r="A105" s="11"/>
      <c r="B105" s="11"/>
      <c r="C105" s="14"/>
      <c r="D105" s="154">
        <v>104</v>
      </c>
    </row>
    <row r="106" spans="1:4" ht="27.95" customHeight="1">
      <c r="A106" s="11"/>
      <c r="B106" s="11"/>
      <c r="C106" s="14"/>
      <c r="D106" s="154">
        <v>105</v>
      </c>
    </row>
    <row r="107" spans="1:4" ht="27.95" customHeight="1">
      <c r="A107" s="11"/>
      <c r="B107" s="11"/>
      <c r="C107" s="14"/>
      <c r="D107" s="154">
        <v>106</v>
      </c>
    </row>
    <row r="108" spans="1:4" ht="27.95" customHeight="1">
      <c r="A108" s="11"/>
      <c r="B108" s="11"/>
      <c r="C108" s="14"/>
      <c r="D108" s="154">
        <v>107</v>
      </c>
    </row>
    <row r="109" spans="1:4" ht="27.95" customHeight="1">
      <c r="A109" s="11"/>
      <c r="B109" s="11"/>
      <c r="C109" s="14"/>
      <c r="D109" s="154">
        <v>108</v>
      </c>
    </row>
    <row r="110" spans="1:4" ht="27.95" customHeight="1">
      <c r="A110" s="11"/>
      <c r="B110" s="11"/>
      <c r="C110" s="14"/>
      <c r="D110" s="154">
        <v>109</v>
      </c>
    </row>
    <row r="111" spans="1:4" ht="27.95" customHeight="1">
      <c r="A111" s="11"/>
      <c r="B111" s="11"/>
      <c r="C111" s="14"/>
      <c r="D111" s="154">
        <v>110</v>
      </c>
    </row>
    <row r="112" spans="1:4" ht="27.95" customHeight="1">
      <c r="A112" s="11"/>
      <c r="B112" s="11"/>
      <c r="C112" s="14"/>
      <c r="D112" s="154">
        <v>111</v>
      </c>
    </row>
    <row r="113" spans="1:4" ht="27.95" customHeight="1">
      <c r="A113" s="11"/>
      <c r="B113" s="11"/>
      <c r="C113" s="14"/>
      <c r="D113" s="154">
        <v>112</v>
      </c>
    </row>
    <row r="114" spans="1:4" ht="27.95" customHeight="1">
      <c r="A114" s="11"/>
      <c r="B114" s="11"/>
      <c r="C114" s="14"/>
      <c r="D114" s="154">
        <v>113</v>
      </c>
    </row>
    <row r="115" spans="1:4" ht="27.95" customHeight="1">
      <c r="A115" s="11"/>
      <c r="B115" s="11"/>
      <c r="C115" s="14"/>
      <c r="D115" s="154">
        <v>114</v>
      </c>
    </row>
    <row r="116" spans="1:4" ht="27.95" customHeight="1">
      <c r="A116" s="11"/>
      <c r="B116" s="11"/>
      <c r="C116" s="14"/>
      <c r="D116" s="154">
        <v>115</v>
      </c>
    </row>
    <row r="117" spans="1:4" ht="27.95" customHeight="1">
      <c r="A117" s="11"/>
      <c r="B117" s="11"/>
      <c r="C117" s="14"/>
      <c r="D117" s="154">
        <v>116</v>
      </c>
    </row>
    <row r="118" spans="1:4" ht="27.95" customHeight="1">
      <c r="A118" s="11"/>
      <c r="B118" s="11"/>
      <c r="C118" s="14"/>
      <c r="D118" s="154">
        <v>117</v>
      </c>
    </row>
    <row r="119" spans="1:4" ht="27.95" customHeight="1">
      <c r="A119" s="11"/>
      <c r="B119" s="11"/>
      <c r="C119" s="14"/>
      <c r="D119" s="154">
        <v>118</v>
      </c>
    </row>
    <row r="120" spans="1:4" ht="27.95" customHeight="1">
      <c r="A120" s="11"/>
      <c r="B120" s="11"/>
      <c r="C120" s="14"/>
      <c r="D120" s="154">
        <v>119</v>
      </c>
    </row>
    <row r="121" spans="1:4" ht="27.95" customHeight="1">
      <c r="A121" s="11"/>
      <c r="B121" s="11"/>
      <c r="C121" s="14"/>
      <c r="D121" s="154">
        <v>120</v>
      </c>
    </row>
    <row r="122" spans="1:4" ht="27.95" customHeight="1">
      <c r="A122" s="11"/>
      <c r="B122" s="11"/>
      <c r="C122" s="14"/>
      <c r="D122" s="154">
        <v>121</v>
      </c>
    </row>
    <row r="123" spans="1:4" ht="27.95" customHeight="1">
      <c r="A123" s="11"/>
      <c r="B123" s="11"/>
      <c r="C123" s="14"/>
      <c r="D123" s="154">
        <v>122</v>
      </c>
    </row>
    <row r="124" spans="1:4" ht="27.95" customHeight="1">
      <c r="A124" s="11"/>
      <c r="B124" s="11"/>
      <c r="C124" s="14"/>
      <c r="D124" s="154">
        <v>123</v>
      </c>
    </row>
    <row r="125" spans="1:4" ht="27.95" customHeight="1">
      <c r="A125" s="11"/>
      <c r="B125" s="11"/>
      <c r="C125" s="14"/>
      <c r="D125" s="154">
        <v>124</v>
      </c>
    </row>
    <row r="126" spans="1:4" ht="27.95" customHeight="1">
      <c r="A126" s="11"/>
      <c r="B126" s="11"/>
      <c r="C126" s="14"/>
      <c r="D126" s="154">
        <v>125</v>
      </c>
    </row>
    <row r="127" spans="1:4" ht="27.95" customHeight="1">
      <c r="A127" s="11"/>
      <c r="B127" s="11"/>
      <c r="C127" s="14"/>
      <c r="D127" s="154">
        <v>126</v>
      </c>
    </row>
    <row r="128" spans="1:4" ht="27.95" customHeight="1">
      <c r="A128" s="11"/>
      <c r="B128" s="11"/>
      <c r="C128" s="14"/>
      <c r="D128" s="154">
        <v>127</v>
      </c>
    </row>
    <row r="129" spans="1:4" ht="27.95" customHeight="1">
      <c r="A129" s="11"/>
      <c r="B129" s="11"/>
      <c r="C129" s="14"/>
      <c r="D129" s="154">
        <v>128</v>
      </c>
    </row>
    <row r="130" spans="1:4" ht="27.95" customHeight="1">
      <c r="A130" s="11"/>
      <c r="B130" s="11"/>
      <c r="C130" s="14"/>
      <c r="D130" s="154">
        <v>129</v>
      </c>
    </row>
    <row r="131" spans="1:4" ht="27.95" customHeight="1">
      <c r="A131" s="11"/>
      <c r="B131" s="11"/>
      <c r="C131" s="14"/>
      <c r="D131" s="154">
        <v>130</v>
      </c>
    </row>
    <row r="132" spans="1:4" ht="27.95" customHeight="1">
      <c r="A132" s="11"/>
      <c r="B132" s="11"/>
      <c r="C132" s="14"/>
      <c r="D132" s="154">
        <v>131</v>
      </c>
    </row>
    <row r="133" spans="1:4" ht="27.95" customHeight="1">
      <c r="A133" s="11"/>
      <c r="B133" s="11"/>
      <c r="C133" s="14"/>
      <c r="D133" s="154">
        <v>132</v>
      </c>
    </row>
    <row r="134" spans="1:4" ht="27.95" customHeight="1">
      <c r="A134" s="11"/>
      <c r="B134" s="11"/>
      <c r="C134" s="14"/>
      <c r="D134" s="154">
        <v>133</v>
      </c>
    </row>
    <row r="135" spans="1:4" ht="27.95" customHeight="1">
      <c r="A135" s="11"/>
      <c r="B135" s="11"/>
      <c r="C135" s="14"/>
      <c r="D135" s="154">
        <v>134</v>
      </c>
    </row>
    <row r="136" spans="1:4" ht="27.95" customHeight="1">
      <c r="A136" s="11"/>
      <c r="B136" s="11"/>
      <c r="C136" s="14"/>
      <c r="D136" s="154">
        <v>135</v>
      </c>
    </row>
    <row r="137" spans="1:4" ht="27.95" customHeight="1">
      <c r="A137" s="11"/>
      <c r="B137" s="11"/>
      <c r="C137" s="14"/>
      <c r="D137" s="154">
        <v>136</v>
      </c>
    </row>
    <row r="138" spans="1:4" ht="27.95" customHeight="1">
      <c r="A138" s="11"/>
      <c r="B138" s="11"/>
      <c r="C138" s="14"/>
      <c r="D138" s="154">
        <v>137</v>
      </c>
    </row>
    <row r="139" spans="1:4" ht="27.95" customHeight="1">
      <c r="A139" s="11"/>
      <c r="B139" s="11"/>
      <c r="C139" s="14"/>
      <c r="D139" s="154">
        <v>138</v>
      </c>
    </row>
    <row r="140" spans="1:4" ht="27.95" customHeight="1">
      <c r="A140" s="11"/>
      <c r="B140" s="11"/>
      <c r="C140" s="14"/>
      <c r="D140" s="154">
        <v>139</v>
      </c>
    </row>
    <row r="141" spans="1:4" ht="27.95" customHeight="1">
      <c r="A141" s="158"/>
      <c r="B141" s="158"/>
      <c r="C141" s="156"/>
      <c r="D141" s="154">
        <v>140</v>
      </c>
    </row>
    <row r="142" spans="1:4" ht="27.95" customHeight="1" thickBot="1">
      <c r="A142" s="12"/>
      <c r="B142" s="12"/>
      <c r="C142" s="14"/>
      <c r="D142" s="157">
        <v>141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M1635"/>
  <sheetViews>
    <sheetView showGridLines="0" rightToLeft="1" workbookViewId="0">
      <pane ySplit="2" topLeftCell="A3" activePane="bottomLeft" state="frozen"/>
      <selection pane="bottomLeft" activeCell="C3" sqref="C3"/>
    </sheetView>
  </sheetViews>
  <sheetFormatPr defaultColWidth="9.140625" defaultRowHeight="23.1" customHeight="1"/>
  <cols>
    <col min="1" max="1" width="10.28515625" style="24" bestFit="1" customWidth="1"/>
    <col min="2" max="2" width="14.140625" style="24" bestFit="1" customWidth="1"/>
    <col min="3" max="3" width="11" style="31" bestFit="1" customWidth="1"/>
    <col min="4" max="4" width="11.85546875" style="31" customWidth="1"/>
    <col min="5" max="7" width="6.7109375" style="31" customWidth="1"/>
    <col min="8" max="8" width="17.85546875" style="53" customWidth="1"/>
    <col min="9" max="9" width="6.7109375" style="31" customWidth="1"/>
    <col min="10" max="10" width="20.5703125" style="24" customWidth="1"/>
    <col min="11" max="11" width="15.28515625" style="31" customWidth="1"/>
    <col min="12" max="12" width="14.85546875" style="31" customWidth="1"/>
    <col min="13" max="13" width="19.7109375" style="24" customWidth="1"/>
    <col min="14" max="16384" width="9.140625" style="24"/>
  </cols>
  <sheetData>
    <row r="1" spans="1:13" ht="23.1" customHeight="1" thickBot="1">
      <c r="A1" s="197" t="s">
        <v>146</v>
      </c>
      <c r="B1" s="198"/>
      <c r="C1" s="198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3" ht="23.1" customHeight="1" thickBot="1">
      <c r="A2" s="25" t="s">
        <v>38</v>
      </c>
      <c r="B2" s="25" t="s">
        <v>37</v>
      </c>
      <c r="C2" s="25" t="s">
        <v>143</v>
      </c>
      <c r="D2" s="25" t="s">
        <v>145</v>
      </c>
      <c r="E2" s="25" t="s">
        <v>39</v>
      </c>
      <c r="F2" s="25" t="s">
        <v>40</v>
      </c>
      <c r="G2" s="25" t="s">
        <v>93</v>
      </c>
      <c r="H2" s="52" t="s">
        <v>42</v>
      </c>
      <c r="I2" s="25" t="s">
        <v>41</v>
      </c>
      <c r="J2" s="25" t="s">
        <v>30</v>
      </c>
      <c r="K2" s="25" t="s">
        <v>43</v>
      </c>
      <c r="L2" s="25" t="s">
        <v>31</v>
      </c>
      <c r="M2" s="25" t="s">
        <v>44</v>
      </c>
    </row>
    <row r="3" spans="1:13" ht="23.1" customHeight="1">
      <c r="A3" s="35"/>
      <c r="B3" s="26"/>
      <c r="C3" s="46" t="e">
        <f>+VLOOKUP(B3,'الرصيد الثابت'!$A$2:$C$52,2,FALSE)</f>
        <v>#N/A</v>
      </c>
      <c r="D3" s="46" t="e">
        <f>SUM(C3,E3,I3-F3)</f>
        <v>#N/A</v>
      </c>
      <c r="E3" s="32"/>
      <c r="F3" s="32"/>
      <c r="G3" s="46">
        <f>SUM(E3-F3)</f>
        <v>0</v>
      </c>
      <c r="H3" s="39" t="s">
        <v>51</v>
      </c>
      <c r="I3" s="44"/>
      <c r="J3" s="39"/>
      <c r="K3" s="49" t="e">
        <f>+VLOOKUP(J3,'اسماء العملاء'!$A$2:$C$140,2,FALSE)</f>
        <v>#N/A</v>
      </c>
      <c r="L3" s="49" t="e">
        <f>+VLOOKUP(J3,'اسماء العملاء'!$A$2:$C$140,3,FALSE)</f>
        <v>#N/A</v>
      </c>
      <c r="M3" s="27"/>
    </row>
    <row r="4" spans="1:13" ht="23.1" customHeight="1">
      <c r="A4" s="38"/>
      <c r="B4" s="170"/>
      <c r="C4" s="168" t="e">
        <f>+VLOOKUP(B4,'الرصيد الثابت'!$A$2:$C$52,2,FALSE)</f>
        <v>#N/A</v>
      </c>
      <c r="D4" s="168" t="e">
        <f t="shared" ref="D4:D67" si="0">SUM(C4,E4,I4-F4)</f>
        <v>#N/A</v>
      </c>
      <c r="E4" s="33"/>
      <c r="F4" s="33"/>
      <c r="G4" s="47">
        <f t="shared" ref="G4:G67" si="1">SUM(E4-F4)</f>
        <v>0</v>
      </c>
      <c r="H4" s="40" t="s">
        <v>52</v>
      </c>
      <c r="I4" s="162"/>
      <c r="J4" s="40"/>
      <c r="K4" s="50" t="e">
        <f>+VLOOKUP(J4,'اسماء العملاء'!$A$2:$C$140,2,FALSE)</f>
        <v>#N/A</v>
      </c>
      <c r="L4" s="50" t="e">
        <f>+VLOOKUP(J4,'اسماء العملاء'!$A$2:$C$140,3,FALSE)</f>
        <v>#N/A</v>
      </c>
      <c r="M4" s="28"/>
    </row>
    <row r="5" spans="1:13" ht="23.1" customHeight="1">
      <c r="A5" s="36"/>
      <c r="B5" s="170"/>
      <c r="C5" s="168" t="e">
        <f>+VLOOKUP(B5,'الرصيد الثابت'!$A$2:$C$52,2,FALSE)</f>
        <v>#N/A</v>
      </c>
      <c r="D5" s="168" t="e">
        <f t="shared" si="0"/>
        <v>#N/A</v>
      </c>
      <c r="E5" s="33"/>
      <c r="F5" s="33"/>
      <c r="G5" s="47">
        <f t="shared" si="1"/>
        <v>0</v>
      </c>
      <c r="H5" s="40"/>
      <c r="I5" s="162"/>
      <c r="J5" s="40"/>
      <c r="K5" s="50" t="e">
        <f>+VLOOKUP(J5,'اسماء العملاء'!$A$2:$C$140,2,FALSE)</f>
        <v>#N/A</v>
      </c>
      <c r="L5" s="50" t="e">
        <f>+VLOOKUP(J5,'اسماء العملاء'!$A$2:$C$140,3,FALSE)</f>
        <v>#N/A</v>
      </c>
      <c r="M5" s="28"/>
    </row>
    <row r="6" spans="1:13" ht="23.1" customHeight="1">
      <c r="A6" s="36"/>
      <c r="B6" s="170"/>
      <c r="C6" s="168" t="e">
        <f>+VLOOKUP(B6,'الرصيد الثابت'!$A$2:$C$52,2,FALSE)</f>
        <v>#N/A</v>
      </c>
      <c r="D6" s="168" t="e">
        <f t="shared" si="0"/>
        <v>#N/A</v>
      </c>
      <c r="E6" s="33"/>
      <c r="F6" s="33"/>
      <c r="G6" s="47">
        <f t="shared" si="1"/>
        <v>0</v>
      </c>
      <c r="H6" s="40"/>
      <c r="I6" s="162"/>
      <c r="J6" s="40"/>
      <c r="K6" s="50" t="e">
        <f>+VLOOKUP(J6,'اسماء العملاء'!$A$2:$C$140,2,FALSE)</f>
        <v>#N/A</v>
      </c>
      <c r="L6" s="50" t="e">
        <f>+VLOOKUP(J6,'اسماء العملاء'!$A$2:$C$140,3,FALSE)</f>
        <v>#N/A</v>
      </c>
      <c r="M6" s="28"/>
    </row>
    <row r="7" spans="1:13" ht="23.1" customHeight="1">
      <c r="A7" s="36"/>
      <c r="B7" s="170"/>
      <c r="C7" s="168" t="e">
        <f>+VLOOKUP(B7,'الرصيد الثابت'!$A$2:$C$52,2,FALSE)</f>
        <v>#N/A</v>
      </c>
      <c r="D7" s="168" t="e">
        <f t="shared" si="0"/>
        <v>#N/A</v>
      </c>
      <c r="E7" s="33"/>
      <c r="F7" s="33"/>
      <c r="G7" s="47">
        <f t="shared" si="1"/>
        <v>0</v>
      </c>
      <c r="H7" s="40"/>
      <c r="I7" s="162"/>
      <c r="J7" s="40"/>
      <c r="K7" s="50" t="e">
        <f>+VLOOKUP(J7,'اسماء العملاء'!$A$2:$C$140,2,FALSE)</f>
        <v>#N/A</v>
      </c>
      <c r="L7" s="50" t="e">
        <f>+VLOOKUP(J7,'اسماء العملاء'!$A$2:$C$140,3,FALSE)</f>
        <v>#N/A</v>
      </c>
      <c r="M7" s="28"/>
    </row>
    <row r="8" spans="1:13" ht="23.1" customHeight="1">
      <c r="A8" s="36"/>
      <c r="B8" s="170"/>
      <c r="C8" s="168" t="e">
        <f>+VLOOKUP(B8,'الرصيد الثابت'!$A$2:$C$52,2,FALSE)</f>
        <v>#N/A</v>
      </c>
      <c r="D8" s="168" t="e">
        <f t="shared" si="0"/>
        <v>#N/A</v>
      </c>
      <c r="E8" s="33"/>
      <c r="F8" s="33"/>
      <c r="G8" s="47">
        <f t="shared" si="1"/>
        <v>0</v>
      </c>
      <c r="H8" s="40"/>
      <c r="I8" s="162"/>
      <c r="J8" s="40"/>
      <c r="K8" s="50" t="e">
        <f>+VLOOKUP(J8,'اسماء العملاء'!$A$2:$C$140,2,FALSE)</f>
        <v>#N/A</v>
      </c>
      <c r="L8" s="50" t="e">
        <f>+VLOOKUP(J8,'اسماء العملاء'!$A$2:$C$140,3,FALSE)</f>
        <v>#N/A</v>
      </c>
      <c r="M8" s="28"/>
    </row>
    <row r="9" spans="1:13" ht="23.1" customHeight="1">
      <c r="A9" s="36"/>
      <c r="B9" s="170"/>
      <c r="C9" s="168" t="e">
        <f>+VLOOKUP(B9,'الرصيد الثابت'!$A$2:$C$52,2,FALSE)</f>
        <v>#N/A</v>
      </c>
      <c r="D9" s="168" t="e">
        <f t="shared" si="0"/>
        <v>#N/A</v>
      </c>
      <c r="E9" s="33"/>
      <c r="F9" s="33"/>
      <c r="G9" s="47">
        <f t="shared" si="1"/>
        <v>0</v>
      </c>
      <c r="H9" s="40"/>
      <c r="I9" s="162"/>
      <c r="J9" s="40"/>
      <c r="K9" s="50" t="e">
        <f>+VLOOKUP(J9,'اسماء العملاء'!$A$2:$C$140,2,FALSE)</f>
        <v>#N/A</v>
      </c>
      <c r="L9" s="50" t="e">
        <f>+VLOOKUP(J9,'اسماء العملاء'!$A$2:$C$140,3,FALSE)</f>
        <v>#N/A</v>
      </c>
      <c r="M9" s="28"/>
    </row>
    <row r="10" spans="1:13" ht="23.1" customHeight="1">
      <c r="A10" s="36"/>
      <c r="B10" s="170"/>
      <c r="C10" s="168" t="e">
        <f>+VLOOKUP(B10,'الرصيد الثابت'!$A$2:$C$52,2,FALSE)</f>
        <v>#N/A</v>
      </c>
      <c r="D10" s="168" t="e">
        <f t="shared" si="0"/>
        <v>#N/A</v>
      </c>
      <c r="E10" s="33"/>
      <c r="F10" s="33"/>
      <c r="G10" s="47">
        <f t="shared" si="1"/>
        <v>0</v>
      </c>
      <c r="H10" s="40"/>
      <c r="I10" s="162"/>
      <c r="J10" s="40"/>
      <c r="K10" s="50" t="e">
        <f>+VLOOKUP(J10,'اسماء العملاء'!$A$2:$C$140,2,FALSE)</f>
        <v>#N/A</v>
      </c>
      <c r="L10" s="50" t="e">
        <f>+VLOOKUP(J10,'اسماء العملاء'!$A$2:$C$140,3,FALSE)</f>
        <v>#N/A</v>
      </c>
      <c r="M10" s="28"/>
    </row>
    <row r="11" spans="1:13" ht="23.1" customHeight="1">
      <c r="A11" s="36"/>
      <c r="B11" s="170"/>
      <c r="C11" s="168" t="e">
        <f>+VLOOKUP(B11,'الرصيد الثابت'!$A$2:$C$52,2,FALSE)</f>
        <v>#N/A</v>
      </c>
      <c r="D11" s="168" t="e">
        <f t="shared" si="0"/>
        <v>#N/A</v>
      </c>
      <c r="E11" s="33"/>
      <c r="F11" s="33"/>
      <c r="G11" s="47">
        <f t="shared" si="1"/>
        <v>0</v>
      </c>
      <c r="H11" s="40"/>
      <c r="I11" s="162"/>
      <c r="J11" s="40"/>
      <c r="K11" s="50" t="e">
        <f>+VLOOKUP(J11,'اسماء العملاء'!$A$2:$C$140,2,FALSE)</f>
        <v>#N/A</v>
      </c>
      <c r="L11" s="50" t="e">
        <f>+VLOOKUP(J11,'اسماء العملاء'!$A$2:$C$140,3,FALSE)</f>
        <v>#N/A</v>
      </c>
      <c r="M11" s="28"/>
    </row>
    <row r="12" spans="1:13" ht="23.1" customHeight="1">
      <c r="A12" s="36"/>
      <c r="B12" s="170"/>
      <c r="C12" s="168" t="e">
        <f>+VLOOKUP(B12,'الرصيد الثابت'!$A$2:$C$52,2,FALSE)</f>
        <v>#N/A</v>
      </c>
      <c r="D12" s="168" t="e">
        <f t="shared" si="0"/>
        <v>#N/A</v>
      </c>
      <c r="E12" s="33"/>
      <c r="F12" s="33"/>
      <c r="G12" s="47">
        <f t="shared" si="1"/>
        <v>0</v>
      </c>
      <c r="H12" s="40"/>
      <c r="I12" s="162"/>
      <c r="J12" s="40"/>
      <c r="K12" s="50" t="e">
        <f>+VLOOKUP(J12,'اسماء العملاء'!$A$2:$C$140,2,FALSE)</f>
        <v>#N/A</v>
      </c>
      <c r="L12" s="50" t="e">
        <f>+VLOOKUP(J12,'اسماء العملاء'!$A$2:$C$140,3,FALSE)</f>
        <v>#N/A</v>
      </c>
      <c r="M12" s="28"/>
    </row>
    <row r="13" spans="1:13" ht="23.1" customHeight="1">
      <c r="A13" s="36"/>
      <c r="B13" s="170"/>
      <c r="C13" s="168" t="e">
        <f>+VLOOKUP(B13,'الرصيد الثابت'!$A$2:$C$52,2,FALSE)</f>
        <v>#N/A</v>
      </c>
      <c r="D13" s="168" t="e">
        <f t="shared" si="0"/>
        <v>#N/A</v>
      </c>
      <c r="E13" s="33"/>
      <c r="F13" s="33"/>
      <c r="G13" s="47">
        <f t="shared" si="1"/>
        <v>0</v>
      </c>
      <c r="H13" s="40"/>
      <c r="I13" s="162"/>
      <c r="J13" s="40"/>
      <c r="K13" s="50" t="e">
        <f>+VLOOKUP(J13,'اسماء العملاء'!$A$2:$C$140,2,FALSE)</f>
        <v>#N/A</v>
      </c>
      <c r="L13" s="50" t="e">
        <f>+VLOOKUP(J13,'اسماء العملاء'!$A$2:$C$140,3,FALSE)</f>
        <v>#N/A</v>
      </c>
      <c r="M13" s="28"/>
    </row>
    <row r="14" spans="1:13" ht="23.1" customHeight="1">
      <c r="A14" s="36"/>
      <c r="B14" s="170"/>
      <c r="C14" s="168" t="e">
        <f>+VLOOKUP(B14,'الرصيد الثابت'!$A$2:$C$52,2,FALSE)</f>
        <v>#N/A</v>
      </c>
      <c r="D14" s="168" t="e">
        <f t="shared" si="0"/>
        <v>#N/A</v>
      </c>
      <c r="E14" s="33"/>
      <c r="F14" s="33"/>
      <c r="G14" s="47">
        <f t="shared" si="1"/>
        <v>0</v>
      </c>
      <c r="H14" s="40"/>
      <c r="I14" s="162"/>
      <c r="J14" s="40"/>
      <c r="K14" s="50" t="e">
        <f>+VLOOKUP(J14,'اسماء العملاء'!$A$2:$C$140,2,FALSE)</f>
        <v>#N/A</v>
      </c>
      <c r="L14" s="50" t="e">
        <f>+VLOOKUP(J14,'اسماء العملاء'!$A$2:$C$140,3,FALSE)</f>
        <v>#N/A</v>
      </c>
      <c r="M14" s="28"/>
    </row>
    <row r="15" spans="1:13" ht="23.1" customHeight="1">
      <c r="A15" s="36"/>
      <c r="B15" s="170"/>
      <c r="C15" s="168" t="e">
        <f>+VLOOKUP(B15,'الرصيد الثابت'!$A$2:$C$52,2,FALSE)</f>
        <v>#N/A</v>
      </c>
      <c r="D15" s="168" t="e">
        <f t="shared" si="0"/>
        <v>#N/A</v>
      </c>
      <c r="E15" s="33"/>
      <c r="F15" s="33"/>
      <c r="G15" s="47">
        <f t="shared" si="1"/>
        <v>0</v>
      </c>
      <c r="H15" s="40"/>
      <c r="I15" s="162"/>
      <c r="J15" s="40"/>
      <c r="K15" s="50" t="e">
        <f>+VLOOKUP(J15,'اسماء العملاء'!$A$2:$C$140,2,FALSE)</f>
        <v>#N/A</v>
      </c>
      <c r="L15" s="50" t="e">
        <f>+VLOOKUP(J15,'اسماء العملاء'!$A$2:$C$140,3,FALSE)</f>
        <v>#N/A</v>
      </c>
      <c r="M15" s="28"/>
    </row>
    <row r="16" spans="1:13" ht="23.1" customHeight="1">
      <c r="A16" s="36"/>
      <c r="B16" s="170"/>
      <c r="C16" s="168" t="e">
        <f>+VLOOKUP(B16,'الرصيد الثابت'!$A$2:$C$52,2,FALSE)</f>
        <v>#N/A</v>
      </c>
      <c r="D16" s="168" t="e">
        <f t="shared" si="0"/>
        <v>#N/A</v>
      </c>
      <c r="E16" s="33"/>
      <c r="F16" s="33"/>
      <c r="G16" s="47">
        <f t="shared" si="1"/>
        <v>0</v>
      </c>
      <c r="H16" s="40"/>
      <c r="I16" s="162"/>
      <c r="J16" s="40"/>
      <c r="K16" s="50" t="e">
        <f>+VLOOKUP(J16,'اسماء العملاء'!$A$2:$C$140,2,FALSE)</f>
        <v>#N/A</v>
      </c>
      <c r="L16" s="50" t="e">
        <f>+VLOOKUP(J16,'اسماء العملاء'!$A$2:$C$140,3,FALSE)</f>
        <v>#N/A</v>
      </c>
      <c r="M16" s="28"/>
    </row>
    <row r="17" spans="1:13" ht="23.1" customHeight="1">
      <c r="A17" s="36"/>
      <c r="B17" s="170"/>
      <c r="C17" s="168" t="e">
        <f>+VLOOKUP(B17,'الرصيد الثابت'!$A$2:$C$52,2,FALSE)</f>
        <v>#N/A</v>
      </c>
      <c r="D17" s="168" t="e">
        <f t="shared" si="0"/>
        <v>#N/A</v>
      </c>
      <c r="E17" s="33"/>
      <c r="F17" s="33"/>
      <c r="G17" s="47">
        <f t="shared" si="1"/>
        <v>0</v>
      </c>
      <c r="H17" s="40"/>
      <c r="I17" s="162"/>
      <c r="J17" s="40"/>
      <c r="K17" s="50" t="e">
        <f>+VLOOKUP(J17,'اسماء العملاء'!$A$2:$C$140,2,FALSE)</f>
        <v>#N/A</v>
      </c>
      <c r="L17" s="50" t="e">
        <f>+VLOOKUP(J17,'اسماء العملاء'!$A$2:$C$140,3,FALSE)</f>
        <v>#N/A</v>
      </c>
      <c r="M17" s="28"/>
    </row>
    <row r="18" spans="1:13" ht="23.1" customHeight="1">
      <c r="A18" s="36"/>
      <c r="B18" s="170"/>
      <c r="C18" s="168" t="e">
        <f>+VLOOKUP(B18,'الرصيد الثابت'!$A$2:$C$52,2,FALSE)</f>
        <v>#N/A</v>
      </c>
      <c r="D18" s="168" t="e">
        <f t="shared" si="0"/>
        <v>#N/A</v>
      </c>
      <c r="E18" s="33"/>
      <c r="F18" s="33"/>
      <c r="G18" s="47">
        <f t="shared" si="1"/>
        <v>0</v>
      </c>
      <c r="H18" s="40"/>
      <c r="I18" s="162"/>
      <c r="J18" s="40"/>
      <c r="K18" s="50" t="e">
        <f>+VLOOKUP(J18,'اسماء العملاء'!$A$2:$C$140,2,FALSE)</f>
        <v>#N/A</v>
      </c>
      <c r="L18" s="50" t="e">
        <f>+VLOOKUP(J18,'اسماء العملاء'!$A$2:$C$140,3,FALSE)</f>
        <v>#N/A</v>
      </c>
      <c r="M18" s="28"/>
    </row>
    <row r="19" spans="1:13" ht="23.1" customHeight="1">
      <c r="A19" s="36"/>
      <c r="B19" s="170"/>
      <c r="C19" s="168" t="e">
        <f>+VLOOKUP(B19,'الرصيد الثابت'!$A$2:$C$52,2,FALSE)</f>
        <v>#N/A</v>
      </c>
      <c r="D19" s="168" t="e">
        <f t="shared" si="0"/>
        <v>#N/A</v>
      </c>
      <c r="E19" s="33"/>
      <c r="F19" s="33"/>
      <c r="G19" s="47">
        <f t="shared" si="1"/>
        <v>0</v>
      </c>
      <c r="H19" s="40"/>
      <c r="I19" s="162"/>
      <c r="J19" s="40"/>
      <c r="K19" s="50" t="e">
        <f>+VLOOKUP(J19,'اسماء العملاء'!$A$2:$C$140,2,FALSE)</f>
        <v>#N/A</v>
      </c>
      <c r="L19" s="50" t="e">
        <f>+VLOOKUP(J19,'اسماء العملاء'!$A$2:$C$140,3,FALSE)</f>
        <v>#N/A</v>
      </c>
      <c r="M19" s="28"/>
    </row>
    <row r="20" spans="1:13" ht="23.1" customHeight="1">
      <c r="A20" s="36"/>
      <c r="B20" s="170"/>
      <c r="C20" s="168" t="e">
        <f>+VLOOKUP(B20,'الرصيد الثابت'!$A$2:$C$52,2,FALSE)</f>
        <v>#N/A</v>
      </c>
      <c r="D20" s="168" t="e">
        <f t="shared" si="0"/>
        <v>#N/A</v>
      </c>
      <c r="E20" s="33"/>
      <c r="F20" s="33"/>
      <c r="G20" s="47">
        <f t="shared" si="1"/>
        <v>0</v>
      </c>
      <c r="H20" s="40"/>
      <c r="I20" s="162"/>
      <c r="J20" s="40"/>
      <c r="K20" s="50" t="e">
        <f>+VLOOKUP(J20,'اسماء العملاء'!$A$2:$C$140,2,FALSE)</f>
        <v>#N/A</v>
      </c>
      <c r="L20" s="50" t="e">
        <f>+VLOOKUP(J20,'اسماء العملاء'!$A$2:$C$140,3,FALSE)</f>
        <v>#N/A</v>
      </c>
      <c r="M20" s="28"/>
    </row>
    <row r="21" spans="1:13" ht="23.1" customHeight="1">
      <c r="A21" s="36"/>
      <c r="B21" s="170"/>
      <c r="C21" s="168" t="e">
        <f>+VLOOKUP(B21,'الرصيد الثابت'!$A$2:$C$52,2,FALSE)</f>
        <v>#N/A</v>
      </c>
      <c r="D21" s="168" t="e">
        <f t="shared" si="0"/>
        <v>#N/A</v>
      </c>
      <c r="E21" s="33"/>
      <c r="F21" s="33"/>
      <c r="G21" s="47">
        <f t="shared" si="1"/>
        <v>0</v>
      </c>
      <c r="H21" s="40"/>
      <c r="I21" s="162"/>
      <c r="J21" s="40"/>
      <c r="K21" s="50" t="e">
        <f>+VLOOKUP(J21,'اسماء العملاء'!$A$2:$C$140,2,FALSE)</f>
        <v>#N/A</v>
      </c>
      <c r="L21" s="50" t="e">
        <f>+VLOOKUP(J21,'اسماء العملاء'!$A$2:$C$140,3,FALSE)</f>
        <v>#N/A</v>
      </c>
      <c r="M21" s="28"/>
    </row>
    <row r="22" spans="1:13" ht="23.1" customHeight="1">
      <c r="A22" s="36"/>
      <c r="B22" s="170"/>
      <c r="C22" s="168" t="e">
        <f>+VLOOKUP(B22,'الرصيد الثابت'!$A$2:$C$52,2,FALSE)</f>
        <v>#N/A</v>
      </c>
      <c r="D22" s="168" t="e">
        <f t="shared" si="0"/>
        <v>#N/A</v>
      </c>
      <c r="E22" s="33"/>
      <c r="F22" s="33"/>
      <c r="G22" s="47">
        <f t="shared" si="1"/>
        <v>0</v>
      </c>
      <c r="H22" s="40"/>
      <c r="I22" s="162"/>
      <c r="J22" s="40"/>
      <c r="K22" s="50" t="e">
        <f>+VLOOKUP(J22,'اسماء العملاء'!$A$2:$C$140,2,FALSE)</f>
        <v>#N/A</v>
      </c>
      <c r="L22" s="50" t="e">
        <f>+VLOOKUP(J22,'اسماء العملاء'!$A$2:$C$140,3,FALSE)</f>
        <v>#N/A</v>
      </c>
      <c r="M22" s="28"/>
    </row>
    <row r="23" spans="1:13" ht="23.1" customHeight="1">
      <c r="A23" s="36"/>
      <c r="B23" s="170"/>
      <c r="C23" s="168" t="e">
        <f>+VLOOKUP(B23,'الرصيد الثابت'!$A$2:$C$52,2,FALSE)</f>
        <v>#N/A</v>
      </c>
      <c r="D23" s="168" t="e">
        <f t="shared" si="0"/>
        <v>#N/A</v>
      </c>
      <c r="E23" s="33"/>
      <c r="F23" s="33"/>
      <c r="G23" s="47">
        <f t="shared" si="1"/>
        <v>0</v>
      </c>
      <c r="H23" s="40"/>
      <c r="I23" s="162"/>
      <c r="J23" s="40"/>
      <c r="K23" s="50" t="e">
        <f>+VLOOKUP(J23,'اسماء العملاء'!$A$2:$C$140,2,FALSE)</f>
        <v>#N/A</v>
      </c>
      <c r="L23" s="50" t="e">
        <f>+VLOOKUP(J23,'اسماء العملاء'!$A$2:$C$140,3,FALSE)</f>
        <v>#N/A</v>
      </c>
      <c r="M23" s="28"/>
    </row>
    <row r="24" spans="1:13" ht="23.1" customHeight="1">
      <c r="A24" s="36"/>
      <c r="B24" s="170"/>
      <c r="C24" s="168" t="e">
        <f>+VLOOKUP(B24,'الرصيد الثابت'!$A$2:$C$52,2,FALSE)</f>
        <v>#N/A</v>
      </c>
      <c r="D24" s="168" t="e">
        <f t="shared" si="0"/>
        <v>#N/A</v>
      </c>
      <c r="E24" s="33"/>
      <c r="F24" s="33"/>
      <c r="G24" s="47">
        <f t="shared" si="1"/>
        <v>0</v>
      </c>
      <c r="H24" s="40"/>
      <c r="I24" s="162"/>
      <c r="J24" s="40"/>
      <c r="K24" s="50" t="e">
        <f>+VLOOKUP(J24,'اسماء العملاء'!$A$2:$C$140,2,FALSE)</f>
        <v>#N/A</v>
      </c>
      <c r="L24" s="50" t="e">
        <f>+VLOOKUP(J24,'اسماء العملاء'!$A$2:$C$140,3,FALSE)</f>
        <v>#N/A</v>
      </c>
      <c r="M24" s="28"/>
    </row>
    <row r="25" spans="1:13" ht="23.1" customHeight="1">
      <c r="A25" s="36"/>
      <c r="B25" s="170"/>
      <c r="C25" s="168" t="e">
        <f>+VLOOKUP(B25,'الرصيد الثابت'!$A$2:$C$52,2,FALSE)</f>
        <v>#N/A</v>
      </c>
      <c r="D25" s="168" t="e">
        <f t="shared" si="0"/>
        <v>#N/A</v>
      </c>
      <c r="E25" s="33"/>
      <c r="F25" s="33"/>
      <c r="G25" s="47">
        <f t="shared" si="1"/>
        <v>0</v>
      </c>
      <c r="H25" s="40"/>
      <c r="I25" s="162"/>
      <c r="J25" s="40"/>
      <c r="K25" s="50" t="e">
        <f>+VLOOKUP(J25,'اسماء العملاء'!$A$2:$C$140,2,FALSE)</f>
        <v>#N/A</v>
      </c>
      <c r="L25" s="50" t="e">
        <f>+VLOOKUP(J25,'اسماء العملاء'!$A$2:$C$140,3,FALSE)</f>
        <v>#N/A</v>
      </c>
      <c r="M25" s="28"/>
    </row>
    <row r="26" spans="1:13" ht="23.1" customHeight="1">
      <c r="A26" s="36"/>
      <c r="B26" s="170"/>
      <c r="C26" s="168" t="e">
        <f>+VLOOKUP(B26,'الرصيد الثابت'!$A$2:$C$52,2,FALSE)</f>
        <v>#N/A</v>
      </c>
      <c r="D26" s="168" t="e">
        <f t="shared" si="0"/>
        <v>#N/A</v>
      </c>
      <c r="E26" s="33"/>
      <c r="F26" s="33"/>
      <c r="G26" s="47">
        <f t="shared" si="1"/>
        <v>0</v>
      </c>
      <c r="H26" s="40"/>
      <c r="I26" s="162"/>
      <c r="J26" s="40"/>
      <c r="K26" s="50" t="e">
        <f>+VLOOKUP(J26,'اسماء العملاء'!$A$2:$C$140,2,FALSE)</f>
        <v>#N/A</v>
      </c>
      <c r="L26" s="50" t="e">
        <f>+VLOOKUP(J26,'اسماء العملاء'!$A$2:$C$140,3,FALSE)</f>
        <v>#N/A</v>
      </c>
      <c r="M26" s="28"/>
    </row>
    <row r="27" spans="1:13" ht="23.1" customHeight="1">
      <c r="A27" s="36"/>
      <c r="B27" s="170"/>
      <c r="C27" s="168" t="e">
        <f>+VLOOKUP(B27,'الرصيد الثابت'!$A$2:$C$52,2,FALSE)</f>
        <v>#N/A</v>
      </c>
      <c r="D27" s="168" t="e">
        <f t="shared" si="0"/>
        <v>#N/A</v>
      </c>
      <c r="E27" s="33"/>
      <c r="F27" s="33"/>
      <c r="G27" s="47">
        <f t="shared" si="1"/>
        <v>0</v>
      </c>
      <c r="H27" s="40"/>
      <c r="I27" s="162"/>
      <c r="J27" s="40"/>
      <c r="K27" s="50" t="e">
        <f>+VLOOKUP(J27,'اسماء العملاء'!$A$2:$C$140,2,FALSE)</f>
        <v>#N/A</v>
      </c>
      <c r="L27" s="50" t="e">
        <f>+VLOOKUP(J27,'اسماء العملاء'!$A$2:$C$140,3,FALSE)</f>
        <v>#N/A</v>
      </c>
      <c r="M27" s="28"/>
    </row>
    <row r="28" spans="1:13" ht="23.1" customHeight="1">
      <c r="A28" s="36"/>
      <c r="B28" s="170"/>
      <c r="C28" s="168" t="e">
        <f>+VLOOKUP(B28,'الرصيد الثابت'!$A$2:$C$52,2,FALSE)</f>
        <v>#N/A</v>
      </c>
      <c r="D28" s="168" t="e">
        <f t="shared" si="0"/>
        <v>#N/A</v>
      </c>
      <c r="E28" s="33"/>
      <c r="F28" s="33"/>
      <c r="G28" s="47">
        <f t="shared" si="1"/>
        <v>0</v>
      </c>
      <c r="H28" s="40"/>
      <c r="I28" s="162"/>
      <c r="J28" s="40"/>
      <c r="K28" s="50" t="e">
        <f>+VLOOKUP(J28,'اسماء العملاء'!$A$2:$C$140,2,FALSE)</f>
        <v>#N/A</v>
      </c>
      <c r="L28" s="50" t="e">
        <f>+VLOOKUP(J28,'اسماء العملاء'!$A$2:$C$140,3,FALSE)</f>
        <v>#N/A</v>
      </c>
      <c r="M28" s="28"/>
    </row>
    <row r="29" spans="1:13" ht="23.1" customHeight="1">
      <c r="A29" s="36"/>
      <c r="B29" s="170"/>
      <c r="C29" s="168" t="e">
        <f>+VLOOKUP(B29,'الرصيد الثابت'!$A$2:$C$52,2,FALSE)</f>
        <v>#N/A</v>
      </c>
      <c r="D29" s="168" t="e">
        <f t="shared" si="0"/>
        <v>#N/A</v>
      </c>
      <c r="E29" s="33"/>
      <c r="F29" s="33"/>
      <c r="G29" s="47">
        <f t="shared" si="1"/>
        <v>0</v>
      </c>
      <c r="H29" s="40"/>
      <c r="I29" s="162"/>
      <c r="J29" s="40"/>
      <c r="K29" s="50" t="e">
        <f>+VLOOKUP(J29,'اسماء العملاء'!$A$2:$C$140,2,FALSE)</f>
        <v>#N/A</v>
      </c>
      <c r="L29" s="50" t="e">
        <f>+VLOOKUP(J29,'اسماء العملاء'!$A$2:$C$140,3,FALSE)</f>
        <v>#N/A</v>
      </c>
      <c r="M29" s="28"/>
    </row>
    <row r="30" spans="1:13" ht="23.1" customHeight="1">
      <c r="A30" s="36"/>
      <c r="B30" s="170"/>
      <c r="C30" s="168" t="e">
        <f>+VLOOKUP(B30,'الرصيد الثابت'!$A$2:$C$52,2,FALSE)</f>
        <v>#N/A</v>
      </c>
      <c r="D30" s="168" t="e">
        <f t="shared" si="0"/>
        <v>#N/A</v>
      </c>
      <c r="E30" s="33"/>
      <c r="F30" s="33"/>
      <c r="G30" s="47">
        <f t="shared" si="1"/>
        <v>0</v>
      </c>
      <c r="H30" s="40"/>
      <c r="I30" s="162"/>
      <c r="J30" s="40"/>
      <c r="K30" s="50" t="e">
        <f>+VLOOKUP(J30,'اسماء العملاء'!$A$2:$C$140,2,FALSE)</f>
        <v>#N/A</v>
      </c>
      <c r="L30" s="50" t="e">
        <f>+VLOOKUP(J30,'اسماء العملاء'!$A$2:$C$140,3,FALSE)</f>
        <v>#N/A</v>
      </c>
      <c r="M30" s="28"/>
    </row>
    <row r="31" spans="1:13" ht="23.1" customHeight="1">
      <c r="A31" s="36"/>
      <c r="B31" s="170"/>
      <c r="C31" s="168" t="e">
        <f>+VLOOKUP(B31,'الرصيد الثابت'!$A$2:$C$52,2,FALSE)</f>
        <v>#N/A</v>
      </c>
      <c r="D31" s="168" t="e">
        <f t="shared" si="0"/>
        <v>#N/A</v>
      </c>
      <c r="E31" s="33"/>
      <c r="F31" s="33"/>
      <c r="G31" s="47">
        <f t="shared" si="1"/>
        <v>0</v>
      </c>
      <c r="H31" s="40"/>
      <c r="I31" s="162"/>
      <c r="J31" s="40"/>
      <c r="K31" s="50" t="e">
        <f>+VLOOKUP(J31,'اسماء العملاء'!$A$2:$C$140,2,FALSE)</f>
        <v>#N/A</v>
      </c>
      <c r="L31" s="50" t="e">
        <f>+VLOOKUP(J31,'اسماء العملاء'!$A$2:$C$140,3,FALSE)</f>
        <v>#N/A</v>
      </c>
      <c r="M31" s="28"/>
    </row>
    <row r="32" spans="1:13" ht="23.1" customHeight="1">
      <c r="A32" s="36"/>
      <c r="B32" s="170"/>
      <c r="C32" s="168" t="e">
        <f>+VLOOKUP(B32,'الرصيد الثابت'!$A$2:$C$52,2,FALSE)</f>
        <v>#N/A</v>
      </c>
      <c r="D32" s="168" t="e">
        <f t="shared" si="0"/>
        <v>#N/A</v>
      </c>
      <c r="E32" s="33"/>
      <c r="F32" s="33"/>
      <c r="G32" s="47">
        <f t="shared" si="1"/>
        <v>0</v>
      </c>
      <c r="H32" s="40"/>
      <c r="I32" s="162"/>
      <c r="J32" s="40"/>
      <c r="K32" s="50" t="e">
        <f>+VLOOKUP(J32,'اسماء العملاء'!$A$2:$C$140,2,FALSE)</f>
        <v>#N/A</v>
      </c>
      <c r="L32" s="50" t="e">
        <f>+VLOOKUP(J32,'اسماء العملاء'!$A$2:$C$140,3,FALSE)</f>
        <v>#N/A</v>
      </c>
      <c r="M32" s="28"/>
    </row>
    <row r="33" spans="1:13" ht="23.1" customHeight="1">
      <c r="A33" s="36"/>
      <c r="B33" s="170"/>
      <c r="C33" s="168" t="e">
        <f>+VLOOKUP(B33,'الرصيد الثابت'!$A$2:$C$52,2,FALSE)</f>
        <v>#N/A</v>
      </c>
      <c r="D33" s="168" t="e">
        <f t="shared" si="0"/>
        <v>#N/A</v>
      </c>
      <c r="E33" s="33"/>
      <c r="F33" s="33"/>
      <c r="G33" s="47">
        <f t="shared" si="1"/>
        <v>0</v>
      </c>
      <c r="H33" s="40"/>
      <c r="I33" s="162"/>
      <c r="J33" s="40"/>
      <c r="K33" s="50" t="e">
        <f>+VLOOKUP(J33,'اسماء العملاء'!$A$2:$C$140,2,FALSE)</f>
        <v>#N/A</v>
      </c>
      <c r="L33" s="50" t="e">
        <f>+VLOOKUP(J33,'اسماء العملاء'!$A$2:$C$140,3,FALSE)</f>
        <v>#N/A</v>
      </c>
      <c r="M33" s="28"/>
    </row>
    <row r="34" spans="1:13" ht="23.1" customHeight="1">
      <c r="A34" s="36"/>
      <c r="B34" s="170"/>
      <c r="C34" s="168" t="e">
        <f>+VLOOKUP(B34,'الرصيد الثابت'!$A$2:$C$52,2,FALSE)</f>
        <v>#N/A</v>
      </c>
      <c r="D34" s="168" t="e">
        <f t="shared" si="0"/>
        <v>#N/A</v>
      </c>
      <c r="E34" s="33"/>
      <c r="F34" s="33"/>
      <c r="G34" s="47">
        <f t="shared" si="1"/>
        <v>0</v>
      </c>
      <c r="H34" s="40"/>
      <c r="I34" s="162"/>
      <c r="J34" s="40"/>
      <c r="K34" s="50" t="e">
        <f>+VLOOKUP(J34,'اسماء العملاء'!$A$2:$C$140,2,FALSE)</f>
        <v>#N/A</v>
      </c>
      <c r="L34" s="50" t="e">
        <f>+VLOOKUP(J34,'اسماء العملاء'!$A$2:$C$140,3,FALSE)</f>
        <v>#N/A</v>
      </c>
      <c r="M34" s="28"/>
    </row>
    <row r="35" spans="1:13" ht="23.1" customHeight="1">
      <c r="A35" s="36"/>
      <c r="B35" s="170"/>
      <c r="C35" s="168" t="e">
        <f>+VLOOKUP(B35,'الرصيد الثابت'!$A$2:$C$52,2,FALSE)</f>
        <v>#N/A</v>
      </c>
      <c r="D35" s="168" t="e">
        <f t="shared" si="0"/>
        <v>#N/A</v>
      </c>
      <c r="E35" s="33"/>
      <c r="F35" s="33"/>
      <c r="G35" s="47">
        <f t="shared" si="1"/>
        <v>0</v>
      </c>
      <c r="H35" s="40"/>
      <c r="I35" s="162"/>
      <c r="J35" s="40"/>
      <c r="K35" s="50" t="e">
        <f>+VLOOKUP(J35,'اسماء العملاء'!$A$2:$C$140,2,FALSE)</f>
        <v>#N/A</v>
      </c>
      <c r="L35" s="50" t="e">
        <f>+VLOOKUP(J35,'اسماء العملاء'!$A$2:$C$140,3,FALSE)</f>
        <v>#N/A</v>
      </c>
      <c r="M35" s="28"/>
    </row>
    <row r="36" spans="1:13" ht="23.1" customHeight="1">
      <c r="A36" s="36"/>
      <c r="B36" s="170"/>
      <c r="C36" s="168" t="e">
        <f>+VLOOKUP(B36,'الرصيد الثابت'!$A$2:$C$52,2,FALSE)</f>
        <v>#N/A</v>
      </c>
      <c r="D36" s="168" t="e">
        <f t="shared" si="0"/>
        <v>#N/A</v>
      </c>
      <c r="E36" s="33"/>
      <c r="F36" s="33"/>
      <c r="G36" s="47">
        <f t="shared" si="1"/>
        <v>0</v>
      </c>
      <c r="H36" s="40"/>
      <c r="I36" s="162"/>
      <c r="J36" s="40"/>
      <c r="K36" s="50" t="e">
        <f>+VLOOKUP(J36,'اسماء العملاء'!$A$2:$C$140,2,FALSE)</f>
        <v>#N/A</v>
      </c>
      <c r="L36" s="50" t="e">
        <f>+VLOOKUP(J36,'اسماء العملاء'!$A$2:$C$140,3,FALSE)</f>
        <v>#N/A</v>
      </c>
      <c r="M36" s="28"/>
    </row>
    <row r="37" spans="1:13" ht="23.1" customHeight="1">
      <c r="A37" s="36"/>
      <c r="B37" s="170"/>
      <c r="C37" s="168" t="e">
        <f>+VLOOKUP(B37,'الرصيد الثابت'!$A$2:$C$52,2,FALSE)</f>
        <v>#N/A</v>
      </c>
      <c r="D37" s="168" t="e">
        <f t="shared" si="0"/>
        <v>#N/A</v>
      </c>
      <c r="E37" s="33"/>
      <c r="F37" s="33"/>
      <c r="G37" s="47">
        <f t="shared" si="1"/>
        <v>0</v>
      </c>
      <c r="H37" s="40"/>
      <c r="I37" s="162"/>
      <c r="J37" s="40"/>
      <c r="K37" s="50" t="e">
        <f>+VLOOKUP(J37,'اسماء العملاء'!$A$2:$C$140,2,FALSE)</f>
        <v>#N/A</v>
      </c>
      <c r="L37" s="50" t="e">
        <f>+VLOOKUP(J37,'اسماء العملاء'!$A$2:$C$140,3,FALSE)</f>
        <v>#N/A</v>
      </c>
      <c r="M37" s="28"/>
    </row>
    <row r="38" spans="1:13" ht="23.1" customHeight="1">
      <c r="A38" s="36"/>
      <c r="B38" s="170"/>
      <c r="C38" s="168" t="e">
        <f>+VLOOKUP(B38,'الرصيد الثابت'!$A$2:$C$52,2,FALSE)</f>
        <v>#N/A</v>
      </c>
      <c r="D38" s="168" t="e">
        <f t="shared" si="0"/>
        <v>#N/A</v>
      </c>
      <c r="E38" s="33"/>
      <c r="F38" s="33"/>
      <c r="G38" s="47">
        <f t="shared" si="1"/>
        <v>0</v>
      </c>
      <c r="H38" s="40"/>
      <c r="I38" s="162"/>
      <c r="J38" s="40"/>
      <c r="K38" s="50" t="e">
        <f>+VLOOKUP(J38,'اسماء العملاء'!$A$2:$C$140,2,FALSE)</f>
        <v>#N/A</v>
      </c>
      <c r="L38" s="50" t="e">
        <f>+VLOOKUP(J38,'اسماء العملاء'!$A$2:$C$140,3,FALSE)</f>
        <v>#N/A</v>
      </c>
      <c r="M38" s="28"/>
    </row>
    <row r="39" spans="1:13" ht="23.1" customHeight="1">
      <c r="A39" s="36"/>
      <c r="B39" s="170"/>
      <c r="C39" s="168" t="e">
        <f>+VLOOKUP(B39,'الرصيد الثابت'!$A$2:$C$52,2,FALSE)</f>
        <v>#N/A</v>
      </c>
      <c r="D39" s="168" t="e">
        <f t="shared" si="0"/>
        <v>#N/A</v>
      </c>
      <c r="E39" s="33"/>
      <c r="F39" s="33"/>
      <c r="G39" s="47">
        <f t="shared" si="1"/>
        <v>0</v>
      </c>
      <c r="H39" s="40"/>
      <c r="I39" s="162"/>
      <c r="J39" s="40"/>
      <c r="K39" s="50" t="e">
        <f>+VLOOKUP(J39,'اسماء العملاء'!$A$2:$C$140,2,FALSE)</f>
        <v>#N/A</v>
      </c>
      <c r="L39" s="50" t="e">
        <f>+VLOOKUP(J39,'اسماء العملاء'!$A$2:$C$140,3,FALSE)</f>
        <v>#N/A</v>
      </c>
      <c r="M39" s="28"/>
    </row>
    <row r="40" spans="1:13" ht="23.1" customHeight="1">
      <c r="A40" s="36"/>
      <c r="B40" s="170"/>
      <c r="C40" s="168" t="e">
        <f>+VLOOKUP(B40,'الرصيد الثابت'!$A$2:$C$52,2,FALSE)</f>
        <v>#N/A</v>
      </c>
      <c r="D40" s="168" t="e">
        <f t="shared" si="0"/>
        <v>#N/A</v>
      </c>
      <c r="E40" s="33"/>
      <c r="F40" s="33"/>
      <c r="G40" s="47">
        <f t="shared" si="1"/>
        <v>0</v>
      </c>
      <c r="H40" s="40"/>
      <c r="I40" s="162"/>
      <c r="J40" s="40"/>
      <c r="K40" s="50" t="e">
        <f>+VLOOKUP(J40,'اسماء العملاء'!$A$2:$C$140,2,FALSE)</f>
        <v>#N/A</v>
      </c>
      <c r="L40" s="50" t="e">
        <f>+VLOOKUP(J40,'اسماء العملاء'!$A$2:$C$140,3,FALSE)</f>
        <v>#N/A</v>
      </c>
      <c r="M40" s="28"/>
    </row>
    <row r="41" spans="1:13" ht="23.1" customHeight="1">
      <c r="A41" s="36"/>
      <c r="B41" s="170"/>
      <c r="C41" s="168" t="e">
        <f>+VLOOKUP(B41,'الرصيد الثابت'!$A$2:$C$52,2,FALSE)</f>
        <v>#N/A</v>
      </c>
      <c r="D41" s="168" t="e">
        <f t="shared" si="0"/>
        <v>#N/A</v>
      </c>
      <c r="E41" s="33"/>
      <c r="F41" s="33"/>
      <c r="G41" s="47">
        <f t="shared" si="1"/>
        <v>0</v>
      </c>
      <c r="H41" s="40"/>
      <c r="I41" s="162"/>
      <c r="J41" s="40"/>
      <c r="K41" s="50" t="e">
        <f>+VLOOKUP(J41,'اسماء العملاء'!$A$2:$C$140,2,FALSE)</f>
        <v>#N/A</v>
      </c>
      <c r="L41" s="50" t="e">
        <f>+VLOOKUP(J41,'اسماء العملاء'!$A$2:$C$140,3,FALSE)</f>
        <v>#N/A</v>
      </c>
      <c r="M41" s="28"/>
    </row>
    <row r="42" spans="1:13" ht="23.1" customHeight="1">
      <c r="A42" s="36"/>
      <c r="B42" s="170"/>
      <c r="C42" s="168" t="e">
        <f>+VLOOKUP(B42,'الرصيد الثابت'!$A$2:$C$52,2,FALSE)</f>
        <v>#N/A</v>
      </c>
      <c r="D42" s="168" t="e">
        <f t="shared" si="0"/>
        <v>#N/A</v>
      </c>
      <c r="E42" s="33"/>
      <c r="F42" s="33"/>
      <c r="G42" s="47">
        <f t="shared" si="1"/>
        <v>0</v>
      </c>
      <c r="H42" s="40"/>
      <c r="I42" s="162"/>
      <c r="J42" s="40"/>
      <c r="K42" s="50" t="e">
        <f>+VLOOKUP(J42,'اسماء العملاء'!$A$2:$C$140,2,FALSE)</f>
        <v>#N/A</v>
      </c>
      <c r="L42" s="50" t="e">
        <f>+VLOOKUP(J42,'اسماء العملاء'!$A$2:$C$140,3,FALSE)</f>
        <v>#N/A</v>
      </c>
      <c r="M42" s="28"/>
    </row>
    <row r="43" spans="1:13" ht="23.1" customHeight="1">
      <c r="A43" s="36"/>
      <c r="B43" s="170"/>
      <c r="C43" s="168" t="e">
        <f>+VLOOKUP(B43,'الرصيد الثابت'!$A$2:$C$52,2,FALSE)</f>
        <v>#N/A</v>
      </c>
      <c r="D43" s="168" t="e">
        <f t="shared" si="0"/>
        <v>#N/A</v>
      </c>
      <c r="E43" s="33"/>
      <c r="F43" s="33"/>
      <c r="G43" s="47">
        <f t="shared" si="1"/>
        <v>0</v>
      </c>
      <c r="H43" s="40"/>
      <c r="I43" s="162"/>
      <c r="J43" s="40"/>
      <c r="K43" s="50" t="e">
        <f>+VLOOKUP(J43,'اسماء العملاء'!$A$2:$C$140,2,FALSE)</f>
        <v>#N/A</v>
      </c>
      <c r="L43" s="50" t="e">
        <f>+VLOOKUP(J43,'اسماء العملاء'!$A$2:$C$140,3,FALSE)</f>
        <v>#N/A</v>
      </c>
      <c r="M43" s="28"/>
    </row>
    <row r="44" spans="1:13" ht="23.1" customHeight="1">
      <c r="A44" s="36"/>
      <c r="B44" s="170"/>
      <c r="C44" s="168" t="e">
        <f>+VLOOKUP(B44,'الرصيد الثابت'!$A$2:$C$52,2,FALSE)</f>
        <v>#N/A</v>
      </c>
      <c r="D44" s="168" t="e">
        <f t="shared" si="0"/>
        <v>#N/A</v>
      </c>
      <c r="E44" s="33"/>
      <c r="F44" s="33"/>
      <c r="G44" s="47">
        <f t="shared" si="1"/>
        <v>0</v>
      </c>
      <c r="H44" s="40"/>
      <c r="I44" s="162"/>
      <c r="J44" s="40"/>
      <c r="K44" s="50" t="e">
        <f>+VLOOKUP(J44,'اسماء العملاء'!$A$2:$C$140,2,FALSE)</f>
        <v>#N/A</v>
      </c>
      <c r="L44" s="50" t="e">
        <f>+VLOOKUP(J44,'اسماء العملاء'!$A$2:$C$140,3,FALSE)</f>
        <v>#N/A</v>
      </c>
      <c r="M44" s="28"/>
    </row>
    <row r="45" spans="1:13" ht="23.1" customHeight="1">
      <c r="A45" s="36"/>
      <c r="B45" s="170"/>
      <c r="C45" s="168" t="e">
        <f>+VLOOKUP(B45,'الرصيد الثابت'!$A$2:$C$52,2,FALSE)</f>
        <v>#N/A</v>
      </c>
      <c r="D45" s="168" t="e">
        <f t="shared" si="0"/>
        <v>#N/A</v>
      </c>
      <c r="E45" s="33"/>
      <c r="F45" s="33"/>
      <c r="G45" s="47">
        <f t="shared" si="1"/>
        <v>0</v>
      </c>
      <c r="H45" s="40"/>
      <c r="I45" s="162"/>
      <c r="J45" s="40"/>
      <c r="K45" s="50" t="e">
        <f>+VLOOKUP(J45,'اسماء العملاء'!$A$2:$C$140,2,FALSE)</f>
        <v>#N/A</v>
      </c>
      <c r="L45" s="50" t="e">
        <f>+VLOOKUP(J45,'اسماء العملاء'!$A$2:$C$140,3,FALSE)</f>
        <v>#N/A</v>
      </c>
      <c r="M45" s="28"/>
    </row>
    <row r="46" spans="1:13" ht="23.1" customHeight="1">
      <c r="A46" s="36"/>
      <c r="B46" s="170"/>
      <c r="C46" s="168" t="e">
        <f>+VLOOKUP(B46,'الرصيد الثابت'!$A$2:$C$52,2,FALSE)</f>
        <v>#N/A</v>
      </c>
      <c r="D46" s="168" t="e">
        <f t="shared" si="0"/>
        <v>#N/A</v>
      </c>
      <c r="E46" s="33"/>
      <c r="F46" s="33"/>
      <c r="G46" s="47">
        <f t="shared" si="1"/>
        <v>0</v>
      </c>
      <c r="H46" s="40"/>
      <c r="I46" s="162"/>
      <c r="J46" s="40"/>
      <c r="K46" s="50" t="e">
        <f>+VLOOKUP(J46,'اسماء العملاء'!$A$2:$C$140,2,FALSE)</f>
        <v>#N/A</v>
      </c>
      <c r="L46" s="50" t="e">
        <f>+VLOOKUP(J46,'اسماء العملاء'!$A$2:$C$140,3,FALSE)</f>
        <v>#N/A</v>
      </c>
      <c r="M46" s="28"/>
    </row>
    <row r="47" spans="1:13" ht="23.1" customHeight="1">
      <c r="A47" s="36"/>
      <c r="B47" s="170"/>
      <c r="C47" s="168" t="e">
        <f>+VLOOKUP(B47,'الرصيد الثابت'!$A$2:$C$52,2,FALSE)</f>
        <v>#N/A</v>
      </c>
      <c r="D47" s="168" t="e">
        <f t="shared" si="0"/>
        <v>#N/A</v>
      </c>
      <c r="E47" s="33"/>
      <c r="F47" s="33"/>
      <c r="G47" s="47">
        <f t="shared" si="1"/>
        <v>0</v>
      </c>
      <c r="H47" s="40"/>
      <c r="I47" s="162"/>
      <c r="J47" s="40"/>
      <c r="K47" s="50" t="e">
        <f>+VLOOKUP(J47,'اسماء العملاء'!$A$2:$C$140,2,FALSE)</f>
        <v>#N/A</v>
      </c>
      <c r="L47" s="50" t="e">
        <f>+VLOOKUP(J47,'اسماء العملاء'!$A$2:$C$140,3,FALSE)</f>
        <v>#N/A</v>
      </c>
      <c r="M47" s="28"/>
    </row>
    <row r="48" spans="1:13" ht="23.1" customHeight="1">
      <c r="A48" s="36"/>
      <c r="B48" s="170"/>
      <c r="C48" s="168" t="e">
        <f>+VLOOKUP(B48,'الرصيد الثابت'!$A$2:$C$52,2,FALSE)</f>
        <v>#N/A</v>
      </c>
      <c r="D48" s="168" t="e">
        <f t="shared" si="0"/>
        <v>#N/A</v>
      </c>
      <c r="E48" s="33"/>
      <c r="F48" s="33"/>
      <c r="G48" s="47">
        <f t="shared" si="1"/>
        <v>0</v>
      </c>
      <c r="H48" s="40"/>
      <c r="I48" s="162"/>
      <c r="J48" s="40"/>
      <c r="K48" s="50" t="e">
        <f>+VLOOKUP(J48,'اسماء العملاء'!$A$2:$C$140,2,FALSE)</f>
        <v>#N/A</v>
      </c>
      <c r="L48" s="50" t="e">
        <f>+VLOOKUP(J48,'اسماء العملاء'!$A$2:$C$140,3,FALSE)</f>
        <v>#N/A</v>
      </c>
      <c r="M48" s="28"/>
    </row>
    <row r="49" spans="1:13" ht="23.1" customHeight="1">
      <c r="A49" s="36"/>
      <c r="B49" s="170"/>
      <c r="C49" s="168" t="e">
        <f>+VLOOKUP(B49,'الرصيد الثابت'!$A$2:$C$52,2,FALSE)</f>
        <v>#N/A</v>
      </c>
      <c r="D49" s="168" t="e">
        <f t="shared" si="0"/>
        <v>#N/A</v>
      </c>
      <c r="E49" s="33"/>
      <c r="F49" s="33"/>
      <c r="G49" s="47">
        <f t="shared" si="1"/>
        <v>0</v>
      </c>
      <c r="H49" s="40"/>
      <c r="I49" s="162"/>
      <c r="J49" s="40"/>
      <c r="K49" s="50" t="e">
        <f>+VLOOKUP(J49,'اسماء العملاء'!$A$2:$C$140,2,FALSE)</f>
        <v>#N/A</v>
      </c>
      <c r="L49" s="50" t="e">
        <f>+VLOOKUP(J49,'اسماء العملاء'!$A$2:$C$140,3,FALSE)</f>
        <v>#N/A</v>
      </c>
      <c r="M49" s="28"/>
    </row>
    <row r="50" spans="1:13" ht="23.1" customHeight="1">
      <c r="A50" s="36"/>
      <c r="B50" s="170"/>
      <c r="C50" s="168" t="e">
        <f>+VLOOKUP(B50,'الرصيد الثابت'!$A$2:$C$52,2,FALSE)</f>
        <v>#N/A</v>
      </c>
      <c r="D50" s="168" t="e">
        <f t="shared" si="0"/>
        <v>#N/A</v>
      </c>
      <c r="E50" s="33"/>
      <c r="F50" s="33"/>
      <c r="G50" s="47">
        <f t="shared" si="1"/>
        <v>0</v>
      </c>
      <c r="H50" s="40"/>
      <c r="I50" s="162"/>
      <c r="J50" s="40"/>
      <c r="K50" s="50" t="e">
        <f>+VLOOKUP(J50,'اسماء العملاء'!$A$2:$C$140,2,FALSE)</f>
        <v>#N/A</v>
      </c>
      <c r="L50" s="50" t="e">
        <f>+VLOOKUP(J50,'اسماء العملاء'!$A$2:$C$140,3,FALSE)</f>
        <v>#N/A</v>
      </c>
      <c r="M50" s="28"/>
    </row>
    <row r="51" spans="1:13" ht="23.1" customHeight="1">
      <c r="A51" s="36"/>
      <c r="B51" s="170"/>
      <c r="C51" s="168" t="e">
        <f>+VLOOKUP(B51,'الرصيد الثابت'!$A$2:$C$52,2,FALSE)</f>
        <v>#N/A</v>
      </c>
      <c r="D51" s="168" t="e">
        <f t="shared" si="0"/>
        <v>#N/A</v>
      </c>
      <c r="E51" s="33"/>
      <c r="F51" s="33"/>
      <c r="G51" s="47">
        <f t="shared" si="1"/>
        <v>0</v>
      </c>
      <c r="H51" s="40"/>
      <c r="I51" s="162"/>
      <c r="J51" s="40"/>
      <c r="K51" s="50" t="e">
        <f>+VLOOKUP(J51,'اسماء العملاء'!$A$2:$C$140,2,FALSE)</f>
        <v>#N/A</v>
      </c>
      <c r="L51" s="50" t="e">
        <f>+VLOOKUP(J51,'اسماء العملاء'!$A$2:$C$140,3,FALSE)</f>
        <v>#N/A</v>
      </c>
      <c r="M51" s="28"/>
    </row>
    <row r="52" spans="1:13" ht="23.1" customHeight="1">
      <c r="A52" s="36"/>
      <c r="B52" s="170"/>
      <c r="C52" s="168" t="e">
        <f>+VLOOKUP(B52,'الرصيد الثابت'!$A$2:$C$52,2,FALSE)</f>
        <v>#N/A</v>
      </c>
      <c r="D52" s="168" t="e">
        <f t="shared" si="0"/>
        <v>#N/A</v>
      </c>
      <c r="E52" s="33"/>
      <c r="F52" s="33"/>
      <c r="G52" s="47">
        <f t="shared" si="1"/>
        <v>0</v>
      </c>
      <c r="H52" s="40"/>
      <c r="I52" s="162"/>
      <c r="J52" s="40"/>
      <c r="K52" s="50" t="e">
        <f>+VLOOKUP(J52,'اسماء العملاء'!$A$2:$C$140,2,FALSE)</f>
        <v>#N/A</v>
      </c>
      <c r="L52" s="50" t="e">
        <f>+VLOOKUP(J52,'اسماء العملاء'!$A$2:$C$140,3,FALSE)</f>
        <v>#N/A</v>
      </c>
      <c r="M52" s="28"/>
    </row>
    <row r="53" spans="1:13" ht="23.1" customHeight="1">
      <c r="A53" s="36"/>
      <c r="B53" s="170"/>
      <c r="C53" s="168" t="e">
        <f>+VLOOKUP(B53,'الرصيد الثابت'!$A$2:$C$52,2,FALSE)</f>
        <v>#N/A</v>
      </c>
      <c r="D53" s="168" t="e">
        <f t="shared" si="0"/>
        <v>#N/A</v>
      </c>
      <c r="E53" s="33"/>
      <c r="F53" s="33"/>
      <c r="G53" s="47">
        <f t="shared" si="1"/>
        <v>0</v>
      </c>
      <c r="H53" s="40"/>
      <c r="I53" s="162"/>
      <c r="J53" s="40"/>
      <c r="K53" s="50" t="e">
        <f>+VLOOKUP(J53,'اسماء العملاء'!$A$2:$C$140,2,FALSE)</f>
        <v>#N/A</v>
      </c>
      <c r="L53" s="50" t="e">
        <f>+VLOOKUP(J53,'اسماء العملاء'!$A$2:$C$140,3,FALSE)</f>
        <v>#N/A</v>
      </c>
      <c r="M53" s="28"/>
    </row>
    <row r="54" spans="1:13" ht="23.1" customHeight="1">
      <c r="A54" s="36"/>
      <c r="B54" s="170"/>
      <c r="C54" s="168" t="e">
        <f>+VLOOKUP(B54,'الرصيد الثابت'!$A$2:$C$52,2,FALSE)</f>
        <v>#N/A</v>
      </c>
      <c r="D54" s="168" t="e">
        <f t="shared" si="0"/>
        <v>#N/A</v>
      </c>
      <c r="E54" s="33"/>
      <c r="F54" s="33"/>
      <c r="G54" s="47">
        <f t="shared" si="1"/>
        <v>0</v>
      </c>
      <c r="H54" s="40"/>
      <c r="I54" s="162"/>
      <c r="J54" s="40"/>
      <c r="K54" s="50" t="e">
        <f>+VLOOKUP(J54,'اسماء العملاء'!$A$2:$C$140,2,FALSE)</f>
        <v>#N/A</v>
      </c>
      <c r="L54" s="50" t="e">
        <f>+VLOOKUP(J54,'اسماء العملاء'!$A$2:$C$140,3,FALSE)</f>
        <v>#N/A</v>
      </c>
      <c r="M54" s="28"/>
    </row>
    <row r="55" spans="1:13" ht="23.1" customHeight="1">
      <c r="A55" s="36"/>
      <c r="B55" s="170"/>
      <c r="C55" s="168" t="e">
        <f>+VLOOKUP(B55,'الرصيد الثابت'!$A$2:$C$52,2,FALSE)</f>
        <v>#N/A</v>
      </c>
      <c r="D55" s="168" t="e">
        <f t="shared" si="0"/>
        <v>#N/A</v>
      </c>
      <c r="E55" s="33"/>
      <c r="F55" s="33"/>
      <c r="G55" s="47">
        <f t="shared" si="1"/>
        <v>0</v>
      </c>
      <c r="H55" s="40"/>
      <c r="I55" s="162"/>
      <c r="J55" s="40"/>
      <c r="K55" s="50" t="e">
        <f>+VLOOKUP(J55,'اسماء العملاء'!$A$2:$C$140,2,FALSE)</f>
        <v>#N/A</v>
      </c>
      <c r="L55" s="50" t="e">
        <f>+VLOOKUP(J55,'اسماء العملاء'!$A$2:$C$140,3,FALSE)</f>
        <v>#N/A</v>
      </c>
      <c r="M55" s="28"/>
    </row>
    <row r="56" spans="1:13" ht="23.1" customHeight="1">
      <c r="A56" s="36"/>
      <c r="B56" s="170"/>
      <c r="C56" s="168" t="e">
        <f>+VLOOKUP(B56,'الرصيد الثابت'!$A$2:$C$52,2,FALSE)</f>
        <v>#N/A</v>
      </c>
      <c r="D56" s="168" t="e">
        <f t="shared" si="0"/>
        <v>#N/A</v>
      </c>
      <c r="E56" s="33"/>
      <c r="F56" s="33"/>
      <c r="G56" s="47">
        <f t="shared" si="1"/>
        <v>0</v>
      </c>
      <c r="H56" s="40"/>
      <c r="I56" s="162"/>
      <c r="J56" s="40"/>
      <c r="K56" s="50" t="e">
        <f>+VLOOKUP(J56,'اسماء العملاء'!$A$2:$C$140,2,FALSE)</f>
        <v>#N/A</v>
      </c>
      <c r="L56" s="50" t="e">
        <f>+VLOOKUP(J56,'اسماء العملاء'!$A$2:$C$140,3,FALSE)</f>
        <v>#N/A</v>
      </c>
      <c r="M56" s="28"/>
    </row>
    <row r="57" spans="1:13" ht="23.1" customHeight="1">
      <c r="A57" s="36"/>
      <c r="B57" s="170"/>
      <c r="C57" s="168" t="e">
        <f>+VLOOKUP(B57,'الرصيد الثابت'!$A$2:$C$52,2,FALSE)</f>
        <v>#N/A</v>
      </c>
      <c r="D57" s="168" t="e">
        <f t="shared" si="0"/>
        <v>#N/A</v>
      </c>
      <c r="E57" s="33"/>
      <c r="F57" s="33"/>
      <c r="G57" s="47">
        <f t="shared" si="1"/>
        <v>0</v>
      </c>
      <c r="H57" s="40"/>
      <c r="I57" s="162"/>
      <c r="J57" s="40"/>
      <c r="K57" s="50" t="e">
        <f>+VLOOKUP(J57,'اسماء العملاء'!$A$2:$C$140,2,FALSE)</f>
        <v>#N/A</v>
      </c>
      <c r="L57" s="50" t="e">
        <f>+VLOOKUP(J57,'اسماء العملاء'!$A$2:$C$140,3,FALSE)</f>
        <v>#N/A</v>
      </c>
      <c r="M57" s="28"/>
    </row>
    <row r="58" spans="1:13" ht="23.1" customHeight="1">
      <c r="A58" s="36"/>
      <c r="B58" s="170"/>
      <c r="C58" s="168" t="e">
        <f>+VLOOKUP(B58,'الرصيد الثابت'!$A$2:$C$52,2,FALSE)</f>
        <v>#N/A</v>
      </c>
      <c r="D58" s="168" t="e">
        <f t="shared" si="0"/>
        <v>#N/A</v>
      </c>
      <c r="E58" s="33"/>
      <c r="F58" s="33"/>
      <c r="G58" s="47">
        <f t="shared" si="1"/>
        <v>0</v>
      </c>
      <c r="H58" s="40"/>
      <c r="I58" s="162"/>
      <c r="J58" s="40"/>
      <c r="K58" s="50" t="e">
        <f>+VLOOKUP(J58,'اسماء العملاء'!$A$2:$C$140,2,FALSE)</f>
        <v>#N/A</v>
      </c>
      <c r="L58" s="50" t="e">
        <f>+VLOOKUP(J58,'اسماء العملاء'!$A$2:$C$140,3,FALSE)</f>
        <v>#N/A</v>
      </c>
      <c r="M58" s="28"/>
    </row>
    <row r="59" spans="1:13" ht="23.1" customHeight="1">
      <c r="A59" s="36"/>
      <c r="B59" s="170"/>
      <c r="C59" s="168" t="e">
        <f>+VLOOKUP(B59,'الرصيد الثابت'!$A$2:$C$52,2,FALSE)</f>
        <v>#N/A</v>
      </c>
      <c r="D59" s="168" t="e">
        <f t="shared" si="0"/>
        <v>#N/A</v>
      </c>
      <c r="E59" s="33"/>
      <c r="F59" s="33"/>
      <c r="G59" s="47">
        <f t="shared" si="1"/>
        <v>0</v>
      </c>
      <c r="H59" s="40"/>
      <c r="I59" s="162"/>
      <c r="J59" s="40"/>
      <c r="K59" s="50" t="e">
        <f>+VLOOKUP(J59,'اسماء العملاء'!$A$2:$C$140,2,FALSE)</f>
        <v>#N/A</v>
      </c>
      <c r="L59" s="50" t="e">
        <f>+VLOOKUP(J59,'اسماء العملاء'!$A$2:$C$140,3,FALSE)</f>
        <v>#N/A</v>
      </c>
      <c r="M59" s="28"/>
    </row>
    <row r="60" spans="1:13" ht="23.1" customHeight="1">
      <c r="A60" s="36"/>
      <c r="B60" s="170"/>
      <c r="C60" s="168" t="e">
        <f>+VLOOKUP(B60,'الرصيد الثابت'!$A$2:$C$52,2,FALSE)</f>
        <v>#N/A</v>
      </c>
      <c r="D60" s="168" t="e">
        <f t="shared" si="0"/>
        <v>#N/A</v>
      </c>
      <c r="E60" s="33"/>
      <c r="F60" s="33"/>
      <c r="G60" s="47">
        <f t="shared" si="1"/>
        <v>0</v>
      </c>
      <c r="H60" s="40"/>
      <c r="I60" s="162"/>
      <c r="J60" s="40"/>
      <c r="K60" s="50" t="e">
        <f>+VLOOKUP(J60,'اسماء العملاء'!$A$2:$C$140,2,FALSE)</f>
        <v>#N/A</v>
      </c>
      <c r="L60" s="50" t="e">
        <f>+VLOOKUP(J60,'اسماء العملاء'!$A$2:$C$140,3,FALSE)</f>
        <v>#N/A</v>
      </c>
      <c r="M60" s="28"/>
    </row>
    <row r="61" spans="1:13" ht="23.1" customHeight="1">
      <c r="A61" s="36"/>
      <c r="B61" s="170"/>
      <c r="C61" s="168" t="e">
        <f>+VLOOKUP(B61,'الرصيد الثابت'!$A$2:$C$52,2,FALSE)</f>
        <v>#N/A</v>
      </c>
      <c r="D61" s="168" t="e">
        <f t="shared" si="0"/>
        <v>#N/A</v>
      </c>
      <c r="E61" s="33"/>
      <c r="F61" s="33"/>
      <c r="G61" s="47">
        <f t="shared" si="1"/>
        <v>0</v>
      </c>
      <c r="H61" s="40"/>
      <c r="I61" s="162"/>
      <c r="J61" s="40"/>
      <c r="K61" s="50" t="e">
        <f>+VLOOKUP(J61,'اسماء العملاء'!$A$2:$C$140,2,FALSE)</f>
        <v>#N/A</v>
      </c>
      <c r="L61" s="50" t="e">
        <f>+VLOOKUP(J61,'اسماء العملاء'!$A$2:$C$140,3,FALSE)</f>
        <v>#N/A</v>
      </c>
      <c r="M61" s="28"/>
    </row>
    <row r="62" spans="1:13" ht="23.1" customHeight="1">
      <c r="A62" s="36"/>
      <c r="B62" s="170"/>
      <c r="C62" s="168" t="e">
        <f>+VLOOKUP(B62,'الرصيد الثابت'!$A$2:$C$52,2,FALSE)</f>
        <v>#N/A</v>
      </c>
      <c r="D62" s="168" t="e">
        <f t="shared" si="0"/>
        <v>#N/A</v>
      </c>
      <c r="E62" s="33"/>
      <c r="F62" s="33"/>
      <c r="G62" s="47">
        <f t="shared" si="1"/>
        <v>0</v>
      </c>
      <c r="H62" s="40"/>
      <c r="I62" s="162"/>
      <c r="J62" s="40"/>
      <c r="K62" s="50" t="e">
        <f>+VLOOKUP(J62,'اسماء العملاء'!$A$2:$C$140,2,FALSE)</f>
        <v>#N/A</v>
      </c>
      <c r="L62" s="50" t="e">
        <f>+VLOOKUP(J62,'اسماء العملاء'!$A$2:$C$140,3,FALSE)</f>
        <v>#N/A</v>
      </c>
      <c r="M62" s="28"/>
    </row>
    <row r="63" spans="1:13" ht="23.1" customHeight="1">
      <c r="A63" s="36"/>
      <c r="B63" s="170"/>
      <c r="C63" s="168" t="e">
        <f>+VLOOKUP(B63,'الرصيد الثابت'!$A$2:$C$52,2,FALSE)</f>
        <v>#N/A</v>
      </c>
      <c r="D63" s="168" t="e">
        <f t="shared" si="0"/>
        <v>#N/A</v>
      </c>
      <c r="E63" s="33"/>
      <c r="F63" s="33"/>
      <c r="G63" s="47">
        <f t="shared" si="1"/>
        <v>0</v>
      </c>
      <c r="H63" s="40"/>
      <c r="I63" s="162"/>
      <c r="J63" s="40"/>
      <c r="K63" s="50" t="e">
        <f>+VLOOKUP(J63,'اسماء العملاء'!$A$2:$C$140,2,FALSE)</f>
        <v>#N/A</v>
      </c>
      <c r="L63" s="50" t="e">
        <f>+VLOOKUP(J63,'اسماء العملاء'!$A$2:$C$140,3,FALSE)</f>
        <v>#N/A</v>
      </c>
      <c r="M63" s="28"/>
    </row>
    <row r="64" spans="1:13" ht="23.1" customHeight="1">
      <c r="A64" s="36"/>
      <c r="B64" s="170"/>
      <c r="C64" s="168" t="e">
        <f>+VLOOKUP(B64,'الرصيد الثابت'!$A$2:$C$52,2,FALSE)</f>
        <v>#N/A</v>
      </c>
      <c r="D64" s="168" t="e">
        <f t="shared" si="0"/>
        <v>#N/A</v>
      </c>
      <c r="E64" s="33"/>
      <c r="F64" s="33"/>
      <c r="G64" s="47">
        <f t="shared" si="1"/>
        <v>0</v>
      </c>
      <c r="H64" s="40"/>
      <c r="I64" s="162"/>
      <c r="J64" s="40"/>
      <c r="K64" s="50" t="e">
        <f>+VLOOKUP(J64,'اسماء العملاء'!$A$2:$C$140,2,FALSE)</f>
        <v>#N/A</v>
      </c>
      <c r="L64" s="50" t="e">
        <f>+VLOOKUP(J64,'اسماء العملاء'!$A$2:$C$140,3,FALSE)</f>
        <v>#N/A</v>
      </c>
      <c r="M64" s="28"/>
    </row>
    <row r="65" spans="1:13" ht="23.1" customHeight="1">
      <c r="A65" s="36"/>
      <c r="B65" s="170"/>
      <c r="C65" s="168" t="e">
        <f>+VLOOKUP(B65,'الرصيد الثابت'!$A$2:$C$52,2,FALSE)</f>
        <v>#N/A</v>
      </c>
      <c r="D65" s="168" t="e">
        <f t="shared" si="0"/>
        <v>#N/A</v>
      </c>
      <c r="E65" s="33"/>
      <c r="F65" s="33"/>
      <c r="G65" s="47">
        <f t="shared" si="1"/>
        <v>0</v>
      </c>
      <c r="H65" s="40"/>
      <c r="I65" s="162"/>
      <c r="J65" s="40"/>
      <c r="K65" s="50" t="e">
        <f>+VLOOKUP(J65,'اسماء العملاء'!$A$2:$C$140,2,FALSE)</f>
        <v>#N/A</v>
      </c>
      <c r="L65" s="50" t="e">
        <f>+VLOOKUP(J65,'اسماء العملاء'!$A$2:$C$140,3,FALSE)</f>
        <v>#N/A</v>
      </c>
      <c r="M65" s="28"/>
    </row>
    <row r="66" spans="1:13" ht="23.1" customHeight="1">
      <c r="A66" s="36"/>
      <c r="B66" s="170"/>
      <c r="C66" s="168" t="e">
        <f>+VLOOKUP(B66,'الرصيد الثابت'!$A$2:$C$52,2,FALSE)</f>
        <v>#N/A</v>
      </c>
      <c r="D66" s="168" t="e">
        <f t="shared" si="0"/>
        <v>#N/A</v>
      </c>
      <c r="E66" s="33"/>
      <c r="F66" s="33"/>
      <c r="G66" s="47">
        <f t="shared" si="1"/>
        <v>0</v>
      </c>
      <c r="H66" s="40"/>
      <c r="I66" s="162"/>
      <c r="J66" s="40"/>
      <c r="K66" s="50" t="e">
        <f>+VLOOKUP(J66,'اسماء العملاء'!$A$2:$C$140,2,FALSE)</f>
        <v>#N/A</v>
      </c>
      <c r="L66" s="50" t="e">
        <f>+VLOOKUP(J66,'اسماء العملاء'!$A$2:$C$140,3,FALSE)</f>
        <v>#N/A</v>
      </c>
      <c r="M66" s="28"/>
    </row>
    <row r="67" spans="1:13" ht="23.1" customHeight="1">
      <c r="A67" s="36"/>
      <c r="B67" s="170"/>
      <c r="C67" s="168" t="e">
        <f>+VLOOKUP(B67,'الرصيد الثابت'!$A$2:$C$52,2,FALSE)</f>
        <v>#N/A</v>
      </c>
      <c r="D67" s="168" t="e">
        <f t="shared" si="0"/>
        <v>#N/A</v>
      </c>
      <c r="E67" s="33"/>
      <c r="F67" s="33"/>
      <c r="G67" s="47">
        <f t="shared" si="1"/>
        <v>0</v>
      </c>
      <c r="H67" s="40"/>
      <c r="I67" s="162"/>
      <c r="J67" s="40"/>
      <c r="K67" s="50" t="e">
        <f>+VLOOKUP(J67,'اسماء العملاء'!$A$2:$C$140,2,FALSE)</f>
        <v>#N/A</v>
      </c>
      <c r="L67" s="50" t="e">
        <f>+VLOOKUP(J67,'اسماء العملاء'!$A$2:$C$140,3,FALSE)</f>
        <v>#N/A</v>
      </c>
      <c r="M67" s="28"/>
    </row>
    <row r="68" spans="1:13" ht="23.1" customHeight="1">
      <c r="A68" s="36"/>
      <c r="B68" s="170"/>
      <c r="C68" s="168" t="e">
        <f>+VLOOKUP(B68,'الرصيد الثابت'!$A$2:$C$52,2,FALSE)</f>
        <v>#N/A</v>
      </c>
      <c r="D68" s="168" t="e">
        <f t="shared" ref="D68:D131" si="2">SUM(C68,E68,I68-F68)</f>
        <v>#N/A</v>
      </c>
      <c r="E68" s="33"/>
      <c r="F68" s="33"/>
      <c r="G68" s="47">
        <f t="shared" ref="G68:G131" si="3">SUM(E68-F68)</f>
        <v>0</v>
      </c>
      <c r="H68" s="40"/>
      <c r="I68" s="162"/>
      <c r="J68" s="40"/>
      <c r="K68" s="50" t="e">
        <f>+VLOOKUP(J68,'اسماء العملاء'!$A$2:$C$140,2,FALSE)</f>
        <v>#N/A</v>
      </c>
      <c r="L68" s="50" t="e">
        <f>+VLOOKUP(J68,'اسماء العملاء'!$A$2:$C$140,3,FALSE)</f>
        <v>#N/A</v>
      </c>
      <c r="M68" s="28"/>
    </row>
    <row r="69" spans="1:13" ht="23.1" customHeight="1">
      <c r="A69" s="36"/>
      <c r="B69" s="170"/>
      <c r="C69" s="168" t="e">
        <f>+VLOOKUP(B69,'الرصيد الثابت'!$A$2:$C$52,2,FALSE)</f>
        <v>#N/A</v>
      </c>
      <c r="D69" s="168" t="e">
        <f t="shared" si="2"/>
        <v>#N/A</v>
      </c>
      <c r="E69" s="33"/>
      <c r="F69" s="33"/>
      <c r="G69" s="47">
        <f t="shared" si="3"/>
        <v>0</v>
      </c>
      <c r="H69" s="40"/>
      <c r="I69" s="162"/>
      <c r="J69" s="40"/>
      <c r="K69" s="50" t="e">
        <f>+VLOOKUP(J69,'اسماء العملاء'!$A$2:$C$140,2,FALSE)</f>
        <v>#N/A</v>
      </c>
      <c r="L69" s="50" t="e">
        <f>+VLOOKUP(J69,'اسماء العملاء'!$A$2:$C$140,3,FALSE)</f>
        <v>#N/A</v>
      </c>
      <c r="M69" s="28"/>
    </row>
    <row r="70" spans="1:13" ht="23.1" customHeight="1">
      <c r="A70" s="36"/>
      <c r="B70" s="170"/>
      <c r="C70" s="168" t="e">
        <f>+VLOOKUP(B70,'الرصيد الثابت'!$A$2:$C$52,2,FALSE)</f>
        <v>#N/A</v>
      </c>
      <c r="D70" s="168" t="e">
        <f t="shared" si="2"/>
        <v>#N/A</v>
      </c>
      <c r="E70" s="33"/>
      <c r="F70" s="33"/>
      <c r="G70" s="47">
        <f t="shared" si="3"/>
        <v>0</v>
      </c>
      <c r="H70" s="40"/>
      <c r="I70" s="162"/>
      <c r="J70" s="40"/>
      <c r="K70" s="50" t="e">
        <f>+VLOOKUP(J70,'اسماء العملاء'!$A$2:$C$140,2,FALSE)</f>
        <v>#N/A</v>
      </c>
      <c r="L70" s="50" t="e">
        <f>+VLOOKUP(J70,'اسماء العملاء'!$A$2:$C$140,3,FALSE)</f>
        <v>#N/A</v>
      </c>
      <c r="M70" s="28"/>
    </row>
    <row r="71" spans="1:13" ht="23.1" customHeight="1">
      <c r="A71" s="36"/>
      <c r="B71" s="170"/>
      <c r="C71" s="168" t="e">
        <f>+VLOOKUP(B71,'الرصيد الثابت'!$A$2:$C$52,2,FALSE)</f>
        <v>#N/A</v>
      </c>
      <c r="D71" s="168" t="e">
        <f t="shared" si="2"/>
        <v>#N/A</v>
      </c>
      <c r="E71" s="33"/>
      <c r="F71" s="33"/>
      <c r="G71" s="47">
        <f t="shared" si="3"/>
        <v>0</v>
      </c>
      <c r="H71" s="40"/>
      <c r="I71" s="162"/>
      <c r="J71" s="40"/>
      <c r="K71" s="50" t="e">
        <f>+VLOOKUP(J71,'اسماء العملاء'!$A$2:$C$140,2,FALSE)</f>
        <v>#N/A</v>
      </c>
      <c r="L71" s="50" t="e">
        <f>+VLOOKUP(J71,'اسماء العملاء'!$A$2:$C$140,3,FALSE)</f>
        <v>#N/A</v>
      </c>
      <c r="M71" s="28"/>
    </row>
    <row r="72" spans="1:13" ht="23.1" customHeight="1">
      <c r="A72" s="36"/>
      <c r="B72" s="170"/>
      <c r="C72" s="168" t="e">
        <f>+VLOOKUP(B72,'الرصيد الثابت'!$A$2:$C$52,2,FALSE)</f>
        <v>#N/A</v>
      </c>
      <c r="D72" s="168" t="e">
        <f t="shared" si="2"/>
        <v>#N/A</v>
      </c>
      <c r="E72" s="33"/>
      <c r="F72" s="33"/>
      <c r="G72" s="47">
        <f t="shared" si="3"/>
        <v>0</v>
      </c>
      <c r="H72" s="40"/>
      <c r="I72" s="162"/>
      <c r="J72" s="40"/>
      <c r="K72" s="50" t="e">
        <f>+VLOOKUP(J72,'اسماء العملاء'!$A$2:$C$140,2,FALSE)</f>
        <v>#N/A</v>
      </c>
      <c r="L72" s="50" t="e">
        <f>+VLOOKUP(J72,'اسماء العملاء'!$A$2:$C$140,3,FALSE)</f>
        <v>#N/A</v>
      </c>
      <c r="M72" s="28"/>
    </row>
    <row r="73" spans="1:13" ht="23.1" customHeight="1">
      <c r="A73" s="36"/>
      <c r="B73" s="170"/>
      <c r="C73" s="168" t="e">
        <f>+VLOOKUP(B73,'الرصيد الثابت'!$A$2:$C$52,2,FALSE)</f>
        <v>#N/A</v>
      </c>
      <c r="D73" s="168" t="e">
        <f t="shared" si="2"/>
        <v>#N/A</v>
      </c>
      <c r="E73" s="33"/>
      <c r="F73" s="33"/>
      <c r="G73" s="47">
        <f t="shared" si="3"/>
        <v>0</v>
      </c>
      <c r="H73" s="40"/>
      <c r="I73" s="162"/>
      <c r="J73" s="40"/>
      <c r="K73" s="50" t="e">
        <f>+VLOOKUP(J73,'اسماء العملاء'!$A$2:$C$140,2,FALSE)</f>
        <v>#N/A</v>
      </c>
      <c r="L73" s="50" t="e">
        <f>+VLOOKUP(J73,'اسماء العملاء'!$A$2:$C$140,3,FALSE)</f>
        <v>#N/A</v>
      </c>
      <c r="M73" s="28"/>
    </row>
    <row r="74" spans="1:13" ht="23.1" customHeight="1">
      <c r="A74" s="36"/>
      <c r="B74" s="170"/>
      <c r="C74" s="168" t="e">
        <f>+VLOOKUP(B74,'الرصيد الثابت'!$A$2:$C$52,2,FALSE)</f>
        <v>#N/A</v>
      </c>
      <c r="D74" s="168" t="e">
        <f t="shared" si="2"/>
        <v>#N/A</v>
      </c>
      <c r="E74" s="33"/>
      <c r="F74" s="33"/>
      <c r="G74" s="47">
        <f t="shared" si="3"/>
        <v>0</v>
      </c>
      <c r="H74" s="40"/>
      <c r="I74" s="162"/>
      <c r="J74" s="40"/>
      <c r="K74" s="50" t="e">
        <f>+VLOOKUP(J74,'اسماء العملاء'!$A$2:$C$140,2,FALSE)</f>
        <v>#N/A</v>
      </c>
      <c r="L74" s="50" t="e">
        <f>+VLOOKUP(J74,'اسماء العملاء'!$A$2:$C$140,3,FALSE)</f>
        <v>#N/A</v>
      </c>
      <c r="M74" s="28"/>
    </row>
    <row r="75" spans="1:13" ht="23.1" customHeight="1">
      <c r="A75" s="36"/>
      <c r="B75" s="170"/>
      <c r="C75" s="168" t="e">
        <f>+VLOOKUP(B75,'الرصيد الثابت'!$A$2:$C$52,2,FALSE)</f>
        <v>#N/A</v>
      </c>
      <c r="D75" s="168" t="e">
        <f t="shared" si="2"/>
        <v>#N/A</v>
      </c>
      <c r="E75" s="33"/>
      <c r="F75" s="33"/>
      <c r="G75" s="47">
        <f t="shared" si="3"/>
        <v>0</v>
      </c>
      <c r="H75" s="40"/>
      <c r="I75" s="162"/>
      <c r="J75" s="40"/>
      <c r="K75" s="50" t="e">
        <f>+VLOOKUP(J75,'اسماء العملاء'!$A$2:$C$140,2,FALSE)</f>
        <v>#N/A</v>
      </c>
      <c r="L75" s="50" t="e">
        <f>+VLOOKUP(J75,'اسماء العملاء'!$A$2:$C$140,3,FALSE)</f>
        <v>#N/A</v>
      </c>
      <c r="M75" s="28"/>
    </row>
    <row r="76" spans="1:13" ht="23.1" customHeight="1">
      <c r="A76" s="36"/>
      <c r="B76" s="170"/>
      <c r="C76" s="168" t="e">
        <f>+VLOOKUP(B76,'الرصيد الثابت'!$A$2:$C$52,2,FALSE)</f>
        <v>#N/A</v>
      </c>
      <c r="D76" s="168" t="e">
        <f t="shared" si="2"/>
        <v>#N/A</v>
      </c>
      <c r="E76" s="33"/>
      <c r="F76" s="33"/>
      <c r="G76" s="47">
        <f t="shared" si="3"/>
        <v>0</v>
      </c>
      <c r="H76" s="40"/>
      <c r="I76" s="162"/>
      <c r="J76" s="40"/>
      <c r="K76" s="50" t="e">
        <f>+VLOOKUP(J76,'اسماء العملاء'!$A$2:$C$140,2,FALSE)</f>
        <v>#N/A</v>
      </c>
      <c r="L76" s="50" t="e">
        <f>+VLOOKUP(J76,'اسماء العملاء'!$A$2:$C$140,3,FALSE)</f>
        <v>#N/A</v>
      </c>
      <c r="M76" s="28"/>
    </row>
    <row r="77" spans="1:13" ht="23.1" customHeight="1">
      <c r="A77" s="36"/>
      <c r="B77" s="170"/>
      <c r="C77" s="168" t="e">
        <f>+VLOOKUP(B77,'الرصيد الثابت'!$A$2:$C$52,2,FALSE)</f>
        <v>#N/A</v>
      </c>
      <c r="D77" s="168" t="e">
        <f t="shared" si="2"/>
        <v>#N/A</v>
      </c>
      <c r="E77" s="33"/>
      <c r="F77" s="33"/>
      <c r="G77" s="47">
        <f t="shared" si="3"/>
        <v>0</v>
      </c>
      <c r="H77" s="40"/>
      <c r="I77" s="162"/>
      <c r="J77" s="40"/>
      <c r="K77" s="50" t="e">
        <f>+VLOOKUP(J77,'اسماء العملاء'!$A$2:$C$140,2,FALSE)</f>
        <v>#N/A</v>
      </c>
      <c r="L77" s="50" t="e">
        <f>+VLOOKUP(J77,'اسماء العملاء'!$A$2:$C$140,3,FALSE)</f>
        <v>#N/A</v>
      </c>
      <c r="M77" s="28"/>
    </row>
    <row r="78" spans="1:13" ht="23.1" customHeight="1">
      <c r="A78" s="36"/>
      <c r="B78" s="170"/>
      <c r="C78" s="168" t="e">
        <f>+VLOOKUP(B78,'الرصيد الثابت'!$A$2:$C$52,2,FALSE)</f>
        <v>#N/A</v>
      </c>
      <c r="D78" s="168" t="e">
        <f t="shared" si="2"/>
        <v>#N/A</v>
      </c>
      <c r="E78" s="33"/>
      <c r="F78" s="33"/>
      <c r="G78" s="47">
        <f t="shared" si="3"/>
        <v>0</v>
      </c>
      <c r="H78" s="40"/>
      <c r="I78" s="162"/>
      <c r="J78" s="40"/>
      <c r="K78" s="50" t="e">
        <f>+VLOOKUP(J78,'اسماء العملاء'!$A$2:$C$140,2,FALSE)</f>
        <v>#N/A</v>
      </c>
      <c r="L78" s="50" t="e">
        <f>+VLOOKUP(J78,'اسماء العملاء'!$A$2:$C$140,3,FALSE)</f>
        <v>#N/A</v>
      </c>
      <c r="M78" s="28"/>
    </row>
    <row r="79" spans="1:13" ht="23.1" customHeight="1">
      <c r="A79" s="36"/>
      <c r="B79" s="170"/>
      <c r="C79" s="168" t="e">
        <f>+VLOOKUP(B79,'الرصيد الثابت'!$A$2:$C$52,2,FALSE)</f>
        <v>#N/A</v>
      </c>
      <c r="D79" s="168" t="e">
        <f t="shared" si="2"/>
        <v>#N/A</v>
      </c>
      <c r="E79" s="33"/>
      <c r="F79" s="33"/>
      <c r="G79" s="47">
        <f t="shared" si="3"/>
        <v>0</v>
      </c>
      <c r="H79" s="40"/>
      <c r="I79" s="162"/>
      <c r="J79" s="40"/>
      <c r="K79" s="50" t="e">
        <f>+VLOOKUP(J79,'اسماء العملاء'!$A$2:$C$140,2,FALSE)</f>
        <v>#N/A</v>
      </c>
      <c r="L79" s="50" t="e">
        <f>+VLOOKUP(J79,'اسماء العملاء'!$A$2:$C$140,3,FALSE)</f>
        <v>#N/A</v>
      </c>
      <c r="M79" s="28"/>
    </row>
    <row r="80" spans="1:13" ht="23.1" customHeight="1">
      <c r="A80" s="36"/>
      <c r="B80" s="170"/>
      <c r="C80" s="168" t="e">
        <f>+VLOOKUP(B80,'الرصيد الثابت'!$A$2:$C$52,2,FALSE)</f>
        <v>#N/A</v>
      </c>
      <c r="D80" s="168" t="e">
        <f t="shared" si="2"/>
        <v>#N/A</v>
      </c>
      <c r="E80" s="33"/>
      <c r="F80" s="33"/>
      <c r="G80" s="47">
        <f t="shared" si="3"/>
        <v>0</v>
      </c>
      <c r="H80" s="40"/>
      <c r="I80" s="162"/>
      <c r="J80" s="40"/>
      <c r="K80" s="50" t="e">
        <f>+VLOOKUP(J80,'اسماء العملاء'!$A$2:$C$140,2,FALSE)</f>
        <v>#N/A</v>
      </c>
      <c r="L80" s="50" t="e">
        <f>+VLOOKUP(J80,'اسماء العملاء'!$A$2:$C$140,3,FALSE)</f>
        <v>#N/A</v>
      </c>
      <c r="M80" s="28"/>
    </row>
    <row r="81" spans="1:13" ht="23.1" customHeight="1">
      <c r="A81" s="36"/>
      <c r="B81" s="170"/>
      <c r="C81" s="168" t="e">
        <f>+VLOOKUP(B81,'الرصيد الثابت'!$A$2:$C$52,2,FALSE)</f>
        <v>#N/A</v>
      </c>
      <c r="D81" s="168" t="e">
        <f t="shared" si="2"/>
        <v>#N/A</v>
      </c>
      <c r="E81" s="33"/>
      <c r="F81" s="33"/>
      <c r="G81" s="47">
        <f t="shared" si="3"/>
        <v>0</v>
      </c>
      <c r="H81" s="40"/>
      <c r="I81" s="162"/>
      <c r="J81" s="40"/>
      <c r="K81" s="50" t="e">
        <f>+VLOOKUP(J81,'اسماء العملاء'!$A$2:$C$140,2,FALSE)</f>
        <v>#N/A</v>
      </c>
      <c r="L81" s="50" t="e">
        <f>+VLOOKUP(J81,'اسماء العملاء'!$A$2:$C$140,3,FALSE)</f>
        <v>#N/A</v>
      </c>
      <c r="M81" s="28"/>
    </row>
    <row r="82" spans="1:13" ht="23.1" customHeight="1">
      <c r="A82" s="36"/>
      <c r="B82" s="170"/>
      <c r="C82" s="168" t="e">
        <f>+VLOOKUP(B82,'الرصيد الثابت'!$A$2:$C$52,2,FALSE)</f>
        <v>#N/A</v>
      </c>
      <c r="D82" s="168" t="e">
        <f t="shared" si="2"/>
        <v>#N/A</v>
      </c>
      <c r="E82" s="33"/>
      <c r="F82" s="33"/>
      <c r="G82" s="47">
        <f t="shared" si="3"/>
        <v>0</v>
      </c>
      <c r="H82" s="40"/>
      <c r="I82" s="162"/>
      <c r="J82" s="40"/>
      <c r="K82" s="50" t="e">
        <f>+VLOOKUP(J82,'اسماء العملاء'!$A$2:$C$140,2,FALSE)</f>
        <v>#N/A</v>
      </c>
      <c r="L82" s="50" t="e">
        <f>+VLOOKUP(J82,'اسماء العملاء'!$A$2:$C$140,3,FALSE)</f>
        <v>#N/A</v>
      </c>
      <c r="M82" s="28"/>
    </row>
    <row r="83" spans="1:13" ht="23.1" customHeight="1">
      <c r="A83" s="36"/>
      <c r="B83" s="170"/>
      <c r="C83" s="168" t="e">
        <f>+VLOOKUP(B83,'الرصيد الثابت'!$A$2:$C$52,2,FALSE)</f>
        <v>#N/A</v>
      </c>
      <c r="D83" s="168" t="e">
        <f t="shared" si="2"/>
        <v>#N/A</v>
      </c>
      <c r="E83" s="33"/>
      <c r="F83" s="33"/>
      <c r="G83" s="47">
        <f t="shared" si="3"/>
        <v>0</v>
      </c>
      <c r="H83" s="40"/>
      <c r="I83" s="162"/>
      <c r="J83" s="40"/>
      <c r="K83" s="50" t="e">
        <f>+VLOOKUP(J83,'اسماء العملاء'!$A$2:$C$140,2,FALSE)</f>
        <v>#N/A</v>
      </c>
      <c r="L83" s="50" t="e">
        <f>+VLOOKUP(J83,'اسماء العملاء'!$A$2:$C$140,3,FALSE)</f>
        <v>#N/A</v>
      </c>
      <c r="M83" s="28"/>
    </row>
    <row r="84" spans="1:13" ht="23.1" customHeight="1">
      <c r="A84" s="36"/>
      <c r="B84" s="170"/>
      <c r="C84" s="168" t="e">
        <f>+VLOOKUP(B84,'الرصيد الثابت'!$A$2:$C$52,2,FALSE)</f>
        <v>#N/A</v>
      </c>
      <c r="D84" s="168" t="e">
        <f t="shared" si="2"/>
        <v>#N/A</v>
      </c>
      <c r="E84" s="33"/>
      <c r="F84" s="33"/>
      <c r="G84" s="47">
        <f t="shared" si="3"/>
        <v>0</v>
      </c>
      <c r="H84" s="40"/>
      <c r="I84" s="162"/>
      <c r="J84" s="40"/>
      <c r="K84" s="50" t="e">
        <f>+VLOOKUP(J84,'اسماء العملاء'!$A$2:$C$140,2,FALSE)</f>
        <v>#N/A</v>
      </c>
      <c r="L84" s="50" t="e">
        <f>+VLOOKUP(J84,'اسماء العملاء'!$A$2:$C$140,3,FALSE)</f>
        <v>#N/A</v>
      </c>
      <c r="M84" s="28"/>
    </row>
    <row r="85" spans="1:13" ht="23.1" customHeight="1">
      <c r="A85" s="36"/>
      <c r="B85" s="170"/>
      <c r="C85" s="168" t="e">
        <f>+VLOOKUP(B85,'الرصيد الثابت'!$A$2:$C$52,2,FALSE)</f>
        <v>#N/A</v>
      </c>
      <c r="D85" s="168" t="e">
        <f t="shared" si="2"/>
        <v>#N/A</v>
      </c>
      <c r="E85" s="33"/>
      <c r="F85" s="33"/>
      <c r="G85" s="47">
        <f t="shared" si="3"/>
        <v>0</v>
      </c>
      <c r="H85" s="40"/>
      <c r="I85" s="162"/>
      <c r="J85" s="40"/>
      <c r="K85" s="50" t="e">
        <f>+VLOOKUP(J85,'اسماء العملاء'!$A$2:$C$140,2,FALSE)</f>
        <v>#N/A</v>
      </c>
      <c r="L85" s="50" t="e">
        <f>+VLOOKUP(J85,'اسماء العملاء'!$A$2:$C$140,3,FALSE)</f>
        <v>#N/A</v>
      </c>
      <c r="M85" s="28"/>
    </row>
    <row r="86" spans="1:13" ht="23.1" customHeight="1">
      <c r="A86" s="36"/>
      <c r="B86" s="170"/>
      <c r="C86" s="168" t="e">
        <f>+VLOOKUP(B86,'الرصيد الثابت'!$A$2:$C$52,2,FALSE)</f>
        <v>#N/A</v>
      </c>
      <c r="D86" s="168" t="e">
        <f t="shared" si="2"/>
        <v>#N/A</v>
      </c>
      <c r="E86" s="33"/>
      <c r="F86" s="33"/>
      <c r="G86" s="47">
        <f t="shared" si="3"/>
        <v>0</v>
      </c>
      <c r="H86" s="40"/>
      <c r="I86" s="162"/>
      <c r="J86" s="40"/>
      <c r="K86" s="50" t="e">
        <f>+VLOOKUP(J86,'اسماء العملاء'!$A$2:$C$140,2,FALSE)</f>
        <v>#N/A</v>
      </c>
      <c r="L86" s="50" t="e">
        <f>+VLOOKUP(J86,'اسماء العملاء'!$A$2:$C$140,3,FALSE)</f>
        <v>#N/A</v>
      </c>
      <c r="M86" s="28"/>
    </row>
    <row r="87" spans="1:13" ht="23.1" customHeight="1">
      <c r="A87" s="36"/>
      <c r="B87" s="170"/>
      <c r="C87" s="168" t="e">
        <f>+VLOOKUP(B87,'الرصيد الثابت'!$A$2:$C$52,2,FALSE)</f>
        <v>#N/A</v>
      </c>
      <c r="D87" s="168" t="e">
        <f t="shared" si="2"/>
        <v>#N/A</v>
      </c>
      <c r="E87" s="33"/>
      <c r="F87" s="33"/>
      <c r="G87" s="47">
        <f t="shared" si="3"/>
        <v>0</v>
      </c>
      <c r="H87" s="40"/>
      <c r="I87" s="162"/>
      <c r="J87" s="40"/>
      <c r="K87" s="50" t="e">
        <f>+VLOOKUP(J87,'اسماء العملاء'!$A$2:$C$140,2,FALSE)</f>
        <v>#N/A</v>
      </c>
      <c r="L87" s="50" t="e">
        <f>+VLOOKUP(J87,'اسماء العملاء'!$A$2:$C$140,3,FALSE)</f>
        <v>#N/A</v>
      </c>
      <c r="M87" s="28"/>
    </row>
    <row r="88" spans="1:13" ht="23.1" customHeight="1">
      <c r="A88" s="36"/>
      <c r="B88" s="170"/>
      <c r="C88" s="168" t="e">
        <f>+VLOOKUP(B88,'الرصيد الثابت'!$A$2:$C$52,2,FALSE)</f>
        <v>#N/A</v>
      </c>
      <c r="D88" s="168" t="e">
        <f t="shared" si="2"/>
        <v>#N/A</v>
      </c>
      <c r="E88" s="33"/>
      <c r="F88" s="33"/>
      <c r="G88" s="47">
        <f t="shared" si="3"/>
        <v>0</v>
      </c>
      <c r="H88" s="40"/>
      <c r="I88" s="162"/>
      <c r="J88" s="40"/>
      <c r="K88" s="50" t="e">
        <f>+VLOOKUP(J88,'اسماء العملاء'!$A$2:$C$140,2,FALSE)</f>
        <v>#N/A</v>
      </c>
      <c r="L88" s="50" t="e">
        <f>+VLOOKUP(J88,'اسماء العملاء'!$A$2:$C$140,3,FALSE)</f>
        <v>#N/A</v>
      </c>
      <c r="M88" s="28"/>
    </row>
    <row r="89" spans="1:13" ht="23.1" customHeight="1">
      <c r="A89" s="36"/>
      <c r="B89" s="170"/>
      <c r="C89" s="168" t="e">
        <f>+VLOOKUP(B89,'الرصيد الثابت'!$A$2:$C$52,2,FALSE)</f>
        <v>#N/A</v>
      </c>
      <c r="D89" s="168" t="e">
        <f t="shared" si="2"/>
        <v>#N/A</v>
      </c>
      <c r="E89" s="33"/>
      <c r="F89" s="33"/>
      <c r="G89" s="47">
        <f t="shared" si="3"/>
        <v>0</v>
      </c>
      <c r="H89" s="40"/>
      <c r="I89" s="162"/>
      <c r="J89" s="40"/>
      <c r="K89" s="50" t="e">
        <f>+VLOOKUP(J89,'اسماء العملاء'!$A$2:$C$140,2,FALSE)</f>
        <v>#N/A</v>
      </c>
      <c r="L89" s="50" t="e">
        <f>+VLOOKUP(J89,'اسماء العملاء'!$A$2:$C$140,3,FALSE)</f>
        <v>#N/A</v>
      </c>
      <c r="M89" s="28"/>
    </row>
    <row r="90" spans="1:13" ht="23.1" customHeight="1">
      <c r="A90" s="36"/>
      <c r="B90" s="170"/>
      <c r="C90" s="168" t="e">
        <f>+VLOOKUP(B90,'الرصيد الثابت'!$A$2:$C$52,2,FALSE)</f>
        <v>#N/A</v>
      </c>
      <c r="D90" s="168" t="e">
        <f t="shared" si="2"/>
        <v>#N/A</v>
      </c>
      <c r="E90" s="33"/>
      <c r="F90" s="33"/>
      <c r="G90" s="47">
        <f t="shared" si="3"/>
        <v>0</v>
      </c>
      <c r="H90" s="40"/>
      <c r="I90" s="162"/>
      <c r="J90" s="40"/>
      <c r="K90" s="50" t="e">
        <f>+VLOOKUP(J90,'اسماء العملاء'!$A$2:$C$140,2,FALSE)</f>
        <v>#N/A</v>
      </c>
      <c r="L90" s="50" t="e">
        <f>+VLOOKUP(J90,'اسماء العملاء'!$A$2:$C$140,3,FALSE)</f>
        <v>#N/A</v>
      </c>
      <c r="M90" s="28"/>
    </row>
    <row r="91" spans="1:13" ht="23.1" customHeight="1">
      <c r="A91" s="36"/>
      <c r="B91" s="170"/>
      <c r="C91" s="168" t="e">
        <f>+VLOOKUP(B91,'الرصيد الثابت'!$A$2:$C$52,2,FALSE)</f>
        <v>#N/A</v>
      </c>
      <c r="D91" s="168" t="e">
        <f t="shared" si="2"/>
        <v>#N/A</v>
      </c>
      <c r="E91" s="33"/>
      <c r="F91" s="33"/>
      <c r="G91" s="47">
        <f t="shared" si="3"/>
        <v>0</v>
      </c>
      <c r="H91" s="40"/>
      <c r="I91" s="162"/>
      <c r="J91" s="40"/>
      <c r="K91" s="50" t="e">
        <f>+VLOOKUP(J91,'اسماء العملاء'!$A$2:$C$140,2,FALSE)</f>
        <v>#N/A</v>
      </c>
      <c r="L91" s="50" t="e">
        <f>+VLOOKUP(J91,'اسماء العملاء'!$A$2:$C$140,3,FALSE)</f>
        <v>#N/A</v>
      </c>
      <c r="M91" s="28"/>
    </row>
    <row r="92" spans="1:13" ht="23.1" customHeight="1">
      <c r="A92" s="36"/>
      <c r="B92" s="170"/>
      <c r="C92" s="168" t="e">
        <f>+VLOOKUP(B92,'الرصيد الثابت'!$A$2:$C$52,2,FALSE)</f>
        <v>#N/A</v>
      </c>
      <c r="D92" s="168" t="e">
        <f t="shared" si="2"/>
        <v>#N/A</v>
      </c>
      <c r="E92" s="33"/>
      <c r="F92" s="33"/>
      <c r="G92" s="47">
        <f t="shared" si="3"/>
        <v>0</v>
      </c>
      <c r="H92" s="40"/>
      <c r="I92" s="162"/>
      <c r="J92" s="40"/>
      <c r="K92" s="50" t="e">
        <f>+VLOOKUP(J92,'اسماء العملاء'!$A$2:$C$140,2,FALSE)</f>
        <v>#N/A</v>
      </c>
      <c r="L92" s="50" t="e">
        <f>+VLOOKUP(J92,'اسماء العملاء'!$A$2:$C$140,3,FALSE)</f>
        <v>#N/A</v>
      </c>
      <c r="M92" s="28"/>
    </row>
    <row r="93" spans="1:13" ht="23.1" customHeight="1">
      <c r="A93" s="36"/>
      <c r="B93" s="170"/>
      <c r="C93" s="168" t="e">
        <f>+VLOOKUP(B93,'الرصيد الثابت'!$A$2:$C$52,2,FALSE)</f>
        <v>#N/A</v>
      </c>
      <c r="D93" s="168" t="e">
        <f t="shared" si="2"/>
        <v>#N/A</v>
      </c>
      <c r="E93" s="33"/>
      <c r="F93" s="33"/>
      <c r="G93" s="47">
        <f t="shared" si="3"/>
        <v>0</v>
      </c>
      <c r="H93" s="40"/>
      <c r="I93" s="162"/>
      <c r="J93" s="40"/>
      <c r="K93" s="50" t="e">
        <f>+VLOOKUP(J93,'اسماء العملاء'!$A$2:$C$140,2,FALSE)</f>
        <v>#N/A</v>
      </c>
      <c r="L93" s="50" t="e">
        <f>+VLOOKUP(J93,'اسماء العملاء'!$A$2:$C$140,3,FALSE)</f>
        <v>#N/A</v>
      </c>
      <c r="M93" s="28"/>
    </row>
    <row r="94" spans="1:13" ht="23.1" customHeight="1">
      <c r="A94" s="36"/>
      <c r="B94" s="170"/>
      <c r="C94" s="168" t="e">
        <f>+VLOOKUP(B94,'الرصيد الثابت'!$A$2:$C$52,2,FALSE)</f>
        <v>#N/A</v>
      </c>
      <c r="D94" s="168" t="e">
        <f t="shared" si="2"/>
        <v>#N/A</v>
      </c>
      <c r="E94" s="33"/>
      <c r="F94" s="33"/>
      <c r="G94" s="47">
        <f t="shared" si="3"/>
        <v>0</v>
      </c>
      <c r="H94" s="40"/>
      <c r="I94" s="162"/>
      <c r="J94" s="40"/>
      <c r="K94" s="50" t="e">
        <f>+VLOOKUP(J94,'اسماء العملاء'!$A$2:$C$140,2,FALSE)</f>
        <v>#N/A</v>
      </c>
      <c r="L94" s="50" t="e">
        <f>+VLOOKUP(J94,'اسماء العملاء'!$A$2:$C$140,3,FALSE)</f>
        <v>#N/A</v>
      </c>
      <c r="M94" s="28"/>
    </row>
    <row r="95" spans="1:13" ht="23.1" customHeight="1">
      <c r="A95" s="36"/>
      <c r="B95" s="170"/>
      <c r="C95" s="168" t="e">
        <f>+VLOOKUP(B95,'الرصيد الثابت'!$A$2:$C$52,2,FALSE)</f>
        <v>#N/A</v>
      </c>
      <c r="D95" s="168" t="e">
        <f t="shared" si="2"/>
        <v>#N/A</v>
      </c>
      <c r="E95" s="33"/>
      <c r="F95" s="33"/>
      <c r="G95" s="47">
        <f t="shared" si="3"/>
        <v>0</v>
      </c>
      <c r="H95" s="40"/>
      <c r="I95" s="162"/>
      <c r="J95" s="40"/>
      <c r="K95" s="50" t="e">
        <f>+VLOOKUP(J95,'اسماء العملاء'!$A$2:$C$140,2,FALSE)</f>
        <v>#N/A</v>
      </c>
      <c r="L95" s="50" t="e">
        <f>+VLOOKUP(J95,'اسماء العملاء'!$A$2:$C$140,3,FALSE)</f>
        <v>#N/A</v>
      </c>
      <c r="M95" s="28"/>
    </row>
    <row r="96" spans="1:13" ht="23.1" customHeight="1">
      <c r="A96" s="36"/>
      <c r="B96" s="170"/>
      <c r="C96" s="168" t="e">
        <f>+VLOOKUP(B96,'الرصيد الثابت'!$A$2:$C$52,2,FALSE)</f>
        <v>#N/A</v>
      </c>
      <c r="D96" s="168" t="e">
        <f t="shared" si="2"/>
        <v>#N/A</v>
      </c>
      <c r="E96" s="33"/>
      <c r="F96" s="33"/>
      <c r="G96" s="47">
        <f t="shared" si="3"/>
        <v>0</v>
      </c>
      <c r="H96" s="40"/>
      <c r="I96" s="162"/>
      <c r="J96" s="40"/>
      <c r="K96" s="50" t="e">
        <f>+VLOOKUP(J96,'اسماء العملاء'!$A$2:$C$140,2,FALSE)</f>
        <v>#N/A</v>
      </c>
      <c r="L96" s="50" t="e">
        <f>+VLOOKUP(J96,'اسماء العملاء'!$A$2:$C$140,3,FALSE)</f>
        <v>#N/A</v>
      </c>
      <c r="M96" s="28"/>
    </row>
    <row r="97" spans="1:13" ht="23.1" customHeight="1">
      <c r="A97" s="36"/>
      <c r="B97" s="170"/>
      <c r="C97" s="168" t="e">
        <f>+VLOOKUP(B97,'الرصيد الثابت'!$A$2:$C$52,2,FALSE)</f>
        <v>#N/A</v>
      </c>
      <c r="D97" s="168" t="e">
        <f t="shared" si="2"/>
        <v>#N/A</v>
      </c>
      <c r="E97" s="33"/>
      <c r="F97" s="33"/>
      <c r="G97" s="47">
        <f t="shared" si="3"/>
        <v>0</v>
      </c>
      <c r="H97" s="40"/>
      <c r="I97" s="162"/>
      <c r="J97" s="40"/>
      <c r="K97" s="50" t="e">
        <f>+VLOOKUP(J97,'اسماء العملاء'!$A$2:$C$140,2,FALSE)</f>
        <v>#N/A</v>
      </c>
      <c r="L97" s="50" t="e">
        <f>+VLOOKUP(J97,'اسماء العملاء'!$A$2:$C$140,3,FALSE)</f>
        <v>#N/A</v>
      </c>
      <c r="M97" s="28"/>
    </row>
    <row r="98" spans="1:13" ht="23.1" customHeight="1">
      <c r="A98" s="36"/>
      <c r="B98" s="170"/>
      <c r="C98" s="168" t="e">
        <f>+VLOOKUP(B98,'الرصيد الثابت'!$A$2:$C$52,2,FALSE)</f>
        <v>#N/A</v>
      </c>
      <c r="D98" s="168" t="e">
        <f t="shared" si="2"/>
        <v>#N/A</v>
      </c>
      <c r="E98" s="33"/>
      <c r="F98" s="33"/>
      <c r="G98" s="47">
        <f t="shared" si="3"/>
        <v>0</v>
      </c>
      <c r="H98" s="40"/>
      <c r="I98" s="162"/>
      <c r="J98" s="40"/>
      <c r="K98" s="50" t="e">
        <f>+VLOOKUP(J98,'اسماء العملاء'!$A$2:$C$140,2,FALSE)</f>
        <v>#N/A</v>
      </c>
      <c r="L98" s="50" t="e">
        <f>+VLOOKUP(J98,'اسماء العملاء'!$A$2:$C$140,3,FALSE)</f>
        <v>#N/A</v>
      </c>
      <c r="M98" s="28"/>
    </row>
    <row r="99" spans="1:13" ht="23.1" customHeight="1">
      <c r="A99" s="36"/>
      <c r="B99" s="170"/>
      <c r="C99" s="168" t="e">
        <f>+VLOOKUP(B99,'الرصيد الثابت'!$A$2:$C$52,2,FALSE)</f>
        <v>#N/A</v>
      </c>
      <c r="D99" s="168" t="e">
        <f t="shared" si="2"/>
        <v>#N/A</v>
      </c>
      <c r="E99" s="33"/>
      <c r="F99" s="33"/>
      <c r="G99" s="47">
        <f t="shared" si="3"/>
        <v>0</v>
      </c>
      <c r="H99" s="40"/>
      <c r="I99" s="162"/>
      <c r="J99" s="40"/>
      <c r="K99" s="50" t="e">
        <f>+VLOOKUP(J99,'اسماء العملاء'!$A$2:$C$140,2,FALSE)</f>
        <v>#N/A</v>
      </c>
      <c r="L99" s="50" t="e">
        <f>+VLOOKUP(J99,'اسماء العملاء'!$A$2:$C$140,3,FALSE)</f>
        <v>#N/A</v>
      </c>
      <c r="M99" s="28"/>
    </row>
    <row r="100" spans="1:13" ht="23.1" customHeight="1">
      <c r="A100" s="36"/>
      <c r="B100" s="170"/>
      <c r="C100" s="168" t="e">
        <f>+VLOOKUP(B100,'الرصيد الثابت'!$A$2:$C$52,2,FALSE)</f>
        <v>#N/A</v>
      </c>
      <c r="D100" s="168" t="e">
        <f t="shared" si="2"/>
        <v>#N/A</v>
      </c>
      <c r="E100" s="33"/>
      <c r="F100" s="33"/>
      <c r="G100" s="47">
        <f t="shared" si="3"/>
        <v>0</v>
      </c>
      <c r="H100" s="40"/>
      <c r="I100" s="162"/>
      <c r="J100" s="40"/>
      <c r="K100" s="50" t="e">
        <f>+VLOOKUP(J100,'اسماء العملاء'!$A$2:$C$140,2,FALSE)</f>
        <v>#N/A</v>
      </c>
      <c r="L100" s="50" t="e">
        <f>+VLOOKUP(J100,'اسماء العملاء'!$A$2:$C$140,3,FALSE)</f>
        <v>#N/A</v>
      </c>
      <c r="M100" s="28"/>
    </row>
    <row r="101" spans="1:13" ht="23.1" customHeight="1">
      <c r="A101" s="36"/>
      <c r="B101" s="170"/>
      <c r="C101" s="168" t="e">
        <f>+VLOOKUP(B101,'الرصيد الثابت'!$A$2:$C$52,2,FALSE)</f>
        <v>#N/A</v>
      </c>
      <c r="D101" s="168" t="e">
        <f t="shared" si="2"/>
        <v>#N/A</v>
      </c>
      <c r="E101" s="33"/>
      <c r="F101" s="33"/>
      <c r="G101" s="47">
        <f t="shared" si="3"/>
        <v>0</v>
      </c>
      <c r="H101" s="40"/>
      <c r="I101" s="162"/>
      <c r="J101" s="40"/>
      <c r="K101" s="50" t="e">
        <f>+VLOOKUP(J101,'اسماء العملاء'!$A$2:$C$140,2,FALSE)</f>
        <v>#N/A</v>
      </c>
      <c r="L101" s="50" t="e">
        <f>+VLOOKUP(J101,'اسماء العملاء'!$A$2:$C$140,3,FALSE)</f>
        <v>#N/A</v>
      </c>
      <c r="M101" s="28"/>
    </row>
    <row r="102" spans="1:13" ht="23.1" customHeight="1">
      <c r="A102" s="36"/>
      <c r="B102" s="170"/>
      <c r="C102" s="168" t="e">
        <f>+VLOOKUP(B102,'الرصيد الثابت'!$A$2:$C$52,2,FALSE)</f>
        <v>#N/A</v>
      </c>
      <c r="D102" s="168" t="e">
        <f t="shared" si="2"/>
        <v>#N/A</v>
      </c>
      <c r="E102" s="33"/>
      <c r="F102" s="33"/>
      <c r="G102" s="47">
        <f t="shared" si="3"/>
        <v>0</v>
      </c>
      <c r="H102" s="40"/>
      <c r="I102" s="162"/>
      <c r="J102" s="40"/>
      <c r="K102" s="50" t="e">
        <f>+VLOOKUP(J102,'اسماء العملاء'!$A$2:$C$140,2,FALSE)</f>
        <v>#N/A</v>
      </c>
      <c r="L102" s="50" t="e">
        <f>+VLOOKUP(J102,'اسماء العملاء'!$A$2:$C$140,3,FALSE)</f>
        <v>#N/A</v>
      </c>
      <c r="M102" s="28"/>
    </row>
    <row r="103" spans="1:13" ht="23.1" customHeight="1">
      <c r="A103" s="36"/>
      <c r="B103" s="170"/>
      <c r="C103" s="168" t="e">
        <f>+VLOOKUP(B103,'الرصيد الثابت'!$A$2:$C$52,2,FALSE)</f>
        <v>#N/A</v>
      </c>
      <c r="D103" s="168" t="e">
        <f t="shared" si="2"/>
        <v>#N/A</v>
      </c>
      <c r="E103" s="33"/>
      <c r="F103" s="33"/>
      <c r="G103" s="47">
        <f t="shared" si="3"/>
        <v>0</v>
      </c>
      <c r="H103" s="40"/>
      <c r="I103" s="162"/>
      <c r="J103" s="40"/>
      <c r="K103" s="50" t="e">
        <f>+VLOOKUP(J103,'اسماء العملاء'!$A$2:$C$140,2,FALSE)</f>
        <v>#N/A</v>
      </c>
      <c r="L103" s="50" t="e">
        <f>+VLOOKUP(J103,'اسماء العملاء'!$A$2:$C$140,3,FALSE)</f>
        <v>#N/A</v>
      </c>
      <c r="M103" s="28"/>
    </row>
    <row r="104" spans="1:13" ht="23.1" customHeight="1">
      <c r="A104" s="36"/>
      <c r="B104" s="170"/>
      <c r="C104" s="168" t="e">
        <f>+VLOOKUP(B104,'الرصيد الثابت'!$A$2:$C$52,2,FALSE)</f>
        <v>#N/A</v>
      </c>
      <c r="D104" s="168" t="e">
        <f t="shared" si="2"/>
        <v>#N/A</v>
      </c>
      <c r="E104" s="33"/>
      <c r="F104" s="33"/>
      <c r="G104" s="47">
        <f t="shared" si="3"/>
        <v>0</v>
      </c>
      <c r="H104" s="40"/>
      <c r="I104" s="162"/>
      <c r="J104" s="40"/>
      <c r="K104" s="50" t="e">
        <f>+VLOOKUP(J104,'اسماء العملاء'!$A$2:$C$140,2,FALSE)</f>
        <v>#N/A</v>
      </c>
      <c r="L104" s="50" t="e">
        <f>+VLOOKUP(J104,'اسماء العملاء'!$A$2:$C$140,3,FALSE)</f>
        <v>#N/A</v>
      </c>
      <c r="M104" s="28"/>
    </row>
    <row r="105" spans="1:13" ht="23.1" customHeight="1">
      <c r="A105" s="36"/>
      <c r="B105" s="170"/>
      <c r="C105" s="168" t="e">
        <f>+VLOOKUP(B105,'الرصيد الثابت'!$A$2:$C$52,2,FALSE)</f>
        <v>#N/A</v>
      </c>
      <c r="D105" s="168" t="e">
        <f t="shared" si="2"/>
        <v>#N/A</v>
      </c>
      <c r="E105" s="33"/>
      <c r="F105" s="33"/>
      <c r="G105" s="47">
        <f t="shared" si="3"/>
        <v>0</v>
      </c>
      <c r="H105" s="40"/>
      <c r="I105" s="162"/>
      <c r="J105" s="40"/>
      <c r="K105" s="50" t="e">
        <f>+VLOOKUP(J105,'اسماء العملاء'!$A$2:$C$140,2,FALSE)</f>
        <v>#N/A</v>
      </c>
      <c r="L105" s="50" t="e">
        <f>+VLOOKUP(J105,'اسماء العملاء'!$A$2:$C$140,3,FALSE)</f>
        <v>#N/A</v>
      </c>
      <c r="M105" s="28"/>
    </row>
    <row r="106" spans="1:13" ht="23.1" customHeight="1">
      <c r="A106" s="36"/>
      <c r="B106" s="170"/>
      <c r="C106" s="168" t="e">
        <f>+VLOOKUP(B106,'الرصيد الثابت'!$A$2:$C$52,2,FALSE)</f>
        <v>#N/A</v>
      </c>
      <c r="D106" s="168" t="e">
        <f t="shared" si="2"/>
        <v>#N/A</v>
      </c>
      <c r="E106" s="33"/>
      <c r="F106" s="33"/>
      <c r="G106" s="47">
        <f t="shared" si="3"/>
        <v>0</v>
      </c>
      <c r="H106" s="40"/>
      <c r="I106" s="162"/>
      <c r="J106" s="40"/>
      <c r="K106" s="50" t="e">
        <f>+VLOOKUP(J106,'اسماء العملاء'!$A$2:$C$140,2,FALSE)</f>
        <v>#N/A</v>
      </c>
      <c r="L106" s="50" t="e">
        <f>+VLOOKUP(J106,'اسماء العملاء'!$A$2:$C$140,3,FALSE)</f>
        <v>#N/A</v>
      </c>
      <c r="M106" s="28"/>
    </row>
    <row r="107" spans="1:13" ht="23.1" customHeight="1">
      <c r="A107" s="36"/>
      <c r="B107" s="170"/>
      <c r="C107" s="168" t="e">
        <f>+VLOOKUP(B107,'الرصيد الثابت'!$A$2:$C$52,2,FALSE)</f>
        <v>#N/A</v>
      </c>
      <c r="D107" s="168" t="e">
        <f t="shared" si="2"/>
        <v>#N/A</v>
      </c>
      <c r="E107" s="33"/>
      <c r="F107" s="33"/>
      <c r="G107" s="47">
        <f t="shared" si="3"/>
        <v>0</v>
      </c>
      <c r="H107" s="40"/>
      <c r="I107" s="162"/>
      <c r="J107" s="40"/>
      <c r="K107" s="50" t="e">
        <f>+VLOOKUP(J107,'اسماء العملاء'!$A$2:$C$140,2,FALSE)</f>
        <v>#N/A</v>
      </c>
      <c r="L107" s="50" t="e">
        <f>+VLOOKUP(J107,'اسماء العملاء'!$A$2:$C$140,3,FALSE)</f>
        <v>#N/A</v>
      </c>
      <c r="M107" s="28"/>
    </row>
    <row r="108" spans="1:13" ht="23.1" customHeight="1">
      <c r="A108" s="36"/>
      <c r="B108" s="170"/>
      <c r="C108" s="168" t="e">
        <f>+VLOOKUP(B108,'الرصيد الثابت'!$A$2:$C$52,2,FALSE)</f>
        <v>#N/A</v>
      </c>
      <c r="D108" s="168" t="e">
        <f t="shared" si="2"/>
        <v>#N/A</v>
      </c>
      <c r="E108" s="33"/>
      <c r="F108" s="33"/>
      <c r="G108" s="47">
        <f t="shared" si="3"/>
        <v>0</v>
      </c>
      <c r="H108" s="40"/>
      <c r="I108" s="162"/>
      <c r="J108" s="40"/>
      <c r="K108" s="50" t="e">
        <f>+VLOOKUP(J108,'اسماء العملاء'!$A$2:$C$140,2,FALSE)</f>
        <v>#N/A</v>
      </c>
      <c r="L108" s="50" t="e">
        <f>+VLOOKUP(J108,'اسماء العملاء'!$A$2:$C$140,3,FALSE)</f>
        <v>#N/A</v>
      </c>
      <c r="M108" s="28"/>
    </row>
    <row r="109" spans="1:13" ht="23.1" customHeight="1">
      <c r="A109" s="36"/>
      <c r="B109" s="170"/>
      <c r="C109" s="168" t="e">
        <f>+VLOOKUP(B109,'الرصيد الثابت'!$A$2:$C$52,2,FALSE)</f>
        <v>#N/A</v>
      </c>
      <c r="D109" s="168" t="e">
        <f t="shared" si="2"/>
        <v>#N/A</v>
      </c>
      <c r="E109" s="33"/>
      <c r="F109" s="33"/>
      <c r="G109" s="47">
        <f t="shared" si="3"/>
        <v>0</v>
      </c>
      <c r="H109" s="40"/>
      <c r="I109" s="162"/>
      <c r="J109" s="40"/>
      <c r="K109" s="50" t="e">
        <f>+VLOOKUP(J109,'اسماء العملاء'!$A$2:$C$140,2,FALSE)</f>
        <v>#N/A</v>
      </c>
      <c r="L109" s="50" t="e">
        <f>+VLOOKUP(J109,'اسماء العملاء'!$A$2:$C$140,3,FALSE)</f>
        <v>#N/A</v>
      </c>
      <c r="M109" s="28"/>
    </row>
    <row r="110" spans="1:13" ht="23.1" customHeight="1">
      <c r="A110" s="36"/>
      <c r="B110" s="170"/>
      <c r="C110" s="168" t="e">
        <f>+VLOOKUP(B110,'الرصيد الثابت'!$A$2:$C$52,2,FALSE)</f>
        <v>#N/A</v>
      </c>
      <c r="D110" s="168" t="e">
        <f t="shared" si="2"/>
        <v>#N/A</v>
      </c>
      <c r="E110" s="33"/>
      <c r="F110" s="33"/>
      <c r="G110" s="47">
        <f t="shared" si="3"/>
        <v>0</v>
      </c>
      <c r="H110" s="40"/>
      <c r="I110" s="162"/>
      <c r="J110" s="40"/>
      <c r="K110" s="50" t="e">
        <f>+VLOOKUP(J110,'اسماء العملاء'!$A$2:$C$140,2,FALSE)</f>
        <v>#N/A</v>
      </c>
      <c r="L110" s="50" t="e">
        <f>+VLOOKUP(J110,'اسماء العملاء'!$A$2:$C$140,3,FALSE)</f>
        <v>#N/A</v>
      </c>
      <c r="M110" s="28"/>
    </row>
    <row r="111" spans="1:13" ht="23.1" customHeight="1">
      <c r="A111" s="36"/>
      <c r="B111" s="170"/>
      <c r="C111" s="168" t="e">
        <f>+VLOOKUP(B111,'الرصيد الثابت'!$A$2:$C$52,2,FALSE)</f>
        <v>#N/A</v>
      </c>
      <c r="D111" s="168" t="e">
        <f t="shared" si="2"/>
        <v>#N/A</v>
      </c>
      <c r="E111" s="33"/>
      <c r="F111" s="33"/>
      <c r="G111" s="47">
        <f t="shared" si="3"/>
        <v>0</v>
      </c>
      <c r="H111" s="40"/>
      <c r="I111" s="162"/>
      <c r="J111" s="40"/>
      <c r="K111" s="50" t="e">
        <f>+VLOOKUP(J111,'اسماء العملاء'!$A$2:$C$140,2,FALSE)</f>
        <v>#N/A</v>
      </c>
      <c r="L111" s="50" t="e">
        <f>+VLOOKUP(J111,'اسماء العملاء'!$A$2:$C$140,3,FALSE)</f>
        <v>#N/A</v>
      </c>
      <c r="M111" s="28"/>
    </row>
    <row r="112" spans="1:13" ht="23.1" customHeight="1">
      <c r="A112" s="36"/>
      <c r="B112" s="170"/>
      <c r="C112" s="168" t="e">
        <f>+VLOOKUP(B112,'الرصيد الثابت'!$A$2:$C$52,2,FALSE)</f>
        <v>#N/A</v>
      </c>
      <c r="D112" s="168" t="e">
        <f t="shared" si="2"/>
        <v>#N/A</v>
      </c>
      <c r="E112" s="33"/>
      <c r="F112" s="33"/>
      <c r="G112" s="47">
        <f t="shared" si="3"/>
        <v>0</v>
      </c>
      <c r="H112" s="40"/>
      <c r="I112" s="162"/>
      <c r="J112" s="40"/>
      <c r="K112" s="50" t="e">
        <f>+VLOOKUP(J112,'اسماء العملاء'!$A$2:$C$140,2,FALSE)</f>
        <v>#N/A</v>
      </c>
      <c r="L112" s="50" t="e">
        <f>+VLOOKUP(J112,'اسماء العملاء'!$A$2:$C$140,3,FALSE)</f>
        <v>#N/A</v>
      </c>
      <c r="M112" s="28"/>
    </row>
    <row r="113" spans="1:13" ht="23.1" customHeight="1">
      <c r="A113" s="36"/>
      <c r="B113" s="170"/>
      <c r="C113" s="168" t="e">
        <f>+VLOOKUP(B113,'الرصيد الثابت'!$A$2:$C$52,2,FALSE)</f>
        <v>#N/A</v>
      </c>
      <c r="D113" s="168" t="e">
        <f t="shared" si="2"/>
        <v>#N/A</v>
      </c>
      <c r="E113" s="33"/>
      <c r="F113" s="33"/>
      <c r="G113" s="47">
        <f t="shared" si="3"/>
        <v>0</v>
      </c>
      <c r="H113" s="40"/>
      <c r="I113" s="162"/>
      <c r="J113" s="40"/>
      <c r="K113" s="50" t="e">
        <f>+VLOOKUP(J113,'اسماء العملاء'!$A$2:$C$140,2,FALSE)</f>
        <v>#N/A</v>
      </c>
      <c r="L113" s="50" t="e">
        <f>+VLOOKUP(J113,'اسماء العملاء'!$A$2:$C$140,3,FALSE)</f>
        <v>#N/A</v>
      </c>
      <c r="M113" s="28"/>
    </row>
    <row r="114" spans="1:13" ht="23.1" customHeight="1">
      <c r="A114" s="36"/>
      <c r="B114" s="170"/>
      <c r="C114" s="168" t="e">
        <f>+VLOOKUP(B114,'الرصيد الثابت'!$A$2:$C$52,2,FALSE)</f>
        <v>#N/A</v>
      </c>
      <c r="D114" s="168" t="e">
        <f t="shared" si="2"/>
        <v>#N/A</v>
      </c>
      <c r="E114" s="33"/>
      <c r="F114" s="33"/>
      <c r="G114" s="47">
        <f t="shared" si="3"/>
        <v>0</v>
      </c>
      <c r="H114" s="40"/>
      <c r="I114" s="162"/>
      <c r="J114" s="40"/>
      <c r="K114" s="50" t="e">
        <f>+VLOOKUP(J114,'اسماء العملاء'!$A$2:$C$140,2,FALSE)</f>
        <v>#N/A</v>
      </c>
      <c r="L114" s="50" t="e">
        <f>+VLOOKUP(J114,'اسماء العملاء'!$A$2:$C$140,3,FALSE)</f>
        <v>#N/A</v>
      </c>
      <c r="M114" s="28"/>
    </row>
    <row r="115" spans="1:13" ht="23.1" customHeight="1">
      <c r="A115" s="36"/>
      <c r="B115" s="170"/>
      <c r="C115" s="168" t="e">
        <f>+VLOOKUP(B115,'الرصيد الثابت'!$A$2:$C$52,2,FALSE)</f>
        <v>#N/A</v>
      </c>
      <c r="D115" s="168" t="e">
        <f t="shared" si="2"/>
        <v>#N/A</v>
      </c>
      <c r="E115" s="33"/>
      <c r="F115" s="33"/>
      <c r="G115" s="47">
        <f t="shared" si="3"/>
        <v>0</v>
      </c>
      <c r="H115" s="40"/>
      <c r="I115" s="162"/>
      <c r="J115" s="40"/>
      <c r="K115" s="50" t="e">
        <f>+VLOOKUP(J115,'اسماء العملاء'!$A$2:$C$140,2,FALSE)</f>
        <v>#N/A</v>
      </c>
      <c r="L115" s="50" t="e">
        <f>+VLOOKUP(J115,'اسماء العملاء'!$A$2:$C$140,3,FALSE)</f>
        <v>#N/A</v>
      </c>
      <c r="M115" s="28"/>
    </row>
    <row r="116" spans="1:13" ht="23.1" customHeight="1">
      <c r="A116" s="36"/>
      <c r="B116" s="170"/>
      <c r="C116" s="168" t="e">
        <f>+VLOOKUP(B116,'الرصيد الثابت'!$A$2:$C$52,2,FALSE)</f>
        <v>#N/A</v>
      </c>
      <c r="D116" s="168" t="e">
        <f t="shared" si="2"/>
        <v>#N/A</v>
      </c>
      <c r="E116" s="33"/>
      <c r="F116" s="33"/>
      <c r="G116" s="47">
        <f t="shared" si="3"/>
        <v>0</v>
      </c>
      <c r="H116" s="40"/>
      <c r="I116" s="162"/>
      <c r="J116" s="40"/>
      <c r="K116" s="50" t="e">
        <f>+VLOOKUP(J116,'اسماء العملاء'!$A$2:$C$140,2,FALSE)</f>
        <v>#N/A</v>
      </c>
      <c r="L116" s="50" t="e">
        <f>+VLOOKUP(J116,'اسماء العملاء'!$A$2:$C$140,3,FALSE)</f>
        <v>#N/A</v>
      </c>
      <c r="M116" s="28"/>
    </row>
    <row r="117" spans="1:13" ht="23.1" customHeight="1">
      <c r="A117" s="36"/>
      <c r="B117" s="170"/>
      <c r="C117" s="168" t="e">
        <f>+VLOOKUP(B117,'الرصيد الثابت'!$A$2:$C$52,2,FALSE)</f>
        <v>#N/A</v>
      </c>
      <c r="D117" s="168" t="e">
        <f t="shared" si="2"/>
        <v>#N/A</v>
      </c>
      <c r="E117" s="33"/>
      <c r="F117" s="33"/>
      <c r="G117" s="47">
        <f t="shared" si="3"/>
        <v>0</v>
      </c>
      <c r="H117" s="40"/>
      <c r="I117" s="162"/>
      <c r="J117" s="40"/>
      <c r="K117" s="50" t="e">
        <f>+VLOOKUP(J117,'اسماء العملاء'!$A$2:$C$140,2,FALSE)</f>
        <v>#N/A</v>
      </c>
      <c r="L117" s="50" t="e">
        <f>+VLOOKUP(J117,'اسماء العملاء'!$A$2:$C$140,3,FALSE)</f>
        <v>#N/A</v>
      </c>
      <c r="M117" s="28"/>
    </row>
    <row r="118" spans="1:13" ht="23.1" customHeight="1">
      <c r="A118" s="36"/>
      <c r="B118" s="170"/>
      <c r="C118" s="168" t="e">
        <f>+VLOOKUP(B118,'الرصيد الثابت'!$A$2:$C$52,2,FALSE)</f>
        <v>#N/A</v>
      </c>
      <c r="D118" s="168" t="e">
        <f t="shared" si="2"/>
        <v>#N/A</v>
      </c>
      <c r="E118" s="33"/>
      <c r="F118" s="33"/>
      <c r="G118" s="47">
        <f t="shared" si="3"/>
        <v>0</v>
      </c>
      <c r="H118" s="40"/>
      <c r="I118" s="162"/>
      <c r="J118" s="40"/>
      <c r="K118" s="50" t="e">
        <f>+VLOOKUP(J118,'اسماء العملاء'!$A$2:$C$140,2,FALSE)</f>
        <v>#N/A</v>
      </c>
      <c r="L118" s="50" t="e">
        <f>+VLOOKUP(J118,'اسماء العملاء'!$A$2:$C$140,3,FALSE)</f>
        <v>#N/A</v>
      </c>
      <c r="M118" s="28"/>
    </row>
    <row r="119" spans="1:13" ht="23.1" customHeight="1">
      <c r="A119" s="36"/>
      <c r="B119" s="170"/>
      <c r="C119" s="168" t="e">
        <f>+VLOOKUP(B119,'الرصيد الثابت'!$A$2:$C$52,2,FALSE)</f>
        <v>#N/A</v>
      </c>
      <c r="D119" s="168" t="e">
        <f t="shared" si="2"/>
        <v>#N/A</v>
      </c>
      <c r="E119" s="33"/>
      <c r="F119" s="33"/>
      <c r="G119" s="47">
        <f t="shared" si="3"/>
        <v>0</v>
      </c>
      <c r="H119" s="40"/>
      <c r="I119" s="162"/>
      <c r="J119" s="40"/>
      <c r="K119" s="50" t="e">
        <f>+VLOOKUP(J119,'اسماء العملاء'!$A$2:$C$140,2,FALSE)</f>
        <v>#N/A</v>
      </c>
      <c r="L119" s="50" t="e">
        <f>+VLOOKUP(J119,'اسماء العملاء'!$A$2:$C$140,3,FALSE)</f>
        <v>#N/A</v>
      </c>
      <c r="M119" s="28"/>
    </row>
    <row r="120" spans="1:13" ht="23.1" customHeight="1">
      <c r="A120" s="36"/>
      <c r="B120" s="170"/>
      <c r="C120" s="168" t="e">
        <f>+VLOOKUP(B120,'الرصيد الثابت'!$A$2:$C$52,2,FALSE)</f>
        <v>#N/A</v>
      </c>
      <c r="D120" s="168" t="e">
        <f t="shared" si="2"/>
        <v>#N/A</v>
      </c>
      <c r="E120" s="33"/>
      <c r="F120" s="33"/>
      <c r="G120" s="47">
        <f t="shared" si="3"/>
        <v>0</v>
      </c>
      <c r="H120" s="40"/>
      <c r="I120" s="162"/>
      <c r="J120" s="40"/>
      <c r="K120" s="50" t="e">
        <f>+VLOOKUP(J120,'اسماء العملاء'!$A$2:$C$140,2,FALSE)</f>
        <v>#N/A</v>
      </c>
      <c r="L120" s="50" t="e">
        <f>+VLOOKUP(J120,'اسماء العملاء'!$A$2:$C$140,3,FALSE)</f>
        <v>#N/A</v>
      </c>
      <c r="M120" s="28"/>
    </row>
    <row r="121" spans="1:13" ht="23.1" customHeight="1">
      <c r="A121" s="36"/>
      <c r="B121" s="170"/>
      <c r="C121" s="168" t="e">
        <f>+VLOOKUP(B121,'الرصيد الثابت'!$A$2:$C$52,2,FALSE)</f>
        <v>#N/A</v>
      </c>
      <c r="D121" s="168" t="e">
        <f t="shared" si="2"/>
        <v>#N/A</v>
      </c>
      <c r="E121" s="33"/>
      <c r="F121" s="33"/>
      <c r="G121" s="47">
        <f t="shared" si="3"/>
        <v>0</v>
      </c>
      <c r="H121" s="40"/>
      <c r="I121" s="162"/>
      <c r="J121" s="40"/>
      <c r="K121" s="50" t="e">
        <f>+VLOOKUP(J121,'اسماء العملاء'!$A$2:$C$140,2,FALSE)</f>
        <v>#N/A</v>
      </c>
      <c r="L121" s="50" t="e">
        <f>+VLOOKUP(J121,'اسماء العملاء'!$A$2:$C$140,3,FALSE)</f>
        <v>#N/A</v>
      </c>
      <c r="M121" s="28"/>
    </row>
    <row r="122" spans="1:13" ht="23.1" customHeight="1">
      <c r="A122" s="36"/>
      <c r="B122" s="170"/>
      <c r="C122" s="168" t="e">
        <f>+VLOOKUP(B122,'الرصيد الثابت'!$A$2:$C$52,2,FALSE)</f>
        <v>#N/A</v>
      </c>
      <c r="D122" s="168" t="e">
        <f t="shared" si="2"/>
        <v>#N/A</v>
      </c>
      <c r="E122" s="33"/>
      <c r="F122" s="33"/>
      <c r="G122" s="47">
        <f t="shared" si="3"/>
        <v>0</v>
      </c>
      <c r="H122" s="40"/>
      <c r="I122" s="162"/>
      <c r="J122" s="40"/>
      <c r="K122" s="50" t="e">
        <f>+VLOOKUP(J122,'اسماء العملاء'!$A$2:$C$140,2,FALSE)</f>
        <v>#N/A</v>
      </c>
      <c r="L122" s="50" t="e">
        <f>+VLOOKUP(J122,'اسماء العملاء'!$A$2:$C$140,3,FALSE)</f>
        <v>#N/A</v>
      </c>
      <c r="M122" s="28"/>
    </row>
    <row r="123" spans="1:13" ht="23.1" customHeight="1">
      <c r="A123" s="36"/>
      <c r="B123" s="170"/>
      <c r="C123" s="168" t="e">
        <f>+VLOOKUP(B123,'الرصيد الثابت'!$A$2:$C$52,2,FALSE)</f>
        <v>#N/A</v>
      </c>
      <c r="D123" s="168" t="e">
        <f t="shared" si="2"/>
        <v>#N/A</v>
      </c>
      <c r="E123" s="33"/>
      <c r="F123" s="33"/>
      <c r="G123" s="47">
        <f t="shared" si="3"/>
        <v>0</v>
      </c>
      <c r="H123" s="40"/>
      <c r="I123" s="162"/>
      <c r="J123" s="40"/>
      <c r="K123" s="50" t="e">
        <f>+VLOOKUP(J123,'اسماء العملاء'!$A$2:$C$140,2,FALSE)</f>
        <v>#N/A</v>
      </c>
      <c r="L123" s="50" t="e">
        <f>+VLOOKUP(J123,'اسماء العملاء'!$A$2:$C$140,3,FALSE)</f>
        <v>#N/A</v>
      </c>
      <c r="M123" s="28"/>
    </row>
    <row r="124" spans="1:13" ht="23.1" customHeight="1">
      <c r="A124" s="36"/>
      <c r="B124" s="170"/>
      <c r="C124" s="168" t="e">
        <f>+VLOOKUP(B124,'الرصيد الثابت'!$A$2:$C$52,2,FALSE)</f>
        <v>#N/A</v>
      </c>
      <c r="D124" s="168" t="e">
        <f t="shared" si="2"/>
        <v>#N/A</v>
      </c>
      <c r="E124" s="33"/>
      <c r="F124" s="33"/>
      <c r="G124" s="47">
        <f t="shared" si="3"/>
        <v>0</v>
      </c>
      <c r="H124" s="40"/>
      <c r="I124" s="162"/>
      <c r="J124" s="40"/>
      <c r="K124" s="50" t="e">
        <f>+VLOOKUP(J124,'اسماء العملاء'!$A$2:$C$140,2,FALSE)</f>
        <v>#N/A</v>
      </c>
      <c r="L124" s="50" t="e">
        <f>+VLOOKUP(J124,'اسماء العملاء'!$A$2:$C$140,3,FALSE)</f>
        <v>#N/A</v>
      </c>
      <c r="M124" s="28"/>
    </row>
    <row r="125" spans="1:13" ht="23.1" customHeight="1">
      <c r="A125" s="36"/>
      <c r="B125" s="170"/>
      <c r="C125" s="168" t="e">
        <f>+VLOOKUP(B125,'الرصيد الثابت'!$A$2:$C$52,2,FALSE)</f>
        <v>#N/A</v>
      </c>
      <c r="D125" s="168" t="e">
        <f t="shared" si="2"/>
        <v>#N/A</v>
      </c>
      <c r="E125" s="33"/>
      <c r="F125" s="33"/>
      <c r="G125" s="47">
        <f t="shared" si="3"/>
        <v>0</v>
      </c>
      <c r="H125" s="40"/>
      <c r="I125" s="162"/>
      <c r="J125" s="40"/>
      <c r="K125" s="50" t="e">
        <f>+VLOOKUP(J125,'اسماء العملاء'!$A$2:$C$140,2,FALSE)</f>
        <v>#N/A</v>
      </c>
      <c r="L125" s="50" t="e">
        <f>+VLOOKUP(J125,'اسماء العملاء'!$A$2:$C$140,3,FALSE)</f>
        <v>#N/A</v>
      </c>
      <c r="M125" s="28"/>
    </row>
    <row r="126" spans="1:13" ht="23.1" customHeight="1">
      <c r="A126" s="36"/>
      <c r="B126" s="170"/>
      <c r="C126" s="168" t="e">
        <f>+VLOOKUP(B126,'الرصيد الثابت'!$A$2:$C$52,2,FALSE)</f>
        <v>#N/A</v>
      </c>
      <c r="D126" s="168" t="e">
        <f t="shared" si="2"/>
        <v>#N/A</v>
      </c>
      <c r="E126" s="33"/>
      <c r="F126" s="33"/>
      <c r="G126" s="47">
        <f t="shared" si="3"/>
        <v>0</v>
      </c>
      <c r="H126" s="40"/>
      <c r="I126" s="162"/>
      <c r="J126" s="40"/>
      <c r="K126" s="50" t="e">
        <f>+VLOOKUP(J126,'اسماء العملاء'!$A$2:$C$140,2,FALSE)</f>
        <v>#N/A</v>
      </c>
      <c r="L126" s="50" t="e">
        <f>+VLOOKUP(J126,'اسماء العملاء'!$A$2:$C$140,3,FALSE)</f>
        <v>#N/A</v>
      </c>
      <c r="M126" s="28"/>
    </row>
    <row r="127" spans="1:13" ht="23.1" customHeight="1">
      <c r="A127" s="36"/>
      <c r="B127" s="170"/>
      <c r="C127" s="168" t="e">
        <f>+VLOOKUP(B127,'الرصيد الثابت'!$A$2:$C$52,2,FALSE)</f>
        <v>#N/A</v>
      </c>
      <c r="D127" s="168" t="e">
        <f t="shared" si="2"/>
        <v>#N/A</v>
      </c>
      <c r="E127" s="33"/>
      <c r="F127" s="33"/>
      <c r="G127" s="47">
        <f t="shared" si="3"/>
        <v>0</v>
      </c>
      <c r="H127" s="40"/>
      <c r="I127" s="162"/>
      <c r="J127" s="40"/>
      <c r="K127" s="50" t="e">
        <f>+VLOOKUP(J127,'اسماء العملاء'!$A$2:$C$140,2,FALSE)</f>
        <v>#N/A</v>
      </c>
      <c r="L127" s="50" t="e">
        <f>+VLOOKUP(J127,'اسماء العملاء'!$A$2:$C$140,3,FALSE)</f>
        <v>#N/A</v>
      </c>
      <c r="M127" s="28"/>
    </row>
    <row r="128" spans="1:13" ht="23.1" customHeight="1">
      <c r="A128" s="36"/>
      <c r="B128" s="170"/>
      <c r="C128" s="168" t="e">
        <f>+VLOOKUP(B128,'الرصيد الثابت'!$A$2:$C$52,2,FALSE)</f>
        <v>#N/A</v>
      </c>
      <c r="D128" s="168" t="e">
        <f t="shared" si="2"/>
        <v>#N/A</v>
      </c>
      <c r="E128" s="33"/>
      <c r="F128" s="33"/>
      <c r="G128" s="47">
        <f t="shared" si="3"/>
        <v>0</v>
      </c>
      <c r="H128" s="40"/>
      <c r="I128" s="162"/>
      <c r="J128" s="40"/>
      <c r="K128" s="50" t="e">
        <f>+VLOOKUP(J128,'اسماء العملاء'!$A$2:$C$140,2,FALSE)</f>
        <v>#N/A</v>
      </c>
      <c r="L128" s="50" t="e">
        <f>+VLOOKUP(J128,'اسماء العملاء'!$A$2:$C$140,3,FALSE)</f>
        <v>#N/A</v>
      </c>
      <c r="M128" s="28"/>
    </row>
    <row r="129" spans="1:13" ht="23.1" customHeight="1">
      <c r="A129" s="36"/>
      <c r="B129" s="170"/>
      <c r="C129" s="168" t="e">
        <f>+VLOOKUP(B129,'الرصيد الثابت'!$A$2:$C$52,2,FALSE)</f>
        <v>#N/A</v>
      </c>
      <c r="D129" s="168" t="e">
        <f t="shared" si="2"/>
        <v>#N/A</v>
      </c>
      <c r="E129" s="33"/>
      <c r="F129" s="33"/>
      <c r="G129" s="47">
        <f t="shared" si="3"/>
        <v>0</v>
      </c>
      <c r="H129" s="40"/>
      <c r="I129" s="162"/>
      <c r="J129" s="40"/>
      <c r="K129" s="50" t="e">
        <f>+VLOOKUP(J129,'اسماء العملاء'!$A$2:$C$140,2,FALSE)</f>
        <v>#N/A</v>
      </c>
      <c r="L129" s="50" t="e">
        <f>+VLOOKUP(J129,'اسماء العملاء'!$A$2:$C$140,3,FALSE)</f>
        <v>#N/A</v>
      </c>
      <c r="M129" s="28"/>
    </row>
    <row r="130" spans="1:13" ht="23.1" customHeight="1">
      <c r="A130" s="36"/>
      <c r="B130" s="170"/>
      <c r="C130" s="168" t="e">
        <f>+VLOOKUP(B130,'الرصيد الثابت'!$A$2:$C$52,2,FALSE)</f>
        <v>#N/A</v>
      </c>
      <c r="D130" s="168" t="e">
        <f t="shared" si="2"/>
        <v>#N/A</v>
      </c>
      <c r="E130" s="33"/>
      <c r="F130" s="33"/>
      <c r="G130" s="47">
        <f t="shared" si="3"/>
        <v>0</v>
      </c>
      <c r="H130" s="40"/>
      <c r="I130" s="162"/>
      <c r="J130" s="40"/>
      <c r="K130" s="50" t="e">
        <f>+VLOOKUP(J130,'اسماء العملاء'!$A$2:$C$140,2,FALSE)</f>
        <v>#N/A</v>
      </c>
      <c r="L130" s="50" t="e">
        <f>+VLOOKUP(J130,'اسماء العملاء'!$A$2:$C$140,3,FALSE)</f>
        <v>#N/A</v>
      </c>
      <c r="M130" s="28"/>
    </row>
    <row r="131" spans="1:13" ht="23.1" customHeight="1">
      <c r="A131" s="36"/>
      <c r="B131" s="170"/>
      <c r="C131" s="168" t="e">
        <f>+VLOOKUP(B131,'الرصيد الثابت'!$A$2:$C$52,2,FALSE)</f>
        <v>#N/A</v>
      </c>
      <c r="D131" s="168" t="e">
        <f t="shared" si="2"/>
        <v>#N/A</v>
      </c>
      <c r="E131" s="33"/>
      <c r="F131" s="33"/>
      <c r="G131" s="47">
        <f t="shared" si="3"/>
        <v>0</v>
      </c>
      <c r="H131" s="40"/>
      <c r="I131" s="162"/>
      <c r="J131" s="40"/>
      <c r="K131" s="50" t="e">
        <f>+VLOOKUP(J131,'اسماء العملاء'!$A$2:$C$140,2,FALSE)</f>
        <v>#N/A</v>
      </c>
      <c r="L131" s="50" t="e">
        <f>+VLOOKUP(J131,'اسماء العملاء'!$A$2:$C$140,3,FALSE)</f>
        <v>#N/A</v>
      </c>
      <c r="M131" s="28"/>
    </row>
    <row r="132" spans="1:13" ht="23.1" customHeight="1">
      <c r="A132" s="36"/>
      <c r="B132" s="170"/>
      <c r="C132" s="168" t="e">
        <f>+VLOOKUP(B132,'الرصيد الثابت'!$A$2:$C$52,2,FALSE)</f>
        <v>#N/A</v>
      </c>
      <c r="D132" s="168" t="e">
        <f t="shared" ref="D132:D195" si="4">SUM(C132,E132,I132-F132)</f>
        <v>#N/A</v>
      </c>
      <c r="E132" s="33"/>
      <c r="F132" s="33"/>
      <c r="G132" s="47">
        <f t="shared" ref="G132:G195" si="5">SUM(E132-F132)</f>
        <v>0</v>
      </c>
      <c r="H132" s="40"/>
      <c r="I132" s="162"/>
      <c r="J132" s="40"/>
      <c r="K132" s="50" t="e">
        <f>+VLOOKUP(J132,'اسماء العملاء'!$A$2:$C$140,2,FALSE)</f>
        <v>#N/A</v>
      </c>
      <c r="L132" s="50" t="e">
        <f>+VLOOKUP(J132,'اسماء العملاء'!$A$2:$C$140,3,FALSE)</f>
        <v>#N/A</v>
      </c>
      <c r="M132" s="28"/>
    </row>
    <row r="133" spans="1:13" ht="23.1" customHeight="1">
      <c r="A133" s="36"/>
      <c r="B133" s="170"/>
      <c r="C133" s="168" t="e">
        <f>+VLOOKUP(B133,'الرصيد الثابت'!$A$2:$C$52,2,FALSE)</f>
        <v>#N/A</v>
      </c>
      <c r="D133" s="168" t="e">
        <f t="shared" si="4"/>
        <v>#N/A</v>
      </c>
      <c r="E133" s="33"/>
      <c r="F133" s="33"/>
      <c r="G133" s="47">
        <f t="shared" si="5"/>
        <v>0</v>
      </c>
      <c r="H133" s="40"/>
      <c r="I133" s="162"/>
      <c r="J133" s="40"/>
      <c r="K133" s="50" t="e">
        <f>+VLOOKUP(J133,'اسماء العملاء'!$A$2:$C$140,2,FALSE)</f>
        <v>#N/A</v>
      </c>
      <c r="L133" s="50" t="e">
        <f>+VLOOKUP(J133,'اسماء العملاء'!$A$2:$C$140,3,FALSE)</f>
        <v>#N/A</v>
      </c>
      <c r="M133" s="28"/>
    </row>
    <row r="134" spans="1:13" ht="23.1" customHeight="1">
      <c r="A134" s="36"/>
      <c r="B134" s="170"/>
      <c r="C134" s="168" t="e">
        <f>+VLOOKUP(B134,'الرصيد الثابت'!$A$2:$C$52,2,FALSE)</f>
        <v>#N/A</v>
      </c>
      <c r="D134" s="168" t="e">
        <f t="shared" si="4"/>
        <v>#N/A</v>
      </c>
      <c r="E134" s="33"/>
      <c r="F134" s="33"/>
      <c r="G134" s="47">
        <f t="shared" si="5"/>
        <v>0</v>
      </c>
      <c r="H134" s="40"/>
      <c r="I134" s="162"/>
      <c r="J134" s="40"/>
      <c r="K134" s="50" t="e">
        <f>+VLOOKUP(J134,'اسماء العملاء'!$A$2:$C$140,2,FALSE)</f>
        <v>#N/A</v>
      </c>
      <c r="L134" s="50" t="e">
        <f>+VLOOKUP(J134,'اسماء العملاء'!$A$2:$C$140,3,FALSE)</f>
        <v>#N/A</v>
      </c>
      <c r="M134" s="28"/>
    </row>
    <row r="135" spans="1:13" ht="23.1" customHeight="1">
      <c r="A135" s="36"/>
      <c r="B135" s="170"/>
      <c r="C135" s="168" t="e">
        <f>+VLOOKUP(B135,'الرصيد الثابت'!$A$2:$C$52,2,FALSE)</f>
        <v>#N/A</v>
      </c>
      <c r="D135" s="168" t="e">
        <f t="shared" si="4"/>
        <v>#N/A</v>
      </c>
      <c r="E135" s="33"/>
      <c r="F135" s="33"/>
      <c r="G135" s="47">
        <f t="shared" si="5"/>
        <v>0</v>
      </c>
      <c r="H135" s="40"/>
      <c r="I135" s="162"/>
      <c r="J135" s="40"/>
      <c r="K135" s="50" t="e">
        <f>+VLOOKUP(J135,'اسماء العملاء'!$A$2:$C$140,2,FALSE)</f>
        <v>#N/A</v>
      </c>
      <c r="L135" s="50" t="e">
        <f>+VLOOKUP(J135,'اسماء العملاء'!$A$2:$C$140,3,FALSE)</f>
        <v>#N/A</v>
      </c>
      <c r="M135" s="28"/>
    </row>
    <row r="136" spans="1:13" ht="23.1" customHeight="1">
      <c r="A136" s="36"/>
      <c r="B136" s="170"/>
      <c r="C136" s="168" t="e">
        <f>+VLOOKUP(B136,'الرصيد الثابت'!$A$2:$C$52,2,FALSE)</f>
        <v>#N/A</v>
      </c>
      <c r="D136" s="168" t="e">
        <f t="shared" si="4"/>
        <v>#N/A</v>
      </c>
      <c r="E136" s="33"/>
      <c r="F136" s="33"/>
      <c r="G136" s="47">
        <f t="shared" si="5"/>
        <v>0</v>
      </c>
      <c r="H136" s="40"/>
      <c r="I136" s="162"/>
      <c r="J136" s="40"/>
      <c r="K136" s="50" t="e">
        <f>+VLOOKUP(J136,'اسماء العملاء'!$A$2:$C$140,2,FALSE)</f>
        <v>#N/A</v>
      </c>
      <c r="L136" s="50" t="e">
        <f>+VLOOKUP(J136,'اسماء العملاء'!$A$2:$C$140,3,FALSE)</f>
        <v>#N/A</v>
      </c>
      <c r="M136" s="28"/>
    </row>
    <row r="137" spans="1:13" ht="23.1" customHeight="1">
      <c r="A137" s="36"/>
      <c r="B137" s="170"/>
      <c r="C137" s="168" t="e">
        <f>+VLOOKUP(B137,'الرصيد الثابت'!$A$2:$C$52,2,FALSE)</f>
        <v>#N/A</v>
      </c>
      <c r="D137" s="168" t="e">
        <f t="shared" si="4"/>
        <v>#N/A</v>
      </c>
      <c r="E137" s="33"/>
      <c r="F137" s="33"/>
      <c r="G137" s="47">
        <f t="shared" si="5"/>
        <v>0</v>
      </c>
      <c r="H137" s="40"/>
      <c r="I137" s="162"/>
      <c r="J137" s="40"/>
      <c r="K137" s="50" t="e">
        <f>+VLOOKUP(J137,'اسماء العملاء'!$A$2:$C$140,2,FALSE)</f>
        <v>#N/A</v>
      </c>
      <c r="L137" s="50" t="e">
        <f>+VLOOKUP(J137,'اسماء العملاء'!$A$2:$C$140,3,FALSE)</f>
        <v>#N/A</v>
      </c>
      <c r="M137" s="28"/>
    </row>
    <row r="138" spans="1:13" ht="23.1" customHeight="1">
      <c r="A138" s="36"/>
      <c r="B138" s="170"/>
      <c r="C138" s="168" t="e">
        <f>+VLOOKUP(B138,'الرصيد الثابت'!$A$2:$C$52,2,FALSE)</f>
        <v>#N/A</v>
      </c>
      <c r="D138" s="168" t="e">
        <f t="shared" si="4"/>
        <v>#N/A</v>
      </c>
      <c r="E138" s="33"/>
      <c r="F138" s="33"/>
      <c r="G138" s="47">
        <f t="shared" si="5"/>
        <v>0</v>
      </c>
      <c r="H138" s="40"/>
      <c r="I138" s="162"/>
      <c r="J138" s="40"/>
      <c r="K138" s="50" t="e">
        <f>+VLOOKUP(J138,'اسماء العملاء'!$A$2:$C$140,2,FALSE)</f>
        <v>#N/A</v>
      </c>
      <c r="L138" s="50" t="e">
        <f>+VLOOKUP(J138,'اسماء العملاء'!$A$2:$C$140,3,FALSE)</f>
        <v>#N/A</v>
      </c>
      <c r="M138" s="28"/>
    </row>
    <row r="139" spans="1:13" ht="23.1" customHeight="1">
      <c r="A139" s="36"/>
      <c r="B139" s="170"/>
      <c r="C139" s="168" t="e">
        <f>+VLOOKUP(B139,'الرصيد الثابت'!$A$2:$C$52,2,FALSE)</f>
        <v>#N/A</v>
      </c>
      <c r="D139" s="168" t="e">
        <f t="shared" si="4"/>
        <v>#N/A</v>
      </c>
      <c r="E139" s="33"/>
      <c r="F139" s="33"/>
      <c r="G139" s="47">
        <f t="shared" si="5"/>
        <v>0</v>
      </c>
      <c r="H139" s="40"/>
      <c r="I139" s="162"/>
      <c r="J139" s="40"/>
      <c r="K139" s="50" t="e">
        <f>+VLOOKUP(J139,'اسماء العملاء'!$A$2:$C$140,2,FALSE)</f>
        <v>#N/A</v>
      </c>
      <c r="L139" s="50" t="e">
        <f>+VLOOKUP(J139,'اسماء العملاء'!$A$2:$C$140,3,FALSE)</f>
        <v>#N/A</v>
      </c>
      <c r="M139" s="28"/>
    </row>
    <row r="140" spans="1:13" ht="23.1" customHeight="1">
      <c r="A140" s="36"/>
      <c r="B140" s="170"/>
      <c r="C140" s="168" t="e">
        <f>+VLOOKUP(B140,'الرصيد الثابت'!$A$2:$C$52,2,FALSE)</f>
        <v>#N/A</v>
      </c>
      <c r="D140" s="168" t="e">
        <f t="shared" si="4"/>
        <v>#N/A</v>
      </c>
      <c r="E140" s="33"/>
      <c r="F140" s="33"/>
      <c r="G140" s="47">
        <f t="shared" si="5"/>
        <v>0</v>
      </c>
      <c r="H140" s="40"/>
      <c r="I140" s="162"/>
      <c r="J140" s="40"/>
      <c r="K140" s="50" t="e">
        <f>+VLOOKUP(J140,'اسماء العملاء'!$A$2:$C$140,2,FALSE)</f>
        <v>#N/A</v>
      </c>
      <c r="L140" s="50" t="e">
        <f>+VLOOKUP(J140,'اسماء العملاء'!$A$2:$C$140,3,FALSE)</f>
        <v>#N/A</v>
      </c>
      <c r="M140" s="28"/>
    </row>
    <row r="141" spans="1:13" ht="23.1" customHeight="1">
      <c r="A141" s="36"/>
      <c r="B141" s="170"/>
      <c r="C141" s="168" t="e">
        <f>+VLOOKUP(B141,'الرصيد الثابت'!$A$2:$C$52,2,FALSE)</f>
        <v>#N/A</v>
      </c>
      <c r="D141" s="168" t="e">
        <f t="shared" si="4"/>
        <v>#N/A</v>
      </c>
      <c r="E141" s="33"/>
      <c r="F141" s="33"/>
      <c r="G141" s="47">
        <f t="shared" si="5"/>
        <v>0</v>
      </c>
      <c r="H141" s="40"/>
      <c r="I141" s="162"/>
      <c r="J141" s="40"/>
      <c r="K141" s="50" t="e">
        <f>+VLOOKUP(J141,'اسماء العملاء'!$A$2:$C$140,2,FALSE)</f>
        <v>#N/A</v>
      </c>
      <c r="L141" s="50" t="e">
        <f>+VLOOKUP(J141,'اسماء العملاء'!$A$2:$C$140,3,FALSE)</f>
        <v>#N/A</v>
      </c>
      <c r="M141" s="28"/>
    </row>
    <row r="142" spans="1:13" ht="23.1" customHeight="1">
      <c r="A142" s="36"/>
      <c r="B142" s="170"/>
      <c r="C142" s="168" t="e">
        <f>+VLOOKUP(B142,'الرصيد الثابت'!$A$2:$C$52,2,FALSE)</f>
        <v>#N/A</v>
      </c>
      <c r="D142" s="168" t="e">
        <f t="shared" si="4"/>
        <v>#N/A</v>
      </c>
      <c r="E142" s="33"/>
      <c r="F142" s="33"/>
      <c r="G142" s="47">
        <f t="shared" si="5"/>
        <v>0</v>
      </c>
      <c r="H142" s="40"/>
      <c r="I142" s="162"/>
      <c r="J142" s="40"/>
      <c r="K142" s="50" t="e">
        <f>+VLOOKUP(J142,'اسماء العملاء'!$A$2:$C$140,2,FALSE)</f>
        <v>#N/A</v>
      </c>
      <c r="L142" s="50" t="e">
        <f>+VLOOKUP(J142,'اسماء العملاء'!$A$2:$C$140,3,FALSE)</f>
        <v>#N/A</v>
      </c>
      <c r="M142" s="28"/>
    </row>
    <row r="143" spans="1:13" ht="23.1" customHeight="1">
      <c r="A143" s="36"/>
      <c r="B143" s="170"/>
      <c r="C143" s="168" t="e">
        <f>+VLOOKUP(B143,'الرصيد الثابت'!$A$2:$C$52,2,FALSE)</f>
        <v>#N/A</v>
      </c>
      <c r="D143" s="168" t="e">
        <f t="shared" si="4"/>
        <v>#N/A</v>
      </c>
      <c r="E143" s="33"/>
      <c r="F143" s="33"/>
      <c r="G143" s="47">
        <f t="shared" si="5"/>
        <v>0</v>
      </c>
      <c r="H143" s="40"/>
      <c r="I143" s="162"/>
      <c r="J143" s="40"/>
      <c r="K143" s="50" t="e">
        <f>+VLOOKUP(J143,'اسماء العملاء'!$A$2:$C$140,2,FALSE)</f>
        <v>#N/A</v>
      </c>
      <c r="L143" s="50" t="e">
        <f>+VLOOKUP(J143,'اسماء العملاء'!$A$2:$C$140,3,FALSE)</f>
        <v>#N/A</v>
      </c>
      <c r="M143" s="28"/>
    </row>
    <row r="144" spans="1:13" ht="23.1" customHeight="1">
      <c r="A144" s="36"/>
      <c r="B144" s="170"/>
      <c r="C144" s="168" t="e">
        <f>+VLOOKUP(B144,'الرصيد الثابت'!$A$2:$C$52,2,FALSE)</f>
        <v>#N/A</v>
      </c>
      <c r="D144" s="168" t="e">
        <f t="shared" si="4"/>
        <v>#N/A</v>
      </c>
      <c r="E144" s="33"/>
      <c r="F144" s="33"/>
      <c r="G144" s="47">
        <f t="shared" si="5"/>
        <v>0</v>
      </c>
      <c r="H144" s="40"/>
      <c r="I144" s="162"/>
      <c r="J144" s="40"/>
      <c r="K144" s="50" t="e">
        <f>+VLOOKUP(J144,'اسماء العملاء'!$A$2:$C$140,2,FALSE)</f>
        <v>#N/A</v>
      </c>
      <c r="L144" s="50" t="e">
        <f>+VLOOKUP(J144,'اسماء العملاء'!$A$2:$C$140,3,FALSE)</f>
        <v>#N/A</v>
      </c>
      <c r="M144" s="28"/>
    </row>
    <row r="145" spans="1:13" ht="23.1" customHeight="1">
      <c r="A145" s="36"/>
      <c r="B145" s="170"/>
      <c r="C145" s="168" t="e">
        <f>+VLOOKUP(B145,'الرصيد الثابت'!$A$2:$C$52,2,FALSE)</f>
        <v>#N/A</v>
      </c>
      <c r="D145" s="168" t="e">
        <f t="shared" si="4"/>
        <v>#N/A</v>
      </c>
      <c r="E145" s="33"/>
      <c r="F145" s="33"/>
      <c r="G145" s="47">
        <f t="shared" si="5"/>
        <v>0</v>
      </c>
      <c r="H145" s="40"/>
      <c r="I145" s="162"/>
      <c r="J145" s="40"/>
      <c r="K145" s="50" t="e">
        <f>+VLOOKUP(J145,'اسماء العملاء'!$A$2:$C$140,2,FALSE)</f>
        <v>#N/A</v>
      </c>
      <c r="L145" s="50" t="e">
        <f>+VLOOKUP(J145,'اسماء العملاء'!$A$2:$C$140,3,FALSE)</f>
        <v>#N/A</v>
      </c>
      <c r="M145" s="28"/>
    </row>
    <row r="146" spans="1:13" ht="23.1" customHeight="1">
      <c r="A146" s="36"/>
      <c r="B146" s="170"/>
      <c r="C146" s="168" t="e">
        <f>+VLOOKUP(B146,'الرصيد الثابت'!$A$2:$C$52,2,FALSE)</f>
        <v>#N/A</v>
      </c>
      <c r="D146" s="168" t="e">
        <f t="shared" si="4"/>
        <v>#N/A</v>
      </c>
      <c r="E146" s="33"/>
      <c r="F146" s="33"/>
      <c r="G146" s="47">
        <f t="shared" si="5"/>
        <v>0</v>
      </c>
      <c r="H146" s="40"/>
      <c r="I146" s="162"/>
      <c r="J146" s="40"/>
      <c r="K146" s="50" t="e">
        <f>+VLOOKUP(J146,'اسماء العملاء'!$A$2:$C$140,2,FALSE)</f>
        <v>#N/A</v>
      </c>
      <c r="L146" s="50" t="e">
        <f>+VLOOKUP(J146,'اسماء العملاء'!$A$2:$C$140,3,FALSE)</f>
        <v>#N/A</v>
      </c>
      <c r="M146" s="28"/>
    </row>
    <row r="147" spans="1:13" ht="23.1" customHeight="1">
      <c r="A147" s="36"/>
      <c r="B147" s="170"/>
      <c r="C147" s="168" t="e">
        <f>+VLOOKUP(B147,'الرصيد الثابت'!$A$2:$C$52,2,FALSE)</f>
        <v>#N/A</v>
      </c>
      <c r="D147" s="168" t="e">
        <f t="shared" si="4"/>
        <v>#N/A</v>
      </c>
      <c r="E147" s="33"/>
      <c r="F147" s="33"/>
      <c r="G147" s="47">
        <f t="shared" si="5"/>
        <v>0</v>
      </c>
      <c r="H147" s="40"/>
      <c r="I147" s="162"/>
      <c r="J147" s="40"/>
      <c r="K147" s="50" t="e">
        <f>+VLOOKUP(J147,'اسماء العملاء'!$A$2:$C$140,2,FALSE)</f>
        <v>#N/A</v>
      </c>
      <c r="L147" s="50" t="e">
        <f>+VLOOKUP(J147,'اسماء العملاء'!$A$2:$C$140,3,FALSE)</f>
        <v>#N/A</v>
      </c>
      <c r="M147" s="28"/>
    </row>
    <row r="148" spans="1:13" ht="23.1" customHeight="1">
      <c r="A148" s="36"/>
      <c r="B148" s="170"/>
      <c r="C148" s="168" t="e">
        <f>+VLOOKUP(B148,'الرصيد الثابت'!$A$2:$C$52,2,FALSE)</f>
        <v>#N/A</v>
      </c>
      <c r="D148" s="168" t="e">
        <f t="shared" si="4"/>
        <v>#N/A</v>
      </c>
      <c r="E148" s="33"/>
      <c r="F148" s="33"/>
      <c r="G148" s="47">
        <f t="shared" si="5"/>
        <v>0</v>
      </c>
      <c r="H148" s="40"/>
      <c r="I148" s="162"/>
      <c r="J148" s="40"/>
      <c r="K148" s="50" t="e">
        <f>+VLOOKUP(J148,'اسماء العملاء'!$A$2:$C$140,2,FALSE)</f>
        <v>#N/A</v>
      </c>
      <c r="L148" s="50" t="e">
        <f>+VLOOKUP(J148,'اسماء العملاء'!$A$2:$C$140,3,FALSE)</f>
        <v>#N/A</v>
      </c>
      <c r="M148" s="28"/>
    </row>
    <row r="149" spans="1:13" ht="23.1" customHeight="1">
      <c r="A149" s="36"/>
      <c r="B149" s="170"/>
      <c r="C149" s="168" t="e">
        <f>+VLOOKUP(B149,'الرصيد الثابت'!$A$2:$C$52,2,FALSE)</f>
        <v>#N/A</v>
      </c>
      <c r="D149" s="168" t="e">
        <f t="shared" si="4"/>
        <v>#N/A</v>
      </c>
      <c r="E149" s="33"/>
      <c r="F149" s="33"/>
      <c r="G149" s="47">
        <f t="shared" si="5"/>
        <v>0</v>
      </c>
      <c r="H149" s="40"/>
      <c r="I149" s="162"/>
      <c r="J149" s="40"/>
      <c r="K149" s="50" t="e">
        <f>+VLOOKUP(J149,'اسماء العملاء'!$A$2:$C$140,2,FALSE)</f>
        <v>#N/A</v>
      </c>
      <c r="L149" s="50" t="e">
        <f>+VLOOKUP(J149,'اسماء العملاء'!$A$2:$C$140,3,FALSE)</f>
        <v>#N/A</v>
      </c>
      <c r="M149" s="28"/>
    </row>
    <row r="150" spans="1:13" ht="23.1" customHeight="1">
      <c r="A150" s="36"/>
      <c r="B150" s="170"/>
      <c r="C150" s="168" t="e">
        <f>+VLOOKUP(B150,'الرصيد الثابت'!$A$2:$C$52,2,FALSE)</f>
        <v>#N/A</v>
      </c>
      <c r="D150" s="168" t="e">
        <f t="shared" si="4"/>
        <v>#N/A</v>
      </c>
      <c r="E150" s="33"/>
      <c r="F150" s="33"/>
      <c r="G150" s="47">
        <f t="shared" si="5"/>
        <v>0</v>
      </c>
      <c r="H150" s="40"/>
      <c r="I150" s="162"/>
      <c r="J150" s="40"/>
      <c r="K150" s="50" t="e">
        <f>+VLOOKUP(J150,'اسماء العملاء'!$A$2:$C$140,2,FALSE)</f>
        <v>#N/A</v>
      </c>
      <c r="L150" s="50" t="e">
        <f>+VLOOKUP(J150,'اسماء العملاء'!$A$2:$C$140,3,FALSE)</f>
        <v>#N/A</v>
      </c>
      <c r="M150" s="28"/>
    </row>
    <row r="151" spans="1:13" ht="23.1" customHeight="1">
      <c r="A151" s="36"/>
      <c r="B151" s="170"/>
      <c r="C151" s="168" t="e">
        <f>+VLOOKUP(B151,'الرصيد الثابت'!$A$2:$C$52,2,FALSE)</f>
        <v>#N/A</v>
      </c>
      <c r="D151" s="168" t="e">
        <f t="shared" si="4"/>
        <v>#N/A</v>
      </c>
      <c r="E151" s="33"/>
      <c r="F151" s="33"/>
      <c r="G151" s="47">
        <f t="shared" si="5"/>
        <v>0</v>
      </c>
      <c r="H151" s="40"/>
      <c r="I151" s="162"/>
      <c r="J151" s="40"/>
      <c r="K151" s="50" t="e">
        <f>+VLOOKUP(J151,'اسماء العملاء'!$A$2:$C$140,2,FALSE)</f>
        <v>#N/A</v>
      </c>
      <c r="L151" s="50" t="e">
        <f>+VLOOKUP(J151,'اسماء العملاء'!$A$2:$C$140,3,FALSE)</f>
        <v>#N/A</v>
      </c>
      <c r="M151" s="28"/>
    </row>
    <row r="152" spans="1:13" ht="23.1" customHeight="1">
      <c r="A152" s="36"/>
      <c r="B152" s="170"/>
      <c r="C152" s="168" t="e">
        <f>+VLOOKUP(B152,'الرصيد الثابت'!$A$2:$C$52,2,FALSE)</f>
        <v>#N/A</v>
      </c>
      <c r="D152" s="168" t="e">
        <f t="shared" si="4"/>
        <v>#N/A</v>
      </c>
      <c r="E152" s="33"/>
      <c r="F152" s="33"/>
      <c r="G152" s="47">
        <f t="shared" si="5"/>
        <v>0</v>
      </c>
      <c r="H152" s="40"/>
      <c r="I152" s="162"/>
      <c r="J152" s="40"/>
      <c r="K152" s="50" t="e">
        <f>+VLOOKUP(J152,'اسماء العملاء'!$A$2:$C$140,2,FALSE)</f>
        <v>#N/A</v>
      </c>
      <c r="L152" s="50" t="e">
        <f>+VLOOKUP(J152,'اسماء العملاء'!$A$2:$C$140,3,FALSE)</f>
        <v>#N/A</v>
      </c>
      <c r="M152" s="28"/>
    </row>
    <row r="153" spans="1:13" ht="23.1" customHeight="1">
      <c r="A153" s="36"/>
      <c r="B153" s="170"/>
      <c r="C153" s="168" t="e">
        <f>+VLOOKUP(B153,'الرصيد الثابت'!$A$2:$C$52,2,FALSE)</f>
        <v>#N/A</v>
      </c>
      <c r="D153" s="168" t="e">
        <f t="shared" si="4"/>
        <v>#N/A</v>
      </c>
      <c r="E153" s="33"/>
      <c r="F153" s="33"/>
      <c r="G153" s="47">
        <f t="shared" si="5"/>
        <v>0</v>
      </c>
      <c r="H153" s="40"/>
      <c r="I153" s="162"/>
      <c r="J153" s="40"/>
      <c r="K153" s="50" t="e">
        <f>+VLOOKUP(J153,'اسماء العملاء'!$A$2:$C$140,2,FALSE)</f>
        <v>#N/A</v>
      </c>
      <c r="L153" s="50" t="e">
        <f>+VLOOKUP(J153,'اسماء العملاء'!$A$2:$C$140,3,FALSE)</f>
        <v>#N/A</v>
      </c>
      <c r="M153" s="28"/>
    </row>
    <row r="154" spans="1:13" ht="23.1" customHeight="1">
      <c r="A154" s="36"/>
      <c r="B154" s="170"/>
      <c r="C154" s="168" t="e">
        <f>+VLOOKUP(B154,'الرصيد الثابت'!$A$2:$C$52,2,FALSE)</f>
        <v>#N/A</v>
      </c>
      <c r="D154" s="168" t="e">
        <f t="shared" si="4"/>
        <v>#N/A</v>
      </c>
      <c r="E154" s="33"/>
      <c r="F154" s="33"/>
      <c r="G154" s="47">
        <f t="shared" si="5"/>
        <v>0</v>
      </c>
      <c r="H154" s="40"/>
      <c r="I154" s="162"/>
      <c r="J154" s="40"/>
      <c r="K154" s="50" t="e">
        <f>+VLOOKUP(J154,'اسماء العملاء'!$A$2:$C$140,2,FALSE)</f>
        <v>#N/A</v>
      </c>
      <c r="L154" s="50" t="e">
        <f>+VLOOKUP(J154,'اسماء العملاء'!$A$2:$C$140,3,FALSE)</f>
        <v>#N/A</v>
      </c>
      <c r="M154" s="28"/>
    </row>
    <row r="155" spans="1:13" ht="23.1" customHeight="1">
      <c r="A155" s="36"/>
      <c r="B155" s="170"/>
      <c r="C155" s="168" t="e">
        <f>+VLOOKUP(B155,'الرصيد الثابت'!$A$2:$C$52,2,FALSE)</f>
        <v>#N/A</v>
      </c>
      <c r="D155" s="168" t="e">
        <f t="shared" si="4"/>
        <v>#N/A</v>
      </c>
      <c r="E155" s="33"/>
      <c r="F155" s="33"/>
      <c r="G155" s="47">
        <f t="shared" si="5"/>
        <v>0</v>
      </c>
      <c r="H155" s="40"/>
      <c r="I155" s="162"/>
      <c r="J155" s="40"/>
      <c r="K155" s="50" t="e">
        <f>+VLOOKUP(J155,'اسماء العملاء'!$A$2:$C$140,2,FALSE)</f>
        <v>#N/A</v>
      </c>
      <c r="L155" s="50" t="e">
        <f>+VLOOKUP(J155,'اسماء العملاء'!$A$2:$C$140,3,FALSE)</f>
        <v>#N/A</v>
      </c>
      <c r="M155" s="28"/>
    </row>
    <row r="156" spans="1:13" ht="23.1" customHeight="1">
      <c r="A156" s="36"/>
      <c r="B156" s="170"/>
      <c r="C156" s="168" t="e">
        <f>+VLOOKUP(B156,'الرصيد الثابت'!$A$2:$C$52,2,FALSE)</f>
        <v>#N/A</v>
      </c>
      <c r="D156" s="168" t="e">
        <f t="shared" si="4"/>
        <v>#N/A</v>
      </c>
      <c r="E156" s="33"/>
      <c r="F156" s="33"/>
      <c r="G156" s="47">
        <f t="shared" si="5"/>
        <v>0</v>
      </c>
      <c r="H156" s="40"/>
      <c r="I156" s="162"/>
      <c r="J156" s="40"/>
      <c r="K156" s="50" t="e">
        <f>+VLOOKUP(J156,'اسماء العملاء'!$A$2:$C$140,2,FALSE)</f>
        <v>#N/A</v>
      </c>
      <c r="L156" s="50" t="e">
        <f>+VLOOKUP(J156,'اسماء العملاء'!$A$2:$C$140,3,FALSE)</f>
        <v>#N/A</v>
      </c>
      <c r="M156" s="28"/>
    </row>
    <row r="157" spans="1:13" ht="23.1" customHeight="1">
      <c r="A157" s="36"/>
      <c r="B157" s="170"/>
      <c r="C157" s="168" t="e">
        <f>+VLOOKUP(B157,'الرصيد الثابت'!$A$2:$C$52,2,FALSE)</f>
        <v>#N/A</v>
      </c>
      <c r="D157" s="168" t="e">
        <f t="shared" si="4"/>
        <v>#N/A</v>
      </c>
      <c r="E157" s="33"/>
      <c r="F157" s="33"/>
      <c r="G157" s="47">
        <f t="shared" si="5"/>
        <v>0</v>
      </c>
      <c r="H157" s="40"/>
      <c r="I157" s="162"/>
      <c r="J157" s="40"/>
      <c r="K157" s="50" t="e">
        <f>+VLOOKUP(J157,'اسماء العملاء'!$A$2:$C$140,2,FALSE)</f>
        <v>#N/A</v>
      </c>
      <c r="L157" s="50" t="e">
        <f>+VLOOKUP(J157,'اسماء العملاء'!$A$2:$C$140,3,FALSE)</f>
        <v>#N/A</v>
      </c>
      <c r="M157" s="28"/>
    </row>
    <row r="158" spans="1:13" ht="23.1" customHeight="1">
      <c r="A158" s="36"/>
      <c r="B158" s="170"/>
      <c r="C158" s="168" t="e">
        <f>+VLOOKUP(B158,'الرصيد الثابت'!$A$2:$C$52,2,FALSE)</f>
        <v>#N/A</v>
      </c>
      <c r="D158" s="168" t="e">
        <f t="shared" si="4"/>
        <v>#N/A</v>
      </c>
      <c r="E158" s="33"/>
      <c r="F158" s="33"/>
      <c r="G158" s="47">
        <f t="shared" si="5"/>
        <v>0</v>
      </c>
      <c r="H158" s="40"/>
      <c r="I158" s="162"/>
      <c r="J158" s="40"/>
      <c r="K158" s="50" t="e">
        <f>+VLOOKUP(J158,'اسماء العملاء'!$A$2:$C$140,2,FALSE)</f>
        <v>#N/A</v>
      </c>
      <c r="L158" s="50" t="e">
        <f>+VLOOKUP(J158,'اسماء العملاء'!$A$2:$C$140,3,FALSE)</f>
        <v>#N/A</v>
      </c>
      <c r="M158" s="28"/>
    </row>
    <row r="159" spans="1:13" ht="23.1" customHeight="1">
      <c r="A159" s="36"/>
      <c r="B159" s="170"/>
      <c r="C159" s="168" t="e">
        <f>+VLOOKUP(B159,'الرصيد الثابت'!$A$2:$C$52,2,FALSE)</f>
        <v>#N/A</v>
      </c>
      <c r="D159" s="168" t="e">
        <f t="shared" si="4"/>
        <v>#N/A</v>
      </c>
      <c r="E159" s="33"/>
      <c r="F159" s="33"/>
      <c r="G159" s="47">
        <f t="shared" si="5"/>
        <v>0</v>
      </c>
      <c r="H159" s="40"/>
      <c r="I159" s="162"/>
      <c r="J159" s="40"/>
      <c r="K159" s="50" t="e">
        <f>+VLOOKUP(J159,'اسماء العملاء'!$A$2:$C$140,2,FALSE)</f>
        <v>#N/A</v>
      </c>
      <c r="L159" s="50" t="e">
        <f>+VLOOKUP(J159,'اسماء العملاء'!$A$2:$C$140,3,FALSE)</f>
        <v>#N/A</v>
      </c>
      <c r="M159" s="28"/>
    </row>
    <row r="160" spans="1:13" ht="23.1" customHeight="1">
      <c r="A160" s="36"/>
      <c r="B160" s="170"/>
      <c r="C160" s="168" t="e">
        <f>+VLOOKUP(B160,'الرصيد الثابت'!$A$2:$C$52,2,FALSE)</f>
        <v>#N/A</v>
      </c>
      <c r="D160" s="168" t="e">
        <f t="shared" si="4"/>
        <v>#N/A</v>
      </c>
      <c r="E160" s="33"/>
      <c r="F160" s="33"/>
      <c r="G160" s="47">
        <f t="shared" si="5"/>
        <v>0</v>
      </c>
      <c r="H160" s="40"/>
      <c r="I160" s="162"/>
      <c r="J160" s="40"/>
      <c r="K160" s="50" t="e">
        <f>+VLOOKUP(J160,'اسماء العملاء'!$A$2:$C$140,2,FALSE)</f>
        <v>#N/A</v>
      </c>
      <c r="L160" s="50" t="e">
        <f>+VLOOKUP(J160,'اسماء العملاء'!$A$2:$C$140,3,FALSE)</f>
        <v>#N/A</v>
      </c>
      <c r="M160" s="28"/>
    </row>
    <row r="161" spans="1:13" ht="23.1" customHeight="1">
      <c r="A161" s="36"/>
      <c r="B161" s="170"/>
      <c r="C161" s="168" t="e">
        <f>+VLOOKUP(B161,'الرصيد الثابت'!$A$2:$C$52,2,FALSE)</f>
        <v>#N/A</v>
      </c>
      <c r="D161" s="168" t="e">
        <f t="shared" si="4"/>
        <v>#N/A</v>
      </c>
      <c r="E161" s="33"/>
      <c r="F161" s="33"/>
      <c r="G161" s="47">
        <f t="shared" si="5"/>
        <v>0</v>
      </c>
      <c r="H161" s="40"/>
      <c r="I161" s="162"/>
      <c r="J161" s="40"/>
      <c r="K161" s="50" t="e">
        <f>+VLOOKUP(J161,'اسماء العملاء'!$A$2:$C$140,2,FALSE)</f>
        <v>#N/A</v>
      </c>
      <c r="L161" s="50" t="e">
        <f>+VLOOKUP(J161,'اسماء العملاء'!$A$2:$C$140,3,FALSE)</f>
        <v>#N/A</v>
      </c>
      <c r="M161" s="28"/>
    </row>
    <row r="162" spans="1:13" ht="23.1" customHeight="1">
      <c r="A162" s="36"/>
      <c r="B162" s="170"/>
      <c r="C162" s="168" t="e">
        <f>+VLOOKUP(B162,'الرصيد الثابت'!$A$2:$C$52,2,FALSE)</f>
        <v>#N/A</v>
      </c>
      <c r="D162" s="168" t="e">
        <f t="shared" si="4"/>
        <v>#N/A</v>
      </c>
      <c r="E162" s="33"/>
      <c r="F162" s="33"/>
      <c r="G162" s="47">
        <f t="shared" si="5"/>
        <v>0</v>
      </c>
      <c r="H162" s="40"/>
      <c r="I162" s="162"/>
      <c r="J162" s="40"/>
      <c r="K162" s="50" t="e">
        <f>+VLOOKUP(J162,'اسماء العملاء'!$A$2:$C$140,2,FALSE)</f>
        <v>#N/A</v>
      </c>
      <c r="L162" s="50" t="e">
        <f>+VLOOKUP(J162,'اسماء العملاء'!$A$2:$C$140,3,FALSE)</f>
        <v>#N/A</v>
      </c>
      <c r="M162" s="28"/>
    </row>
    <row r="163" spans="1:13" ht="23.1" customHeight="1">
      <c r="A163" s="36"/>
      <c r="B163" s="170"/>
      <c r="C163" s="168" t="e">
        <f>+VLOOKUP(B163,'الرصيد الثابت'!$A$2:$C$52,2,FALSE)</f>
        <v>#N/A</v>
      </c>
      <c r="D163" s="168" t="e">
        <f t="shared" si="4"/>
        <v>#N/A</v>
      </c>
      <c r="E163" s="33"/>
      <c r="F163" s="33"/>
      <c r="G163" s="47">
        <f t="shared" si="5"/>
        <v>0</v>
      </c>
      <c r="H163" s="40"/>
      <c r="I163" s="162"/>
      <c r="J163" s="40"/>
      <c r="K163" s="50" t="e">
        <f>+VLOOKUP(J163,'اسماء العملاء'!$A$2:$C$140,2,FALSE)</f>
        <v>#N/A</v>
      </c>
      <c r="L163" s="50" t="e">
        <f>+VLOOKUP(J163,'اسماء العملاء'!$A$2:$C$140,3,FALSE)</f>
        <v>#N/A</v>
      </c>
      <c r="M163" s="28"/>
    </row>
    <row r="164" spans="1:13" ht="23.1" customHeight="1">
      <c r="A164" s="36"/>
      <c r="B164" s="170"/>
      <c r="C164" s="168" t="e">
        <f>+VLOOKUP(B164,'الرصيد الثابت'!$A$2:$C$52,2,FALSE)</f>
        <v>#N/A</v>
      </c>
      <c r="D164" s="168" t="e">
        <f t="shared" si="4"/>
        <v>#N/A</v>
      </c>
      <c r="E164" s="33"/>
      <c r="F164" s="33"/>
      <c r="G164" s="47">
        <f t="shared" si="5"/>
        <v>0</v>
      </c>
      <c r="H164" s="40"/>
      <c r="I164" s="162"/>
      <c r="J164" s="40"/>
      <c r="K164" s="50" t="e">
        <f>+VLOOKUP(J164,'اسماء العملاء'!$A$2:$C$140,2,FALSE)</f>
        <v>#N/A</v>
      </c>
      <c r="L164" s="50" t="e">
        <f>+VLOOKUP(J164,'اسماء العملاء'!$A$2:$C$140,3,FALSE)</f>
        <v>#N/A</v>
      </c>
      <c r="M164" s="28"/>
    </row>
    <row r="165" spans="1:13" ht="23.1" customHeight="1">
      <c r="A165" s="36"/>
      <c r="B165" s="170"/>
      <c r="C165" s="168" t="e">
        <f>+VLOOKUP(B165,'الرصيد الثابت'!$A$2:$C$52,2,FALSE)</f>
        <v>#N/A</v>
      </c>
      <c r="D165" s="168" t="e">
        <f t="shared" si="4"/>
        <v>#N/A</v>
      </c>
      <c r="E165" s="33"/>
      <c r="F165" s="33"/>
      <c r="G165" s="47">
        <f t="shared" si="5"/>
        <v>0</v>
      </c>
      <c r="H165" s="40"/>
      <c r="I165" s="162"/>
      <c r="J165" s="40"/>
      <c r="K165" s="50" t="e">
        <f>+VLOOKUP(J165,'اسماء العملاء'!$A$2:$C$140,2,FALSE)</f>
        <v>#N/A</v>
      </c>
      <c r="L165" s="50" t="e">
        <f>+VLOOKUP(J165,'اسماء العملاء'!$A$2:$C$140,3,FALSE)</f>
        <v>#N/A</v>
      </c>
      <c r="M165" s="28"/>
    </row>
    <row r="166" spans="1:13" ht="23.1" customHeight="1">
      <c r="A166" s="36"/>
      <c r="B166" s="170"/>
      <c r="C166" s="168" t="e">
        <f>+VLOOKUP(B166,'الرصيد الثابت'!$A$2:$C$52,2,FALSE)</f>
        <v>#N/A</v>
      </c>
      <c r="D166" s="168" t="e">
        <f t="shared" si="4"/>
        <v>#N/A</v>
      </c>
      <c r="E166" s="33"/>
      <c r="F166" s="33"/>
      <c r="G166" s="47">
        <f t="shared" si="5"/>
        <v>0</v>
      </c>
      <c r="H166" s="40"/>
      <c r="I166" s="162"/>
      <c r="J166" s="40"/>
      <c r="K166" s="50" t="e">
        <f>+VLOOKUP(J166,'اسماء العملاء'!$A$2:$C$140,2,FALSE)</f>
        <v>#N/A</v>
      </c>
      <c r="L166" s="50" t="e">
        <f>+VLOOKUP(J166,'اسماء العملاء'!$A$2:$C$140,3,FALSE)</f>
        <v>#N/A</v>
      </c>
      <c r="M166" s="28"/>
    </row>
    <row r="167" spans="1:13" ht="23.1" customHeight="1">
      <c r="A167" s="36"/>
      <c r="B167" s="170"/>
      <c r="C167" s="168" t="e">
        <f>+VLOOKUP(B167,'الرصيد الثابت'!$A$2:$C$52,2,FALSE)</f>
        <v>#N/A</v>
      </c>
      <c r="D167" s="168" t="e">
        <f t="shared" si="4"/>
        <v>#N/A</v>
      </c>
      <c r="E167" s="33"/>
      <c r="F167" s="33"/>
      <c r="G167" s="47">
        <f t="shared" si="5"/>
        <v>0</v>
      </c>
      <c r="H167" s="40"/>
      <c r="I167" s="162"/>
      <c r="J167" s="40"/>
      <c r="K167" s="50" t="e">
        <f>+VLOOKUP(J167,'اسماء العملاء'!$A$2:$C$140,2,FALSE)</f>
        <v>#N/A</v>
      </c>
      <c r="L167" s="50" t="e">
        <f>+VLOOKUP(J167,'اسماء العملاء'!$A$2:$C$140,3,FALSE)</f>
        <v>#N/A</v>
      </c>
      <c r="M167" s="28"/>
    </row>
    <row r="168" spans="1:13" ht="23.1" customHeight="1">
      <c r="A168" s="36"/>
      <c r="B168" s="170"/>
      <c r="C168" s="168" t="e">
        <f>+VLOOKUP(B168,'الرصيد الثابت'!$A$2:$C$52,2,FALSE)</f>
        <v>#N/A</v>
      </c>
      <c r="D168" s="168" t="e">
        <f t="shared" si="4"/>
        <v>#N/A</v>
      </c>
      <c r="E168" s="33"/>
      <c r="F168" s="33"/>
      <c r="G168" s="47">
        <f t="shared" si="5"/>
        <v>0</v>
      </c>
      <c r="H168" s="40"/>
      <c r="I168" s="162"/>
      <c r="J168" s="40"/>
      <c r="K168" s="50" t="e">
        <f>+VLOOKUP(J168,'اسماء العملاء'!$A$2:$C$140,2,FALSE)</f>
        <v>#N/A</v>
      </c>
      <c r="L168" s="50" t="e">
        <f>+VLOOKUP(J168,'اسماء العملاء'!$A$2:$C$140,3,FALSE)</f>
        <v>#N/A</v>
      </c>
      <c r="M168" s="28"/>
    </row>
    <row r="169" spans="1:13" ht="23.1" customHeight="1">
      <c r="A169" s="36"/>
      <c r="B169" s="170"/>
      <c r="C169" s="168" t="e">
        <f>+VLOOKUP(B169,'الرصيد الثابت'!$A$2:$C$52,2,FALSE)</f>
        <v>#N/A</v>
      </c>
      <c r="D169" s="168" t="e">
        <f t="shared" si="4"/>
        <v>#N/A</v>
      </c>
      <c r="E169" s="33"/>
      <c r="F169" s="33"/>
      <c r="G169" s="47">
        <f t="shared" si="5"/>
        <v>0</v>
      </c>
      <c r="H169" s="40"/>
      <c r="I169" s="162"/>
      <c r="J169" s="40"/>
      <c r="K169" s="50" t="e">
        <f>+VLOOKUP(J169,'اسماء العملاء'!$A$2:$C$140,2,FALSE)</f>
        <v>#N/A</v>
      </c>
      <c r="L169" s="50" t="e">
        <f>+VLOOKUP(J169,'اسماء العملاء'!$A$2:$C$140,3,FALSE)</f>
        <v>#N/A</v>
      </c>
      <c r="M169" s="28"/>
    </row>
    <row r="170" spans="1:13" ht="23.1" customHeight="1">
      <c r="A170" s="36"/>
      <c r="B170" s="170"/>
      <c r="C170" s="168" t="e">
        <f>+VLOOKUP(B170,'الرصيد الثابت'!$A$2:$C$52,2,FALSE)</f>
        <v>#N/A</v>
      </c>
      <c r="D170" s="168" t="e">
        <f t="shared" si="4"/>
        <v>#N/A</v>
      </c>
      <c r="E170" s="33"/>
      <c r="F170" s="33"/>
      <c r="G170" s="47">
        <f t="shared" si="5"/>
        <v>0</v>
      </c>
      <c r="H170" s="40"/>
      <c r="I170" s="162"/>
      <c r="J170" s="40"/>
      <c r="K170" s="50" t="e">
        <f>+VLOOKUP(J170,'اسماء العملاء'!$A$2:$C$140,2,FALSE)</f>
        <v>#N/A</v>
      </c>
      <c r="L170" s="50" t="e">
        <f>+VLOOKUP(J170,'اسماء العملاء'!$A$2:$C$140,3,FALSE)</f>
        <v>#N/A</v>
      </c>
      <c r="M170" s="28"/>
    </row>
    <row r="171" spans="1:13" ht="23.1" customHeight="1">
      <c r="A171" s="36"/>
      <c r="B171" s="170"/>
      <c r="C171" s="168" t="e">
        <f>+VLOOKUP(B171,'الرصيد الثابت'!$A$2:$C$52,2,FALSE)</f>
        <v>#N/A</v>
      </c>
      <c r="D171" s="168" t="e">
        <f t="shared" si="4"/>
        <v>#N/A</v>
      </c>
      <c r="E171" s="33"/>
      <c r="F171" s="33"/>
      <c r="G171" s="47">
        <f t="shared" si="5"/>
        <v>0</v>
      </c>
      <c r="H171" s="40"/>
      <c r="I171" s="162"/>
      <c r="J171" s="40"/>
      <c r="K171" s="50" t="e">
        <f>+VLOOKUP(J171,'اسماء العملاء'!$A$2:$C$140,2,FALSE)</f>
        <v>#N/A</v>
      </c>
      <c r="L171" s="50" t="e">
        <f>+VLOOKUP(J171,'اسماء العملاء'!$A$2:$C$140,3,FALSE)</f>
        <v>#N/A</v>
      </c>
      <c r="M171" s="28"/>
    </row>
    <row r="172" spans="1:13" ht="23.1" customHeight="1">
      <c r="A172" s="36"/>
      <c r="B172" s="170"/>
      <c r="C172" s="168" t="e">
        <f>+VLOOKUP(B172,'الرصيد الثابت'!$A$2:$C$52,2,FALSE)</f>
        <v>#N/A</v>
      </c>
      <c r="D172" s="168" t="e">
        <f t="shared" si="4"/>
        <v>#N/A</v>
      </c>
      <c r="E172" s="33"/>
      <c r="F172" s="33"/>
      <c r="G172" s="47">
        <f t="shared" si="5"/>
        <v>0</v>
      </c>
      <c r="H172" s="40"/>
      <c r="I172" s="162"/>
      <c r="J172" s="40"/>
      <c r="K172" s="50" t="e">
        <f>+VLOOKUP(J172,'اسماء العملاء'!$A$2:$C$140,2,FALSE)</f>
        <v>#N/A</v>
      </c>
      <c r="L172" s="50" t="e">
        <f>+VLOOKUP(J172,'اسماء العملاء'!$A$2:$C$140,3,FALSE)</f>
        <v>#N/A</v>
      </c>
      <c r="M172" s="28"/>
    </row>
    <row r="173" spans="1:13" ht="23.1" customHeight="1">
      <c r="A173" s="36"/>
      <c r="B173" s="170"/>
      <c r="C173" s="168" t="e">
        <f>+VLOOKUP(B173,'الرصيد الثابت'!$A$2:$C$52,2,FALSE)</f>
        <v>#N/A</v>
      </c>
      <c r="D173" s="168" t="e">
        <f t="shared" si="4"/>
        <v>#N/A</v>
      </c>
      <c r="E173" s="33"/>
      <c r="F173" s="33"/>
      <c r="G173" s="47">
        <f t="shared" si="5"/>
        <v>0</v>
      </c>
      <c r="H173" s="40"/>
      <c r="I173" s="162"/>
      <c r="J173" s="40"/>
      <c r="K173" s="50" t="e">
        <f>+VLOOKUP(J173,'اسماء العملاء'!$A$2:$C$140,2,FALSE)</f>
        <v>#N/A</v>
      </c>
      <c r="L173" s="50" t="e">
        <f>+VLOOKUP(J173,'اسماء العملاء'!$A$2:$C$140,3,FALSE)</f>
        <v>#N/A</v>
      </c>
      <c r="M173" s="28"/>
    </row>
    <row r="174" spans="1:13" ht="23.1" customHeight="1">
      <c r="A174" s="36"/>
      <c r="B174" s="170"/>
      <c r="C174" s="168" t="e">
        <f>+VLOOKUP(B174,'الرصيد الثابت'!$A$2:$C$52,2,FALSE)</f>
        <v>#N/A</v>
      </c>
      <c r="D174" s="168" t="e">
        <f t="shared" si="4"/>
        <v>#N/A</v>
      </c>
      <c r="E174" s="33"/>
      <c r="F174" s="33"/>
      <c r="G174" s="47">
        <f t="shared" si="5"/>
        <v>0</v>
      </c>
      <c r="H174" s="40"/>
      <c r="I174" s="162"/>
      <c r="J174" s="40"/>
      <c r="K174" s="50" t="e">
        <f>+VLOOKUP(J174,'اسماء العملاء'!$A$2:$C$140,2,FALSE)</f>
        <v>#N/A</v>
      </c>
      <c r="L174" s="50" t="e">
        <f>+VLOOKUP(J174,'اسماء العملاء'!$A$2:$C$140,3,FALSE)</f>
        <v>#N/A</v>
      </c>
      <c r="M174" s="28"/>
    </row>
    <row r="175" spans="1:13" ht="23.1" customHeight="1">
      <c r="A175" s="36"/>
      <c r="B175" s="170"/>
      <c r="C175" s="168" t="e">
        <f>+VLOOKUP(B175,'الرصيد الثابت'!$A$2:$C$52,2,FALSE)</f>
        <v>#N/A</v>
      </c>
      <c r="D175" s="168" t="e">
        <f t="shared" si="4"/>
        <v>#N/A</v>
      </c>
      <c r="E175" s="33"/>
      <c r="F175" s="33"/>
      <c r="G175" s="47">
        <f t="shared" si="5"/>
        <v>0</v>
      </c>
      <c r="H175" s="40"/>
      <c r="I175" s="162"/>
      <c r="J175" s="40"/>
      <c r="K175" s="50" t="e">
        <f>+VLOOKUP(J175,'اسماء العملاء'!$A$2:$C$140,2,FALSE)</f>
        <v>#N/A</v>
      </c>
      <c r="L175" s="50" t="e">
        <f>+VLOOKUP(J175,'اسماء العملاء'!$A$2:$C$140,3,FALSE)</f>
        <v>#N/A</v>
      </c>
      <c r="M175" s="28"/>
    </row>
    <row r="176" spans="1:13" ht="23.1" customHeight="1">
      <c r="A176" s="36"/>
      <c r="B176" s="170"/>
      <c r="C176" s="168" t="e">
        <f>+VLOOKUP(B176,'الرصيد الثابت'!$A$2:$C$52,2,FALSE)</f>
        <v>#N/A</v>
      </c>
      <c r="D176" s="168" t="e">
        <f t="shared" si="4"/>
        <v>#N/A</v>
      </c>
      <c r="E176" s="33"/>
      <c r="F176" s="33"/>
      <c r="G176" s="47">
        <f t="shared" si="5"/>
        <v>0</v>
      </c>
      <c r="H176" s="40"/>
      <c r="I176" s="162"/>
      <c r="J176" s="40"/>
      <c r="K176" s="50" t="e">
        <f>+VLOOKUP(J176,'اسماء العملاء'!$A$2:$C$140,2,FALSE)</f>
        <v>#N/A</v>
      </c>
      <c r="L176" s="50" t="e">
        <f>+VLOOKUP(J176,'اسماء العملاء'!$A$2:$C$140,3,FALSE)</f>
        <v>#N/A</v>
      </c>
      <c r="M176" s="28"/>
    </row>
    <row r="177" spans="1:13" ht="23.1" customHeight="1">
      <c r="A177" s="36"/>
      <c r="B177" s="170"/>
      <c r="C177" s="168" t="e">
        <f>+VLOOKUP(B177,'الرصيد الثابت'!$A$2:$C$52,2,FALSE)</f>
        <v>#N/A</v>
      </c>
      <c r="D177" s="168" t="e">
        <f t="shared" si="4"/>
        <v>#N/A</v>
      </c>
      <c r="E177" s="33"/>
      <c r="F177" s="33"/>
      <c r="G177" s="47">
        <f t="shared" si="5"/>
        <v>0</v>
      </c>
      <c r="H177" s="40"/>
      <c r="I177" s="162"/>
      <c r="J177" s="40"/>
      <c r="K177" s="50" t="e">
        <f>+VLOOKUP(J177,'اسماء العملاء'!$A$2:$C$140,2,FALSE)</f>
        <v>#N/A</v>
      </c>
      <c r="L177" s="50" t="e">
        <f>+VLOOKUP(J177,'اسماء العملاء'!$A$2:$C$140,3,FALSE)</f>
        <v>#N/A</v>
      </c>
      <c r="M177" s="28"/>
    </row>
    <row r="178" spans="1:13" ht="23.1" customHeight="1">
      <c r="A178" s="36"/>
      <c r="B178" s="170"/>
      <c r="C178" s="168" t="e">
        <f>+VLOOKUP(B178,'الرصيد الثابت'!$A$2:$C$52,2,FALSE)</f>
        <v>#N/A</v>
      </c>
      <c r="D178" s="168" t="e">
        <f t="shared" si="4"/>
        <v>#N/A</v>
      </c>
      <c r="E178" s="33"/>
      <c r="F178" s="33"/>
      <c r="G178" s="47">
        <f t="shared" si="5"/>
        <v>0</v>
      </c>
      <c r="H178" s="40"/>
      <c r="I178" s="162"/>
      <c r="J178" s="40"/>
      <c r="K178" s="50" t="e">
        <f>+VLOOKUP(J178,'اسماء العملاء'!$A$2:$C$140,2,FALSE)</f>
        <v>#N/A</v>
      </c>
      <c r="L178" s="50" t="e">
        <f>+VLOOKUP(J178,'اسماء العملاء'!$A$2:$C$140,3,FALSE)</f>
        <v>#N/A</v>
      </c>
      <c r="M178" s="28"/>
    </row>
    <row r="179" spans="1:13" ht="23.1" customHeight="1">
      <c r="A179" s="36"/>
      <c r="B179" s="170"/>
      <c r="C179" s="168" t="e">
        <f>+VLOOKUP(B179,'الرصيد الثابت'!$A$2:$C$52,2,FALSE)</f>
        <v>#N/A</v>
      </c>
      <c r="D179" s="168" t="e">
        <f t="shared" si="4"/>
        <v>#N/A</v>
      </c>
      <c r="E179" s="33"/>
      <c r="F179" s="33"/>
      <c r="G179" s="47">
        <f t="shared" si="5"/>
        <v>0</v>
      </c>
      <c r="H179" s="40"/>
      <c r="I179" s="162"/>
      <c r="J179" s="40"/>
      <c r="K179" s="50" t="e">
        <f>+VLOOKUP(J179,'اسماء العملاء'!$A$2:$C$140,2,FALSE)</f>
        <v>#N/A</v>
      </c>
      <c r="L179" s="50" t="e">
        <f>+VLOOKUP(J179,'اسماء العملاء'!$A$2:$C$140,3,FALSE)</f>
        <v>#N/A</v>
      </c>
      <c r="M179" s="28"/>
    </row>
    <row r="180" spans="1:13" ht="23.1" customHeight="1">
      <c r="A180" s="36"/>
      <c r="B180" s="170"/>
      <c r="C180" s="168" t="e">
        <f>+VLOOKUP(B180,'الرصيد الثابت'!$A$2:$C$52,2,FALSE)</f>
        <v>#N/A</v>
      </c>
      <c r="D180" s="168" t="e">
        <f t="shared" si="4"/>
        <v>#N/A</v>
      </c>
      <c r="E180" s="33"/>
      <c r="F180" s="33"/>
      <c r="G180" s="47">
        <f t="shared" si="5"/>
        <v>0</v>
      </c>
      <c r="H180" s="40"/>
      <c r="I180" s="162"/>
      <c r="J180" s="40"/>
      <c r="K180" s="50" t="e">
        <f>+VLOOKUP(J180,'اسماء العملاء'!$A$2:$C$140,2,FALSE)</f>
        <v>#N/A</v>
      </c>
      <c r="L180" s="50" t="e">
        <f>+VLOOKUP(J180,'اسماء العملاء'!$A$2:$C$140,3,FALSE)</f>
        <v>#N/A</v>
      </c>
      <c r="M180" s="28"/>
    </row>
    <row r="181" spans="1:13" ht="23.1" customHeight="1">
      <c r="A181" s="36"/>
      <c r="B181" s="170"/>
      <c r="C181" s="168" t="e">
        <f>+VLOOKUP(B181,'الرصيد الثابت'!$A$2:$C$52,2,FALSE)</f>
        <v>#N/A</v>
      </c>
      <c r="D181" s="168" t="e">
        <f t="shared" si="4"/>
        <v>#N/A</v>
      </c>
      <c r="E181" s="33"/>
      <c r="F181" s="33"/>
      <c r="G181" s="47">
        <f t="shared" si="5"/>
        <v>0</v>
      </c>
      <c r="H181" s="40"/>
      <c r="I181" s="162"/>
      <c r="J181" s="40"/>
      <c r="K181" s="50" t="e">
        <f>+VLOOKUP(J181,'اسماء العملاء'!$A$2:$C$140,2,FALSE)</f>
        <v>#N/A</v>
      </c>
      <c r="L181" s="50" t="e">
        <f>+VLOOKUP(J181,'اسماء العملاء'!$A$2:$C$140,3,FALSE)</f>
        <v>#N/A</v>
      </c>
      <c r="M181" s="28"/>
    </row>
    <row r="182" spans="1:13" ht="23.1" customHeight="1">
      <c r="A182" s="36"/>
      <c r="B182" s="170"/>
      <c r="C182" s="168" t="e">
        <f>+VLOOKUP(B182,'الرصيد الثابت'!$A$2:$C$52,2,FALSE)</f>
        <v>#N/A</v>
      </c>
      <c r="D182" s="168" t="e">
        <f t="shared" si="4"/>
        <v>#N/A</v>
      </c>
      <c r="E182" s="33"/>
      <c r="F182" s="33"/>
      <c r="G182" s="47">
        <f t="shared" si="5"/>
        <v>0</v>
      </c>
      <c r="H182" s="40"/>
      <c r="I182" s="162"/>
      <c r="J182" s="40"/>
      <c r="K182" s="50" t="e">
        <f>+VLOOKUP(J182,'اسماء العملاء'!$A$2:$C$140,2,FALSE)</f>
        <v>#N/A</v>
      </c>
      <c r="L182" s="50" t="e">
        <f>+VLOOKUP(J182,'اسماء العملاء'!$A$2:$C$140,3,FALSE)</f>
        <v>#N/A</v>
      </c>
      <c r="M182" s="28"/>
    </row>
    <row r="183" spans="1:13" ht="23.1" customHeight="1">
      <c r="A183" s="36"/>
      <c r="B183" s="170"/>
      <c r="C183" s="168" t="e">
        <f>+VLOOKUP(B183,'الرصيد الثابت'!$A$2:$C$52,2,FALSE)</f>
        <v>#N/A</v>
      </c>
      <c r="D183" s="168" t="e">
        <f t="shared" si="4"/>
        <v>#N/A</v>
      </c>
      <c r="E183" s="33"/>
      <c r="F183" s="33"/>
      <c r="G183" s="47">
        <f t="shared" si="5"/>
        <v>0</v>
      </c>
      <c r="H183" s="40"/>
      <c r="I183" s="162"/>
      <c r="J183" s="40"/>
      <c r="K183" s="50" t="e">
        <f>+VLOOKUP(J183,'اسماء العملاء'!$A$2:$C$140,2,FALSE)</f>
        <v>#N/A</v>
      </c>
      <c r="L183" s="50" t="e">
        <f>+VLOOKUP(J183,'اسماء العملاء'!$A$2:$C$140,3,FALSE)</f>
        <v>#N/A</v>
      </c>
      <c r="M183" s="28"/>
    </row>
    <row r="184" spans="1:13" ht="23.1" customHeight="1">
      <c r="A184" s="36"/>
      <c r="B184" s="170"/>
      <c r="C184" s="168" t="e">
        <f>+VLOOKUP(B184,'الرصيد الثابت'!$A$2:$C$52,2,FALSE)</f>
        <v>#N/A</v>
      </c>
      <c r="D184" s="168" t="e">
        <f t="shared" si="4"/>
        <v>#N/A</v>
      </c>
      <c r="E184" s="33"/>
      <c r="F184" s="33"/>
      <c r="G184" s="47">
        <f t="shared" si="5"/>
        <v>0</v>
      </c>
      <c r="H184" s="40"/>
      <c r="I184" s="162"/>
      <c r="J184" s="40"/>
      <c r="K184" s="50" t="e">
        <f>+VLOOKUP(J184,'اسماء العملاء'!$A$2:$C$140,2,FALSE)</f>
        <v>#N/A</v>
      </c>
      <c r="L184" s="50" t="e">
        <f>+VLOOKUP(J184,'اسماء العملاء'!$A$2:$C$140,3,FALSE)</f>
        <v>#N/A</v>
      </c>
      <c r="M184" s="28"/>
    </row>
    <row r="185" spans="1:13" ht="23.1" customHeight="1">
      <c r="A185" s="36"/>
      <c r="B185" s="170"/>
      <c r="C185" s="168" t="e">
        <f>+VLOOKUP(B185,'الرصيد الثابت'!$A$2:$C$52,2,FALSE)</f>
        <v>#N/A</v>
      </c>
      <c r="D185" s="168" t="e">
        <f t="shared" si="4"/>
        <v>#N/A</v>
      </c>
      <c r="E185" s="33"/>
      <c r="F185" s="33"/>
      <c r="G185" s="47">
        <f t="shared" si="5"/>
        <v>0</v>
      </c>
      <c r="H185" s="40"/>
      <c r="I185" s="162"/>
      <c r="J185" s="40"/>
      <c r="K185" s="50" t="e">
        <f>+VLOOKUP(J185,'اسماء العملاء'!$A$2:$C$140,2,FALSE)</f>
        <v>#N/A</v>
      </c>
      <c r="L185" s="50" t="e">
        <f>+VLOOKUP(J185,'اسماء العملاء'!$A$2:$C$140,3,FALSE)</f>
        <v>#N/A</v>
      </c>
      <c r="M185" s="28"/>
    </row>
    <row r="186" spans="1:13" ht="23.1" customHeight="1">
      <c r="A186" s="36"/>
      <c r="B186" s="170"/>
      <c r="C186" s="168" t="e">
        <f>+VLOOKUP(B186,'الرصيد الثابت'!$A$2:$C$52,2,FALSE)</f>
        <v>#N/A</v>
      </c>
      <c r="D186" s="168" t="e">
        <f t="shared" si="4"/>
        <v>#N/A</v>
      </c>
      <c r="E186" s="33"/>
      <c r="F186" s="33"/>
      <c r="G186" s="47">
        <f t="shared" si="5"/>
        <v>0</v>
      </c>
      <c r="H186" s="40"/>
      <c r="I186" s="162"/>
      <c r="J186" s="40"/>
      <c r="K186" s="50" t="e">
        <f>+VLOOKUP(J186,'اسماء العملاء'!$A$2:$C$140,2,FALSE)</f>
        <v>#N/A</v>
      </c>
      <c r="L186" s="50" t="e">
        <f>+VLOOKUP(J186,'اسماء العملاء'!$A$2:$C$140,3,FALSE)</f>
        <v>#N/A</v>
      </c>
      <c r="M186" s="28"/>
    </row>
    <row r="187" spans="1:13" ht="23.1" customHeight="1">
      <c r="A187" s="36"/>
      <c r="B187" s="170"/>
      <c r="C187" s="168" t="e">
        <f>+VLOOKUP(B187,'الرصيد الثابت'!$A$2:$C$52,2,FALSE)</f>
        <v>#N/A</v>
      </c>
      <c r="D187" s="168" t="e">
        <f t="shared" si="4"/>
        <v>#N/A</v>
      </c>
      <c r="E187" s="33"/>
      <c r="F187" s="33"/>
      <c r="G187" s="47">
        <f t="shared" si="5"/>
        <v>0</v>
      </c>
      <c r="H187" s="40"/>
      <c r="I187" s="162"/>
      <c r="J187" s="40"/>
      <c r="K187" s="50" t="e">
        <f>+VLOOKUP(J187,'اسماء العملاء'!$A$2:$C$140,2,FALSE)</f>
        <v>#N/A</v>
      </c>
      <c r="L187" s="50" t="e">
        <f>+VLOOKUP(J187,'اسماء العملاء'!$A$2:$C$140,3,FALSE)</f>
        <v>#N/A</v>
      </c>
      <c r="M187" s="28"/>
    </row>
    <row r="188" spans="1:13" ht="23.1" customHeight="1">
      <c r="A188" s="36"/>
      <c r="B188" s="170"/>
      <c r="C188" s="168" t="e">
        <f>+VLOOKUP(B188,'الرصيد الثابت'!$A$2:$C$52,2,FALSE)</f>
        <v>#N/A</v>
      </c>
      <c r="D188" s="168" t="e">
        <f t="shared" si="4"/>
        <v>#N/A</v>
      </c>
      <c r="E188" s="33"/>
      <c r="F188" s="33"/>
      <c r="G188" s="47">
        <f t="shared" si="5"/>
        <v>0</v>
      </c>
      <c r="H188" s="40"/>
      <c r="I188" s="162"/>
      <c r="J188" s="40"/>
      <c r="K188" s="50" t="e">
        <f>+VLOOKUP(J188,'اسماء العملاء'!$A$2:$C$140,2,FALSE)</f>
        <v>#N/A</v>
      </c>
      <c r="L188" s="50" t="e">
        <f>+VLOOKUP(J188,'اسماء العملاء'!$A$2:$C$140,3,FALSE)</f>
        <v>#N/A</v>
      </c>
      <c r="M188" s="28"/>
    </row>
    <row r="189" spans="1:13" ht="23.1" customHeight="1">
      <c r="A189" s="36"/>
      <c r="B189" s="170"/>
      <c r="C189" s="168" t="e">
        <f>+VLOOKUP(B189,'الرصيد الثابت'!$A$2:$C$52,2,FALSE)</f>
        <v>#N/A</v>
      </c>
      <c r="D189" s="168" t="e">
        <f t="shared" si="4"/>
        <v>#N/A</v>
      </c>
      <c r="E189" s="33"/>
      <c r="F189" s="33"/>
      <c r="G189" s="47">
        <f t="shared" si="5"/>
        <v>0</v>
      </c>
      <c r="H189" s="40"/>
      <c r="I189" s="162"/>
      <c r="J189" s="40"/>
      <c r="K189" s="50" t="e">
        <f>+VLOOKUP(J189,'اسماء العملاء'!$A$2:$C$140,2,FALSE)</f>
        <v>#N/A</v>
      </c>
      <c r="L189" s="50" t="e">
        <f>+VLOOKUP(J189,'اسماء العملاء'!$A$2:$C$140,3,FALSE)</f>
        <v>#N/A</v>
      </c>
      <c r="M189" s="28"/>
    </row>
    <row r="190" spans="1:13" ht="23.1" customHeight="1">
      <c r="A190" s="36"/>
      <c r="B190" s="170"/>
      <c r="C190" s="168" t="e">
        <f>+VLOOKUP(B190,'الرصيد الثابت'!$A$2:$C$52,2,FALSE)</f>
        <v>#N/A</v>
      </c>
      <c r="D190" s="168" t="e">
        <f t="shared" si="4"/>
        <v>#N/A</v>
      </c>
      <c r="E190" s="33"/>
      <c r="F190" s="33"/>
      <c r="G190" s="47">
        <f t="shared" si="5"/>
        <v>0</v>
      </c>
      <c r="H190" s="40"/>
      <c r="I190" s="162"/>
      <c r="J190" s="40"/>
      <c r="K190" s="50" t="e">
        <f>+VLOOKUP(J190,'اسماء العملاء'!$A$2:$C$140,2,FALSE)</f>
        <v>#N/A</v>
      </c>
      <c r="L190" s="50" t="e">
        <f>+VLOOKUP(J190,'اسماء العملاء'!$A$2:$C$140,3,FALSE)</f>
        <v>#N/A</v>
      </c>
      <c r="M190" s="28"/>
    </row>
    <row r="191" spans="1:13" ht="23.1" customHeight="1">
      <c r="A191" s="36"/>
      <c r="B191" s="170"/>
      <c r="C191" s="168" t="e">
        <f>+VLOOKUP(B191,'الرصيد الثابت'!$A$2:$C$52,2,FALSE)</f>
        <v>#N/A</v>
      </c>
      <c r="D191" s="168" t="e">
        <f t="shared" si="4"/>
        <v>#N/A</v>
      </c>
      <c r="E191" s="33"/>
      <c r="F191" s="33"/>
      <c r="G191" s="47">
        <f t="shared" si="5"/>
        <v>0</v>
      </c>
      <c r="H191" s="40"/>
      <c r="I191" s="162"/>
      <c r="J191" s="40"/>
      <c r="K191" s="50" t="e">
        <f>+VLOOKUP(J191,'اسماء العملاء'!$A$2:$C$140,2,FALSE)</f>
        <v>#N/A</v>
      </c>
      <c r="L191" s="50" t="e">
        <f>+VLOOKUP(J191,'اسماء العملاء'!$A$2:$C$140,3,FALSE)</f>
        <v>#N/A</v>
      </c>
      <c r="M191" s="28"/>
    </row>
    <row r="192" spans="1:13" ht="23.1" customHeight="1">
      <c r="A192" s="36"/>
      <c r="B192" s="170"/>
      <c r="C192" s="168" t="e">
        <f>+VLOOKUP(B192,'الرصيد الثابت'!$A$2:$C$52,2,FALSE)</f>
        <v>#N/A</v>
      </c>
      <c r="D192" s="168" t="e">
        <f t="shared" si="4"/>
        <v>#N/A</v>
      </c>
      <c r="E192" s="33"/>
      <c r="F192" s="33"/>
      <c r="G192" s="47">
        <f t="shared" si="5"/>
        <v>0</v>
      </c>
      <c r="H192" s="40"/>
      <c r="I192" s="162"/>
      <c r="J192" s="40"/>
      <c r="K192" s="50" t="e">
        <f>+VLOOKUP(J192,'اسماء العملاء'!$A$2:$C$140,2,FALSE)</f>
        <v>#N/A</v>
      </c>
      <c r="L192" s="50" t="e">
        <f>+VLOOKUP(J192,'اسماء العملاء'!$A$2:$C$140,3,FALSE)</f>
        <v>#N/A</v>
      </c>
      <c r="M192" s="28"/>
    </row>
    <row r="193" spans="1:13" ht="23.1" customHeight="1">
      <c r="A193" s="36"/>
      <c r="B193" s="170"/>
      <c r="C193" s="168" t="e">
        <f>+VLOOKUP(B193,'الرصيد الثابت'!$A$2:$C$52,2,FALSE)</f>
        <v>#N/A</v>
      </c>
      <c r="D193" s="168" t="e">
        <f t="shared" si="4"/>
        <v>#N/A</v>
      </c>
      <c r="E193" s="33"/>
      <c r="F193" s="33"/>
      <c r="G193" s="47">
        <f t="shared" si="5"/>
        <v>0</v>
      </c>
      <c r="H193" s="40"/>
      <c r="I193" s="162"/>
      <c r="J193" s="40"/>
      <c r="K193" s="50" t="e">
        <f>+VLOOKUP(J193,'اسماء العملاء'!$A$2:$C$140,2,FALSE)</f>
        <v>#N/A</v>
      </c>
      <c r="L193" s="50" t="e">
        <f>+VLOOKUP(J193,'اسماء العملاء'!$A$2:$C$140,3,FALSE)</f>
        <v>#N/A</v>
      </c>
      <c r="M193" s="28"/>
    </row>
    <row r="194" spans="1:13" ht="23.1" customHeight="1">
      <c r="A194" s="36"/>
      <c r="B194" s="170"/>
      <c r="C194" s="168" t="e">
        <f>+VLOOKUP(B194,'الرصيد الثابت'!$A$2:$C$52,2,FALSE)</f>
        <v>#N/A</v>
      </c>
      <c r="D194" s="168" t="e">
        <f t="shared" si="4"/>
        <v>#N/A</v>
      </c>
      <c r="E194" s="33"/>
      <c r="F194" s="33"/>
      <c r="G194" s="47">
        <f t="shared" si="5"/>
        <v>0</v>
      </c>
      <c r="H194" s="40"/>
      <c r="I194" s="162"/>
      <c r="J194" s="40"/>
      <c r="K194" s="50" t="e">
        <f>+VLOOKUP(J194,'اسماء العملاء'!$A$2:$C$140,2,FALSE)</f>
        <v>#N/A</v>
      </c>
      <c r="L194" s="50" t="e">
        <f>+VLOOKUP(J194,'اسماء العملاء'!$A$2:$C$140,3,FALSE)</f>
        <v>#N/A</v>
      </c>
      <c r="M194" s="28"/>
    </row>
    <row r="195" spans="1:13" ht="23.1" customHeight="1">
      <c r="A195" s="36"/>
      <c r="B195" s="170"/>
      <c r="C195" s="168" t="e">
        <f>+VLOOKUP(B195,'الرصيد الثابت'!$A$2:$C$52,2,FALSE)</f>
        <v>#N/A</v>
      </c>
      <c r="D195" s="168" t="e">
        <f t="shared" si="4"/>
        <v>#N/A</v>
      </c>
      <c r="E195" s="33"/>
      <c r="F195" s="33"/>
      <c r="G195" s="47">
        <f t="shared" si="5"/>
        <v>0</v>
      </c>
      <c r="H195" s="40"/>
      <c r="I195" s="162"/>
      <c r="J195" s="40"/>
      <c r="K195" s="50" t="e">
        <f>+VLOOKUP(J195,'اسماء العملاء'!$A$2:$C$140,2,FALSE)</f>
        <v>#N/A</v>
      </c>
      <c r="L195" s="50" t="e">
        <f>+VLOOKUP(J195,'اسماء العملاء'!$A$2:$C$140,3,FALSE)</f>
        <v>#N/A</v>
      </c>
      <c r="M195" s="28"/>
    </row>
    <row r="196" spans="1:13" ht="23.1" customHeight="1">
      <c r="A196" s="36"/>
      <c r="B196" s="170"/>
      <c r="C196" s="168" t="e">
        <f>+VLOOKUP(B196,'الرصيد الثابت'!$A$2:$C$52,2,FALSE)</f>
        <v>#N/A</v>
      </c>
      <c r="D196" s="168" t="e">
        <f t="shared" ref="D196:D251" si="6">SUM(C196,E196,I196-F196)</f>
        <v>#N/A</v>
      </c>
      <c r="E196" s="33"/>
      <c r="F196" s="33"/>
      <c r="G196" s="47">
        <f t="shared" ref="G196:G251" si="7">SUM(E196-F196)</f>
        <v>0</v>
      </c>
      <c r="H196" s="40"/>
      <c r="I196" s="162"/>
      <c r="J196" s="40"/>
      <c r="K196" s="50" t="e">
        <f>+VLOOKUP(J196,'اسماء العملاء'!$A$2:$C$140,2,FALSE)</f>
        <v>#N/A</v>
      </c>
      <c r="L196" s="50" t="e">
        <f>+VLOOKUP(J196,'اسماء العملاء'!$A$2:$C$140,3,FALSE)</f>
        <v>#N/A</v>
      </c>
      <c r="M196" s="28"/>
    </row>
    <row r="197" spans="1:13" ht="23.1" customHeight="1">
      <c r="A197" s="36"/>
      <c r="B197" s="170"/>
      <c r="C197" s="168" t="e">
        <f>+VLOOKUP(B197,'الرصيد الثابت'!$A$2:$C$52,2,FALSE)</f>
        <v>#N/A</v>
      </c>
      <c r="D197" s="168" t="e">
        <f t="shared" si="6"/>
        <v>#N/A</v>
      </c>
      <c r="E197" s="33"/>
      <c r="F197" s="33"/>
      <c r="G197" s="47">
        <f t="shared" si="7"/>
        <v>0</v>
      </c>
      <c r="H197" s="40"/>
      <c r="I197" s="162"/>
      <c r="J197" s="40"/>
      <c r="K197" s="50" t="e">
        <f>+VLOOKUP(J197,'اسماء العملاء'!$A$2:$C$140,2,FALSE)</f>
        <v>#N/A</v>
      </c>
      <c r="L197" s="50" t="e">
        <f>+VLOOKUP(J197,'اسماء العملاء'!$A$2:$C$140,3,FALSE)</f>
        <v>#N/A</v>
      </c>
      <c r="M197" s="28"/>
    </row>
    <row r="198" spans="1:13" ht="23.1" customHeight="1">
      <c r="A198" s="36"/>
      <c r="B198" s="170"/>
      <c r="C198" s="168" t="e">
        <f>+VLOOKUP(B198,'الرصيد الثابت'!$A$2:$C$52,2,FALSE)</f>
        <v>#N/A</v>
      </c>
      <c r="D198" s="168" t="e">
        <f t="shared" si="6"/>
        <v>#N/A</v>
      </c>
      <c r="E198" s="33"/>
      <c r="F198" s="33"/>
      <c r="G198" s="47">
        <f t="shared" si="7"/>
        <v>0</v>
      </c>
      <c r="H198" s="40"/>
      <c r="I198" s="162"/>
      <c r="J198" s="40"/>
      <c r="K198" s="50" t="e">
        <f>+VLOOKUP(J198,'اسماء العملاء'!$A$2:$C$140,2,FALSE)</f>
        <v>#N/A</v>
      </c>
      <c r="L198" s="50" t="e">
        <f>+VLOOKUP(J198,'اسماء العملاء'!$A$2:$C$140,3,FALSE)</f>
        <v>#N/A</v>
      </c>
      <c r="M198" s="28"/>
    </row>
    <row r="199" spans="1:13" ht="23.1" customHeight="1">
      <c r="A199" s="36"/>
      <c r="B199" s="170"/>
      <c r="C199" s="168" t="e">
        <f>+VLOOKUP(B199,'الرصيد الثابت'!$A$2:$C$52,2,FALSE)</f>
        <v>#N/A</v>
      </c>
      <c r="D199" s="168" t="e">
        <f t="shared" si="6"/>
        <v>#N/A</v>
      </c>
      <c r="E199" s="33"/>
      <c r="F199" s="33"/>
      <c r="G199" s="47">
        <f t="shared" si="7"/>
        <v>0</v>
      </c>
      <c r="H199" s="40"/>
      <c r="I199" s="162"/>
      <c r="J199" s="40"/>
      <c r="K199" s="50" t="e">
        <f>+VLOOKUP(J199,'اسماء العملاء'!$A$2:$C$140,2,FALSE)</f>
        <v>#N/A</v>
      </c>
      <c r="L199" s="50" t="e">
        <f>+VLOOKUP(J199,'اسماء العملاء'!$A$2:$C$140,3,FALSE)</f>
        <v>#N/A</v>
      </c>
      <c r="M199" s="28"/>
    </row>
    <row r="200" spans="1:13" ht="23.1" customHeight="1">
      <c r="A200" s="36"/>
      <c r="B200" s="170"/>
      <c r="C200" s="168" t="e">
        <f>+VLOOKUP(B200,'الرصيد الثابت'!$A$2:$C$52,2,FALSE)</f>
        <v>#N/A</v>
      </c>
      <c r="D200" s="168" t="e">
        <f t="shared" si="6"/>
        <v>#N/A</v>
      </c>
      <c r="E200" s="33"/>
      <c r="F200" s="33"/>
      <c r="G200" s="47">
        <f t="shared" si="7"/>
        <v>0</v>
      </c>
      <c r="H200" s="40"/>
      <c r="I200" s="162"/>
      <c r="J200" s="40"/>
      <c r="K200" s="50" t="e">
        <f>+VLOOKUP(J200,'اسماء العملاء'!$A$2:$C$140,2,FALSE)</f>
        <v>#N/A</v>
      </c>
      <c r="L200" s="50" t="e">
        <f>+VLOOKUP(J200,'اسماء العملاء'!$A$2:$C$140,3,FALSE)</f>
        <v>#N/A</v>
      </c>
      <c r="M200" s="28"/>
    </row>
    <row r="201" spans="1:13" ht="23.1" customHeight="1">
      <c r="A201" s="36"/>
      <c r="B201" s="170"/>
      <c r="C201" s="168" t="e">
        <f>+VLOOKUP(B201,'الرصيد الثابت'!$A$2:$C$52,2,FALSE)</f>
        <v>#N/A</v>
      </c>
      <c r="D201" s="168" t="e">
        <f t="shared" si="6"/>
        <v>#N/A</v>
      </c>
      <c r="E201" s="33"/>
      <c r="F201" s="33"/>
      <c r="G201" s="47">
        <f t="shared" si="7"/>
        <v>0</v>
      </c>
      <c r="H201" s="40"/>
      <c r="I201" s="162"/>
      <c r="J201" s="40"/>
      <c r="K201" s="50" t="e">
        <f>+VLOOKUP(J201,'اسماء العملاء'!$A$2:$C$140,2,FALSE)</f>
        <v>#N/A</v>
      </c>
      <c r="L201" s="50" t="e">
        <f>+VLOOKUP(J201,'اسماء العملاء'!$A$2:$C$140,3,FALSE)</f>
        <v>#N/A</v>
      </c>
      <c r="M201" s="28"/>
    </row>
    <row r="202" spans="1:13" ht="23.1" customHeight="1">
      <c r="A202" s="36"/>
      <c r="B202" s="170"/>
      <c r="C202" s="168" t="e">
        <f>+VLOOKUP(B202,'الرصيد الثابت'!$A$2:$C$52,2,FALSE)</f>
        <v>#N/A</v>
      </c>
      <c r="D202" s="168" t="e">
        <f t="shared" si="6"/>
        <v>#N/A</v>
      </c>
      <c r="E202" s="33"/>
      <c r="F202" s="33"/>
      <c r="G202" s="47">
        <f t="shared" si="7"/>
        <v>0</v>
      </c>
      <c r="H202" s="40"/>
      <c r="I202" s="162"/>
      <c r="J202" s="40"/>
      <c r="K202" s="50" t="e">
        <f>+VLOOKUP(J202,'اسماء العملاء'!$A$2:$C$140,2,FALSE)</f>
        <v>#N/A</v>
      </c>
      <c r="L202" s="50" t="e">
        <f>+VLOOKUP(J202,'اسماء العملاء'!$A$2:$C$140,3,FALSE)</f>
        <v>#N/A</v>
      </c>
      <c r="M202" s="28"/>
    </row>
    <row r="203" spans="1:13" ht="23.1" customHeight="1">
      <c r="A203" s="36"/>
      <c r="B203" s="170"/>
      <c r="C203" s="168" t="e">
        <f>+VLOOKUP(B203,'الرصيد الثابت'!$A$2:$C$52,2,FALSE)</f>
        <v>#N/A</v>
      </c>
      <c r="D203" s="168" t="e">
        <f t="shared" si="6"/>
        <v>#N/A</v>
      </c>
      <c r="E203" s="33"/>
      <c r="F203" s="33"/>
      <c r="G203" s="47">
        <f t="shared" si="7"/>
        <v>0</v>
      </c>
      <c r="H203" s="40"/>
      <c r="I203" s="162"/>
      <c r="J203" s="40"/>
      <c r="K203" s="50" t="e">
        <f>+VLOOKUP(J203,'اسماء العملاء'!$A$2:$C$140,2,FALSE)</f>
        <v>#N/A</v>
      </c>
      <c r="L203" s="50" t="e">
        <f>+VLOOKUP(J203,'اسماء العملاء'!$A$2:$C$140,3,FALSE)</f>
        <v>#N/A</v>
      </c>
      <c r="M203" s="28"/>
    </row>
    <row r="204" spans="1:13" ht="23.1" customHeight="1">
      <c r="A204" s="36"/>
      <c r="B204" s="170"/>
      <c r="C204" s="168" t="e">
        <f>+VLOOKUP(B204,'الرصيد الثابت'!$A$2:$C$52,2,FALSE)</f>
        <v>#N/A</v>
      </c>
      <c r="D204" s="168" t="e">
        <f t="shared" si="6"/>
        <v>#N/A</v>
      </c>
      <c r="E204" s="33"/>
      <c r="F204" s="33"/>
      <c r="G204" s="47">
        <f t="shared" si="7"/>
        <v>0</v>
      </c>
      <c r="H204" s="40"/>
      <c r="I204" s="162"/>
      <c r="J204" s="40"/>
      <c r="K204" s="50" t="e">
        <f>+VLOOKUP(J204,'اسماء العملاء'!$A$2:$C$140,2,FALSE)</f>
        <v>#N/A</v>
      </c>
      <c r="L204" s="50" t="e">
        <f>+VLOOKUP(J204,'اسماء العملاء'!$A$2:$C$140,3,FALSE)</f>
        <v>#N/A</v>
      </c>
      <c r="M204" s="28"/>
    </row>
    <row r="205" spans="1:13" ht="23.1" customHeight="1">
      <c r="A205" s="36"/>
      <c r="B205" s="170"/>
      <c r="C205" s="168" t="e">
        <f>+VLOOKUP(B205,'الرصيد الثابت'!$A$2:$C$52,2,FALSE)</f>
        <v>#N/A</v>
      </c>
      <c r="D205" s="168" t="e">
        <f t="shared" si="6"/>
        <v>#N/A</v>
      </c>
      <c r="E205" s="33"/>
      <c r="F205" s="33"/>
      <c r="G205" s="47">
        <f t="shared" si="7"/>
        <v>0</v>
      </c>
      <c r="H205" s="40"/>
      <c r="I205" s="162"/>
      <c r="J205" s="40"/>
      <c r="K205" s="50" t="e">
        <f>+VLOOKUP(J205,'اسماء العملاء'!$A$2:$C$140,2,FALSE)</f>
        <v>#N/A</v>
      </c>
      <c r="L205" s="50" t="e">
        <f>+VLOOKUP(J205,'اسماء العملاء'!$A$2:$C$140,3,FALSE)</f>
        <v>#N/A</v>
      </c>
      <c r="M205" s="28"/>
    </row>
    <row r="206" spans="1:13" ht="23.1" customHeight="1">
      <c r="A206" s="36"/>
      <c r="B206" s="170"/>
      <c r="C206" s="168" t="e">
        <f>+VLOOKUP(B206,'الرصيد الثابت'!$A$2:$C$52,2,FALSE)</f>
        <v>#N/A</v>
      </c>
      <c r="D206" s="168" t="e">
        <f t="shared" si="6"/>
        <v>#N/A</v>
      </c>
      <c r="E206" s="33"/>
      <c r="F206" s="33"/>
      <c r="G206" s="47">
        <f t="shared" si="7"/>
        <v>0</v>
      </c>
      <c r="H206" s="40"/>
      <c r="I206" s="162"/>
      <c r="J206" s="40"/>
      <c r="K206" s="50" t="e">
        <f>+VLOOKUP(J206,'اسماء العملاء'!$A$2:$C$140,2,FALSE)</f>
        <v>#N/A</v>
      </c>
      <c r="L206" s="50" t="e">
        <f>+VLOOKUP(J206,'اسماء العملاء'!$A$2:$C$140,3,FALSE)</f>
        <v>#N/A</v>
      </c>
      <c r="M206" s="28"/>
    </row>
    <row r="207" spans="1:13" ht="23.1" customHeight="1">
      <c r="A207" s="36"/>
      <c r="B207" s="170"/>
      <c r="C207" s="168" t="e">
        <f>+VLOOKUP(B207,'الرصيد الثابت'!$A$2:$C$52,2,FALSE)</f>
        <v>#N/A</v>
      </c>
      <c r="D207" s="168" t="e">
        <f t="shared" si="6"/>
        <v>#N/A</v>
      </c>
      <c r="E207" s="33"/>
      <c r="F207" s="33"/>
      <c r="G207" s="47">
        <f t="shared" si="7"/>
        <v>0</v>
      </c>
      <c r="H207" s="40"/>
      <c r="I207" s="162"/>
      <c r="J207" s="40"/>
      <c r="K207" s="50" t="e">
        <f>+VLOOKUP(J207,'اسماء العملاء'!$A$2:$C$140,2,FALSE)</f>
        <v>#N/A</v>
      </c>
      <c r="L207" s="50" t="e">
        <f>+VLOOKUP(J207,'اسماء العملاء'!$A$2:$C$140,3,FALSE)</f>
        <v>#N/A</v>
      </c>
      <c r="M207" s="28"/>
    </row>
    <row r="208" spans="1:13" ht="23.1" customHeight="1">
      <c r="A208" s="36"/>
      <c r="B208" s="170"/>
      <c r="C208" s="168" t="e">
        <f>+VLOOKUP(B208,'الرصيد الثابت'!$A$2:$C$52,2,FALSE)</f>
        <v>#N/A</v>
      </c>
      <c r="D208" s="168" t="e">
        <f t="shared" si="6"/>
        <v>#N/A</v>
      </c>
      <c r="E208" s="33"/>
      <c r="F208" s="33"/>
      <c r="G208" s="47">
        <f t="shared" si="7"/>
        <v>0</v>
      </c>
      <c r="H208" s="40"/>
      <c r="I208" s="162"/>
      <c r="J208" s="40"/>
      <c r="K208" s="50" t="e">
        <f>+VLOOKUP(J208,'اسماء العملاء'!$A$2:$C$140,2,FALSE)</f>
        <v>#N/A</v>
      </c>
      <c r="L208" s="50" t="e">
        <f>+VLOOKUP(J208,'اسماء العملاء'!$A$2:$C$140,3,FALSE)</f>
        <v>#N/A</v>
      </c>
      <c r="M208" s="28"/>
    </row>
    <row r="209" spans="1:13" ht="23.1" customHeight="1">
      <c r="A209" s="36"/>
      <c r="B209" s="170"/>
      <c r="C209" s="168" t="e">
        <f>+VLOOKUP(B209,'الرصيد الثابت'!$A$2:$C$52,2,FALSE)</f>
        <v>#N/A</v>
      </c>
      <c r="D209" s="168" t="e">
        <f t="shared" si="6"/>
        <v>#N/A</v>
      </c>
      <c r="E209" s="33"/>
      <c r="F209" s="33"/>
      <c r="G209" s="47">
        <f t="shared" si="7"/>
        <v>0</v>
      </c>
      <c r="H209" s="40"/>
      <c r="I209" s="162"/>
      <c r="J209" s="40"/>
      <c r="K209" s="50" t="e">
        <f>+VLOOKUP(J209,'اسماء العملاء'!$A$2:$C$140,2,FALSE)</f>
        <v>#N/A</v>
      </c>
      <c r="L209" s="50" t="e">
        <f>+VLOOKUP(J209,'اسماء العملاء'!$A$2:$C$140,3,FALSE)</f>
        <v>#N/A</v>
      </c>
      <c r="M209" s="28"/>
    </row>
    <row r="210" spans="1:13" ht="23.1" customHeight="1">
      <c r="A210" s="36"/>
      <c r="B210" s="170"/>
      <c r="C210" s="168" t="e">
        <f>+VLOOKUP(B210,'الرصيد الثابت'!$A$2:$C$52,2,FALSE)</f>
        <v>#N/A</v>
      </c>
      <c r="D210" s="168" t="e">
        <f t="shared" si="6"/>
        <v>#N/A</v>
      </c>
      <c r="E210" s="33"/>
      <c r="F210" s="33"/>
      <c r="G210" s="47">
        <f t="shared" si="7"/>
        <v>0</v>
      </c>
      <c r="H210" s="40"/>
      <c r="I210" s="162"/>
      <c r="J210" s="40"/>
      <c r="K210" s="50" t="e">
        <f>+VLOOKUP(J210,'اسماء العملاء'!$A$2:$C$140,2,FALSE)</f>
        <v>#N/A</v>
      </c>
      <c r="L210" s="50" t="e">
        <f>+VLOOKUP(J210,'اسماء العملاء'!$A$2:$C$140,3,FALSE)</f>
        <v>#N/A</v>
      </c>
      <c r="M210" s="28"/>
    </row>
    <row r="211" spans="1:13" ht="23.1" customHeight="1">
      <c r="A211" s="36"/>
      <c r="B211" s="170"/>
      <c r="C211" s="168" t="e">
        <f>+VLOOKUP(B211,'الرصيد الثابت'!$A$2:$C$52,2,FALSE)</f>
        <v>#N/A</v>
      </c>
      <c r="D211" s="168" t="e">
        <f t="shared" si="6"/>
        <v>#N/A</v>
      </c>
      <c r="E211" s="33"/>
      <c r="F211" s="33"/>
      <c r="G211" s="47">
        <f t="shared" si="7"/>
        <v>0</v>
      </c>
      <c r="H211" s="40"/>
      <c r="I211" s="162"/>
      <c r="J211" s="40"/>
      <c r="K211" s="50" t="e">
        <f>+VLOOKUP(J211,'اسماء العملاء'!$A$2:$C$140,2,FALSE)</f>
        <v>#N/A</v>
      </c>
      <c r="L211" s="50" t="e">
        <f>+VLOOKUP(J211,'اسماء العملاء'!$A$2:$C$140,3,FALSE)</f>
        <v>#N/A</v>
      </c>
      <c r="M211" s="28"/>
    </row>
    <row r="212" spans="1:13" ht="23.1" customHeight="1">
      <c r="A212" s="36"/>
      <c r="B212" s="170"/>
      <c r="C212" s="168" t="e">
        <f>+VLOOKUP(B212,'الرصيد الثابت'!$A$2:$C$52,2,FALSE)</f>
        <v>#N/A</v>
      </c>
      <c r="D212" s="168" t="e">
        <f t="shared" si="6"/>
        <v>#N/A</v>
      </c>
      <c r="E212" s="33"/>
      <c r="F212" s="33"/>
      <c r="G212" s="47">
        <f t="shared" si="7"/>
        <v>0</v>
      </c>
      <c r="H212" s="40"/>
      <c r="I212" s="162"/>
      <c r="J212" s="40"/>
      <c r="K212" s="50" t="e">
        <f>+VLOOKUP(J212,'اسماء العملاء'!$A$2:$C$140,2,FALSE)</f>
        <v>#N/A</v>
      </c>
      <c r="L212" s="50" t="e">
        <f>+VLOOKUP(J212,'اسماء العملاء'!$A$2:$C$140,3,FALSE)</f>
        <v>#N/A</v>
      </c>
      <c r="M212" s="28"/>
    </row>
    <row r="213" spans="1:13" ht="23.1" customHeight="1">
      <c r="A213" s="36"/>
      <c r="B213" s="170"/>
      <c r="C213" s="168" t="e">
        <f>+VLOOKUP(B213,'الرصيد الثابت'!$A$2:$C$52,2,FALSE)</f>
        <v>#N/A</v>
      </c>
      <c r="D213" s="168" t="e">
        <f t="shared" si="6"/>
        <v>#N/A</v>
      </c>
      <c r="E213" s="33"/>
      <c r="F213" s="33"/>
      <c r="G213" s="47">
        <f t="shared" si="7"/>
        <v>0</v>
      </c>
      <c r="H213" s="40"/>
      <c r="I213" s="162"/>
      <c r="J213" s="40"/>
      <c r="K213" s="50" t="e">
        <f>+VLOOKUP(J213,'اسماء العملاء'!$A$2:$C$140,2,FALSE)</f>
        <v>#N/A</v>
      </c>
      <c r="L213" s="50" t="e">
        <f>+VLOOKUP(J213,'اسماء العملاء'!$A$2:$C$140,3,FALSE)</f>
        <v>#N/A</v>
      </c>
      <c r="M213" s="28"/>
    </row>
    <row r="214" spans="1:13" ht="23.1" customHeight="1">
      <c r="A214" s="36"/>
      <c r="B214" s="170"/>
      <c r="C214" s="168" t="e">
        <f>+VLOOKUP(B214,'الرصيد الثابت'!$A$2:$C$52,2,FALSE)</f>
        <v>#N/A</v>
      </c>
      <c r="D214" s="168" t="e">
        <f t="shared" si="6"/>
        <v>#N/A</v>
      </c>
      <c r="E214" s="33"/>
      <c r="F214" s="33"/>
      <c r="G214" s="47">
        <f t="shared" si="7"/>
        <v>0</v>
      </c>
      <c r="H214" s="40"/>
      <c r="I214" s="162"/>
      <c r="J214" s="40"/>
      <c r="K214" s="50" t="e">
        <f>+VLOOKUP(J214,'اسماء العملاء'!$A$2:$C$140,2,FALSE)</f>
        <v>#N/A</v>
      </c>
      <c r="L214" s="50" t="e">
        <f>+VLOOKUP(J214,'اسماء العملاء'!$A$2:$C$140,3,FALSE)</f>
        <v>#N/A</v>
      </c>
      <c r="M214" s="28"/>
    </row>
    <row r="215" spans="1:13" ht="23.1" customHeight="1">
      <c r="A215" s="36"/>
      <c r="B215" s="170"/>
      <c r="C215" s="168" t="e">
        <f>+VLOOKUP(B215,'الرصيد الثابت'!$A$2:$C$52,2,FALSE)</f>
        <v>#N/A</v>
      </c>
      <c r="D215" s="168" t="e">
        <f t="shared" si="6"/>
        <v>#N/A</v>
      </c>
      <c r="E215" s="33"/>
      <c r="F215" s="33"/>
      <c r="G215" s="47">
        <f t="shared" si="7"/>
        <v>0</v>
      </c>
      <c r="H215" s="40"/>
      <c r="I215" s="162"/>
      <c r="J215" s="40"/>
      <c r="K215" s="50" t="e">
        <f>+VLOOKUP(J215,'اسماء العملاء'!$A$2:$C$140,2,FALSE)</f>
        <v>#N/A</v>
      </c>
      <c r="L215" s="50" t="e">
        <f>+VLOOKUP(J215,'اسماء العملاء'!$A$2:$C$140,3,FALSE)</f>
        <v>#N/A</v>
      </c>
      <c r="M215" s="28"/>
    </row>
    <row r="216" spans="1:13" ht="23.1" customHeight="1">
      <c r="A216" s="36"/>
      <c r="B216" s="170"/>
      <c r="C216" s="168" t="e">
        <f>+VLOOKUP(B216,'الرصيد الثابت'!$A$2:$C$52,2,FALSE)</f>
        <v>#N/A</v>
      </c>
      <c r="D216" s="168" t="e">
        <f t="shared" si="6"/>
        <v>#N/A</v>
      </c>
      <c r="E216" s="33"/>
      <c r="F216" s="33"/>
      <c r="G216" s="47">
        <f t="shared" si="7"/>
        <v>0</v>
      </c>
      <c r="H216" s="40"/>
      <c r="I216" s="162"/>
      <c r="J216" s="40"/>
      <c r="K216" s="50" t="e">
        <f>+VLOOKUP(J216,'اسماء العملاء'!$A$2:$C$140,2,FALSE)</f>
        <v>#N/A</v>
      </c>
      <c r="L216" s="50" t="e">
        <f>+VLOOKUP(J216,'اسماء العملاء'!$A$2:$C$140,3,FALSE)</f>
        <v>#N/A</v>
      </c>
      <c r="M216" s="28"/>
    </row>
    <row r="217" spans="1:13" ht="23.1" customHeight="1">
      <c r="A217" s="36"/>
      <c r="B217" s="170"/>
      <c r="C217" s="168" t="e">
        <f>+VLOOKUP(B217,'الرصيد الثابت'!$A$2:$C$52,2,FALSE)</f>
        <v>#N/A</v>
      </c>
      <c r="D217" s="168" t="e">
        <f t="shared" si="6"/>
        <v>#N/A</v>
      </c>
      <c r="E217" s="33"/>
      <c r="F217" s="33"/>
      <c r="G217" s="47">
        <f t="shared" si="7"/>
        <v>0</v>
      </c>
      <c r="H217" s="40"/>
      <c r="I217" s="162"/>
      <c r="J217" s="40"/>
      <c r="K217" s="50" t="e">
        <f>+VLOOKUP(J217,'اسماء العملاء'!$A$2:$C$140,2,FALSE)</f>
        <v>#N/A</v>
      </c>
      <c r="L217" s="50" t="e">
        <f>+VLOOKUP(J217,'اسماء العملاء'!$A$2:$C$140,3,FALSE)</f>
        <v>#N/A</v>
      </c>
      <c r="M217" s="28"/>
    </row>
    <row r="218" spans="1:13" ht="23.1" customHeight="1">
      <c r="A218" s="36"/>
      <c r="B218" s="170"/>
      <c r="C218" s="168" t="e">
        <f>+VLOOKUP(B218,'الرصيد الثابت'!$A$2:$C$52,2,FALSE)</f>
        <v>#N/A</v>
      </c>
      <c r="D218" s="168" t="e">
        <f t="shared" si="6"/>
        <v>#N/A</v>
      </c>
      <c r="E218" s="33"/>
      <c r="F218" s="33"/>
      <c r="G218" s="47">
        <f t="shared" si="7"/>
        <v>0</v>
      </c>
      <c r="H218" s="40"/>
      <c r="I218" s="162"/>
      <c r="J218" s="40"/>
      <c r="K218" s="50" t="e">
        <f>+VLOOKUP(J218,'اسماء العملاء'!$A$2:$C$140,2,FALSE)</f>
        <v>#N/A</v>
      </c>
      <c r="L218" s="50" t="e">
        <f>+VLOOKUP(J218,'اسماء العملاء'!$A$2:$C$140,3,FALSE)</f>
        <v>#N/A</v>
      </c>
      <c r="M218" s="28"/>
    </row>
    <row r="219" spans="1:13" ht="23.1" customHeight="1">
      <c r="A219" s="36"/>
      <c r="B219" s="170"/>
      <c r="C219" s="168" t="e">
        <f>+VLOOKUP(B219,'الرصيد الثابت'!$A$2:$C$52,2,FALSE)</f>
        <v>#N/A</v>
      </c>
      <c r="D219" s="168" t="e">
        <f t="shared" si="6"/>
        <v>#N/A</v>
      </c>
      <c r="E219" s="33"/>
      <c r="F219" s="33"/>
      <c r="G219" s="47">
        <f t="shared" si="7"/>
        <v>0</v>
      </c>
      <c r="H219" s="40"/>
      <c r="I219" s="162"/>
      <c r="J219" s="40"/>
      <c r="K219" s="50" t="e">
        <f>+VLOOKUP(J219,'اسماء العملاء'!$A$2:$C$140,2,FALSE)</f>
        <v>#N/A</v>
      </c>
      <c r="L219" s="50" t="e">
        <f>+VLOOKUP(J219,'اسماء العملاء'!$A$2:$C$140,3,FALSE)</f>
        <v>#N/A</v>
      </c>
      <c r="M219" s="28"/>
    </row>
    <row r="220" spans="1:13" ht="23.1" customHeight="1">
      <c r="A220" s="36"/>
      <c r="B220" s="170"/>
      <c r="C220" s="168" t="e">
        <f>+VLOOKUP(B220,'الرصيد الثابت'!$A$2:$C$52,2,FALSE)</f>
        <v>#N/A</v>
      </c>
      <c r="D220" s="168" t="e">
        <f t="shared" si="6"/>
        <v>#N/A</v>
      </c>
      <c r="E220" s="33"/>
      <c r="F220" s="33"/>
      <c r="G220" s="47">
        <f t="shared" si="7"/>
        <v>0</v>
      </c>
      <c r="H220" s="40"/>
      <c r="I220" s="162"/>
      <c r="J220" s="40"/>
      <c r="K220" s="50" t="e">
        <f>+VLOOKUP(J220,'اسماء العملاء'!$A$2:$C$140,2,FALSE)</f>
        <v>#N/A</v>
      </c>
      <c r="L220" s="50" t="e">
        <f>+VLOOKUP(J220,'اسماء العملاء'!$A$2:$C$140,3,FALSE)</f>
        <v>#N/A</v>
      </c>
      <c r="M220" s="28"/>
    </row>
    <row r="221" spans="1:13" ht="23.1" customHeight="1">
      <c r="A221" s="36"/>
      <c r="B221" s="170"/>
      <c r="C221" s="168" t="e">
        <f>+VLOOKUP(B221,'الرصيد الثابت'!$A$2:$C$52,2,FALSE)</f>
        <v>#N/A</v>
      </c>
      <c r="D221" s="168" t="e">
        <f t="shared" si="6"/>
        <v>#N/A</v>
      </c>
      <c r="E221" s="33"/>
      <c r="F221" s="33"/>
      <c r="G221" s="47">
        <f t="shared" si="7"/>
        <v>0</v>
      </c>
      <c r="H221" s="40"/>
      <c r="I221" s="162"/>
      <c r="J221" s="40"/>
      <c r="K221" s="50" t="e">
        <f>+VLOOKUP(J221,'اسماء العملاء'!$A$2:$C$140,2,FALSE)</f>
        <v>#N/A</v>
      </c>
      <c r="L221" s="50" t="e">
        <f>+VLOOKUP(J221,'اسماء العملاء'!$A$2:$C$140,3,FALSE)</f>
        <v>#N/A</v>
      </c>
      <c r="M221" s="28"/>
    </row>
    <row r="222" spans="1:13" ht="23.1" customHeight="1">
      <c r="A222" s="36"/>
      <c r="B222" s="170"/>
      <c r="C222" s="168" t="e">
        <f>+VLOOKUP(B222,'الرصيد الثابت'!$A$2:$C$52,2,FALSE)</f>
        <v>#N/A</v>
      </c>
      <c r="D222" s="168" t="e">
        <f t="shared" si="6"/>
        <v>#N/A</v>
      </c>
      <c r="E222" s="33"/>
      <c r="F222" s="33"/>
      <c r="G222" s="47">
        <f t="shared" si="7"/>
        <v>0</v>
      </c>
      <c r="H222" s="40"/>
      <c r="I222" s="162"/>
      <c r="J222" s="40"/>
      <c r="K222" s="50" t="e">
        <f>+VLOOKUP(J222,'اسماء العملاء'!$A$2:$C$140,2,FALSE)</f>
        <v>#N/A</v>
      </c>
      <c r="L222" s="50" t="e">
        <f>+VLOOKUP(J222,'اسماء العملاء'!$A$2:$C$140,3,FALSE)</f>
        <v>#N/A</v>
      </c>
      <c r="M222" s="28"/>
    </row>
    <row r="223" spans="1:13" ht="23.1" customHeight="1">
      <c r="A223" s="36"/>
      <c r="B223" s="170"/>
      <c r="C223" s="168" t="e">
        <f>+VLOOKUP(B223,'الرصيد الثابت'!$A$2:$C$52,2,FALSE)</f>
        <v>#N/A</v>
      </c>
      <c r="D223" s="168" t="e">
        <f t="shared" si="6"/>
        <v>#N/A</v>
      </c>
      <c r="E223" s="33"/>
      <c r="F223" s="33"/>
      <c r="G223" s="47">
        <f t="shared" si="7"/>
        <v>0</v>
      </c>
      <c r="H223" s="40"/>
      <c r="I223" s="162"/>
      <c r="J223" s="40"/>
      <c r="K223" s="50" t="e">
        <f>+VLOOKUP(J223,'اسماء العملاء'!$A$2:$C$140,2,FALSE)</f>
        <v>#N/A</v>
      </c>
      <c r="L223" s="50" t="e">
        <f>+VLOOKUP(J223,'اسماء العملاء'!$A$2:$C$140,3,FALSE)</f>
        <v>#N/A</v>
      </c>
      <c r="M223" s="28"/>
    </row>
    <row r="224" spans="1:13" ht="23.1" customHeight="1">
      <c r="A224" s="36"/>
      <c r="B224" s="170"/>
      <c r="C224" s="168" t="e">
        <f>+VLOOKUP(B224,'الرصيد الثابت'!$A$2:$C$52,2,FALSE)</f>
        <v>#N/A</v>
      </c>
      <c r="D224" s="168" t="e">
        <f t="shared" si="6"/>
        <v>#N/A</v>
      </c>
      <c r="E224" s="33"/>
      <c r="F224" s="33"/>
      <c r="G224" s="47">
        <f t="shared" si="7"/>
        <v>0</v>
      </c>
      <c r="H224" s="40"/>
      <c r="I224" s="162"/>
      <c r="J224" s="40"/>
      <c r="K224" s="50" t="e">
        <f>+VLOOKUP(J224,'اسماء العملاء'!$A$2:$C$140,2,FALSE)</f>
        <v>#N/A</v>
      </c>
      <c r="L224" s="50" t="e">
        <f>+VLOOKUP(J224,'اسماء العملاء'!$A$2:$C$140,3,FALSE)</f>
        <v>#N/A</v>
      </c>
      <c r="M224" s="28"/>
    </row>
    <row r="225" spans="1:13" ht="23.1" customHeight="1">
      <c r="A225" s="36"/>
      <c r="B225" s="170"/>
      <c r="C225" s="168" t="e">
        <f>+VLOOKUP(B225,'الرصيد الثابت'!$A$2:$C$52,2,FALSE)</f>
        <v>#N/A</v>
      </c>
      <c r="D225" s="168" t="e">
        <f t="shared" si="6"/>
        <v>#N/A</v>
      </c>
      <c r="E225" s="33"/>
      <c r="F225" s="33"/>
      <c r="G225" s="47">
        <f t="shared" si="7"/>
        <v>0</v>
      </c>
      <c r="H225" s="40"/>
      <c r="I225" s="162"/>
      <c r="J225" s="40"/>
      <c r="K225" s="50" t="e">
        <f>+VLOOKUP(J225,'اسماء العملاء'!$A$2:$C$140,2,FALSE)</f>
        <v>#N/A</v>
      </c>
      <c r="L225" s="50" t="e">
        <f>+VLOOKUP(J225,'اسماء العملاء'!$A$2:$C$140,3,FALSE)</f>
        <v>#N/A</v>
      </c>
      <c r="M225" s="28"/>
    </row>
    <row r="226" spans="1:13" ht="23.1" customHeight="1">
      <c r="A226" s="36"/>
      <c r="B226" s="170"/>
      <c r="C226" s="168" t="e">
        <f>+VLOOKUP(B226,'الرصيد الثابت'!$A$2:$C$52,2,FALSE)</f>
        <v>#N/A</v>
      </c>
      <c r="D226" s="168" t="e">
        <f t="shared" si="6"/>
        <v>#N/A</v>
      </c>
      <c r="E226" s="33"/>
      <c r="F226" s="33"/>
      <c r="G226" s="47">
        <f t="shared" si="7"/>
        <v>0</v>
      </c>
      <c r="H226" s="40"/>
      <c r="I226" s="162"/>
      <c r="J226" s="40"/>
      <c r="K226" s="50" t="e">
        <f>+VLOOKUP(J226,'اسماء العملاء'!$A$2:$C$140,2,FALSE)</f>
        <v>#N/A</v>
      </c>
      <c r="L226" s="50" t="e">
        <f>+VLOOKUP(J226,'اسماء العملاء'!$A$2:$C$140,3,FALSE)</f>
        <v>#N/A</v>
      </c>
      <c r="M226" s="28"/>
    </row>
    <row r="227" spans="1:13" ht="23.1" customHeight="1">
      <c r="A227" s="36"/>
      <c r="B227" s="170"/>
      <c r="C227" s="168" t="e">
        <f>+VLOOKUP(B227,'الرصيد الثابت'!$A$2:$C$52,2,FALSE)</f>
        <v>#N/A</v>
      </c>
      <c r="D227" s="168" t="e">
        <f t="shared" si="6"/>
        <v>#N/A</v>
      </c>
      <c r="E227" s="33"/>
      <c r="F227" s="33"/>
      <c r="G227" s="47">
        <f t="shared" si="7"/>
        <v>0</v>
      </c>
      <c r="H227" s="40"/>
      <c r="I227" s="162"/>
      <c r="J227" s="40"/>
      <c r="K227" s="50" t="e">
        <f>+VLOOKUP(J227,'اسماء العملاء'!$A$2:$C$140,2,FALSE)</f>
        <v>#N/A</v>
      </c>
      <c r="L227" s="50" t="e">
        <f>+VLOOKUP(J227,'اسماء العملاء'!$A$2:$C$140,3,FALSE)</f>
        <v>#N/A</v>
      </c>
      <c r="M227" s="28"/>
    </row>
    <row r="228" spans="1:13" ht="23.1" customHeight="1">
      <c r="A228" s="36"/>
      <c r="B228" s="170"/>
      <c r="C228" s="168" t="e">
        <f>+VLOOKUP(B228,'الرصيد الثابت'!$A$2:$C$52,2,FALSE)</f>
        <v>#N/A</v>
      </c>
      <c r="D228" s="168" t="e">
        <f t="shared" si="6"/>
        <v>#N/A</v>
      </c>
      <c r="E228" s="33"/>
      <c r="F228" s="33"/>
      <c r="G228" s="47">
        <f t="shared" si="7"/>
        <v>0</v>
      </c>
      <c r="H228" s="40"/>
      <c r="I228" s="162"/>
      <c r="J228" s="40"/>
      <c r="K228" s="50" t="e">
        <f>+VLOOKUP(J228,'اسماء العملاء'!$A$2:$C$140,2,FALSE)</f>
        <v>#N/A</v>
      </c>
      <c r="L228" s="50" t="e">
        <f>+VLOOKUP(J228,'اسماء العملاء'!$A$2:$C$140,3,FALSE)</f>
        <v>#N/A</v>
      </c>
      <c r="M228" s="28"/>
    </row>
    <row r="229" spans="1:13" ht="23.1" customHeight="1">
      <c r="A229" s="36"/>
      <c r="B229" s="170"/>
      <c r="C229" s="168" t="e">
        <f>+VLOOKUP(B229,'الرصيد الثابت'!$A$2:$C$52,2,FALSE)</f>
        <v>#N/A</v>
      </c>
      <c r="D229" s="168" t="e">
        <f t="shared" si="6"/>
        <v>#N/A</v>
      </c>
      <c r="E229" s="33"/>
      <c r="F229" s="33"/>
      <c r="G229" s="47">
        <f t="shared" si="7"/>
        <v>0</v>
      </c>
      <c r="H229" s="40"/>
      <c r="I229" s="162"/>
      <c r="J229" s="40"/>
      <c r="K229" s="50" t="e">
        <f>+VLOOKUP(J229,'اسماء العملاء'!$A$2:$C$140,2,FALSE)</f>
        <v>#N/A</v>
      </c>
      <c r="L229" s="50" t="e">
        <f>+VLOOKUP(J229,'اسماء العملاء'!$A$2:$C$140,3,FALSE)</f>
        <v>#N/A</v>
      </c>
      <c r="M229" s="28"/>
    </row>
    <row r="230" spans="1:13" ht="23.1" customHeight="1">
      <c r="A230" s="36"/>
      <c r="B230" s="170"/>
      <c r="C230" s="168" t="e">
        <f>+VLOOKUP(B230,'الرصيد الثابت'!$A$2:$C$52,2,FALSE)</f>
        <v>#N/A</v>
      </c>
      <c r="D230" s="168" t="e">
        <f t="shared" si="6"/>
        <v>#N/A</v>
      </c>
      <c r="E230" s="33"/>
      <c r="F230" s="33"/>
      <c r="G230" s="47">
        <f t="shared" si="7"/>
        <v>0</v>
      </c>
      <c r="H230" s="40"/>
      <c r="I230" s="162"/>
      <c r="J230" s="40"/>
      <c r="K230" s="50" t="e">
        <f>+VLOOKUP(J230,'اسماء العملاء'!$A$2:$C$140,2,FALSE)</f>
        <v>#N/A</v>
      </c>
      <c r="L230" s="50" t="e">
        <f>+VLOOKUP(J230,'اسماء العملاء'!$A$2:$C$140,3,FALSE)</f>
        <v>#N/A</v>
      </c>
      <c r="M230" s="28"/>
    </row>
    <row r="231" spans="1:13" ht="23.1" customHeight="1">
      <c r="A231" s="36"/>
      <c r="B231" s="170"/>
      <c r="C231" s="168" t="e">
        <f>+VLOOKUP(B231,'الرصيد الثابت'!$A$2:$C$52,2,FALSE)</f>
        <v>#N/A</v>
      </c>
      <c r="D231" s="168" t="e">
        <f t="shared" si="6"/>
        <v>#N/A</v>
      </c>
      <c r="E231" s="33"/>
      <c r="F231" s="33"/>
      <c r="G231" s="47">
        <f t="shared" si="7"/>
        <v>0</v>
      </c>
      <c r="H231" s="40"/>
      <c r="I231" s="162"/>
      <c r="J231" s="40"/>
      <c r="K231" s="50" t="e">
        <f>+VLOOKUP(J231,'اسماء العملاء'!$A$2:$C$140,2,FALSE)</f>
        <v>#N/A</v>
      </c>
      <c r="L231" s="50" t="e">
        <f>+VLOOKUP(J231,'اسماء العملاء'!$A$2:$C$140,3,FALSE)</f>
        <v>#N/A</v>
      </c>
      <c r="M231" s="28"/>
    </row>
    <row r="232" spans="1:13" ht="23.1" customHeight="1">
      <c r="A232" s="36"/>
      <c r="B232" s="170"/>
      <c r="C232" s="168" t="e">
        <f>+VLOOKUP(B232,'الرصيد الثابت'!$A$2:$C$52,2,FALSE)</f>
        <v>#N/A</v>
      </c>
      <c r="D232" s="168" t="e">
        <f t="shared" si="6"/>
        <v>#N/A</v>
      </c>
      <c r="E232" s="33"/>
      <c r="F232" s="33"/>
      <c r="G232" s="47">
        <f t="shared" si="7"/>
        <v>0</v>
      </c>
      <c r="H232" s="40"/>
      <c r="I232" s="162"/>
      <c r="J232" s="40"/>
      <c r="K232" s="50" t="e">
        <f>+VLOOKUP(J232,'اسماء العملاء'!$A$2:$C$140,2,FALSE)</f>
        <v>#N/A</v>
      </c>
      <c r="L232" s="50" t="e">
        <f>+VLOOKUP(J232,'اسماء العملاء'!$A$2:$C$140,3,FALSE)</f>
        <v>#N/A</v>
      </c>
      <c r="M232" s="28"/>
    </row>
    <row r="233" spans="1:13" ht="23.1" customHeight="1">
      <c r="A233" s="36"/>
      <c r="B233" s="170"/>
      <c r="C233" s="168" t="e">
        <f>+VLOOKUP(B233,'الرصيد الثابت'!$A$2:$C$52,2,FALSE)</f>
        <v>#N/A</v>
      </c>
      <c r="D233" s="168" t="e">
        <f t="shared" si="6"/>
        <v>#N/A</v>
      </c>
      <c r="E233" s="33"/>
      <c r="F233" s="33"/>
      <c r="G233" s="47">
        <f t="shared" si="7"/>
        <v>0</v>
      </c>
      <c r="H233" s="40"/>
      <c r="I233" s="162"/>
      <c r="J233" s="40"/>
      <c r="K233" s="50" t="e">
        <f>+VLOOKUP(J233,'اسماء العملاء'!$A$2:$C$140,2,FALSE)</f>
        <v>#N/A</v>
      </c>
      <c r="L233" s="50" t="e">
        <f>+VLOOKUP(J233,'اسماء العملاء'!$A$2:$C$140,3,FALSE)</f>
        <v>#N/A</v>
      </c>
      <c r="M233" s="28"/>
    </row>
    <row r="234" spans="1:13" ht="23.1" customHeight="1">
      <c r="A234" s="36"/>
      <c r="B234" s="170"/>
      <c r="C234" s="168" t="e">
        <f>+VLOOKUP(B234,'الرصيد الثابت'!$A$2:$C$52,2,FALSE)</f>
        <v>#N/A</v>
      </c>
      <c r="D234" s="168" t="e">
        <f t="shared" si="6"/>
        <v>#N/A</v>
      </c>
      <c r="E234" s="33"/>
      <c r="F234" s="33"/>
      <c r="G234" s="47">
        <f t="shared" si="7"/>
        <v>0</v>
      </c>
      <c r="H234" s="40"/>
      <c r="I234" s="162"/>
      <c r="J234" s="40"/>
      <c r="K234" s="50" t="e">
        <f>+VLOOKUP(J234,'اسماء العملاء'!$A$2:$C$140,2,FALSE)</f>
        <v>#N/A</v>
      </c>
      <c r="L234" s="50" t="e">
        <f>+VLOOKUP(J234,'اسماء العملاء'!$A$2:$C$140,3,FALSE)</f>
        <v>#N/A</v>
      </c>
      <c r="M234" s="28"/>
    </row>
    <row r="235" spans="1:13" ht="23.1" customHeight="1">
      <c r="A235" s="36"/>
      <c r="B235" s="170"/>
      <c r="C235" s="168" t="e">
        <f>+VLOOKUP(B235,'الرصيد الثابت'!$A$2:$C$52,2,FALSE)</f>
        <v>#N/A</v>
      </c>
      <c r="D235" s="168" t="e">
        <f t="shared" si="6"/>
        <v>#N/A</v>
      </c>
      <c r="E235" s="33"/>
      <c r="F235" s="33"/>
      <c r="G235" s="47">
        <f t="shared" si="7"/>
        <v>0</v>
      </c>
      <c r="H235" s="40"/>
      <c r="I235" s="162"/>
      <c r="J235" s="40"/>
      <c r="K235" s="50" t="e">
        <f>+VLOOKUP(J235,'اسماء العملاء'!$A$2:$C$140,2,FALSE)</f>
        <v>#N/A</v>
      </c>
      <c r="L235" s="50" t="e">
        <f>+VLOOKUP(J235,'اسماء العملاء'!$A$2:$C$140,3,FALSE)</f>
        <v>#N/A</v>
      </c>
      <c r="M235" s="28"/>
    </row>
    <row r="236" spans="1:13" ht="23.1" customHeight="1">
      <c r="A236" s="36"/>
      <c r="B236" s="170"/>
      <c r="C236" s="168" t="e">
        <f>+VLOOKUP(B236,'الرصيد الثابت'!$A$2:$C$52,2,FALSE)</f>
        <v>#N/A</v>
      </c>
      <c r="D236" s="168" t="e">
        <f t="shared" si="6"/>
        <v>#N/A</v>
      </c>
      <c r="E236" s="33"/>
      <c r="F236" s="33"/>
      <c r="G236" s="47">
        <f t="shared" si="7"/>
        <v>0</v>
      </c>
      <c r="H236" s="40"/>
      <c r="I236" s="162"/>
      <c r="J236" s="40"/>
      <c r="K236" s="50" t="e">
        <f>+VLOOKUP(J236,'اسماء العملاء'!$A$2:$C$140,2,FALSE)</f>
        <v>#N/A</v>
      </c>
      <c r="L236" s="50" t="e">
        <f>+VLOOKUP(J236,'اسماء العملاء'!$A$2:$C$140,3,FALSE)</f>
        <v>#N/A</v>
      </c>
      <c r="M236" s="28"/>
    </row>
    <row r="237" spans="1:13" ht="23.1" customHeight="1">
      <c r="A237" s="36"/>
      <c r="B237" s="170"/>
      <c r="C237" s="168" t="e">
        <f>+VLOOKUP(B237,'الرصيد الثابت'!$A$2:$C$52,2,FALSE)</f>
        <v>#N/A</v>
      </c>
      <c r="D237" s="168" t="e">
        <f t="shared" si="6"/>
        <v>#N/A</v>
      </c>
      <c r="E237" s="33"/>
      <c r="F237" s="33"/>
      <c r="G237" s="47">
        <f t="shared" si="7"/>
        <v>0</v>
      </c>
      <c r="H237" s="40"/>
      <c r="I237" s="162"/>
      <c r="J237" s="40"/>
      <c r="K237" s="50" t="e">
        <f>+VLOOKUP(J237,'اسماء العملاء'!$A$2:$C$140,2,FALSE)</f>
        <v>#N/A</v>
      </c>
      <c r="L237" s="50" t="e">
        <f>+VLOOKUP(J237,'اسماء العملاء'!$A$2:$C$140,3,FALSE)</f>
        <v>#N/A</v>
      </c>
      <c r="M237" s="28"/>
    </row>
    <row r="238" spans="1:13" ht="23.1" customHeight="1">
      <c r="A238" s="36"/>
      <c r="B238" s="170"/>
      <c r="C238" s="168" t="e">
        <f>+VLOOKUP(B238,'الرصيد الثابت'!$A$2:$C$52,2,FALSE)</f>
        <v>#N/A</v>
      </c>
      <c r="D238" s="168" t="e">
        <f t="shared" si="6"/>
        <v>#N/A</v>
      </c>
      <c r="E238" s="33"/>
      <c r="F238" s="33"/>
      <c r="G238" s="47">
        <f t="shared" si="7"/>
        <v>0</v>
      </c>
      <c r="H238" s="40"/>
      <c r="I238" s="162"/>
      <c r="J238" s="40"/>
      <c r="K238" s="50" t="e">
        <f>+VLOOKUP(J238,'اسماء العملاء'!$A$2:$C$140,2,FALSE)</f>
        <v>#N/A</v>
      </c>
      <c r="L238" s="50" t="e">
        <f>+VLOOKUP(J238,'اسماء العملاء'!$A$2:$C$140,3,FALSE)</f>
        <v>#N/A</v>
      </c>
      <c r="M238" s="28"/>
    </row>
    <row r="239" spans="1:13" ht="23.1" customHeight="1">
      <c r="A239" s="36"/>
      <c r="B239" s="170"/>
      <c r="C239" s="168" t="e">
        <f>+VLOOKUP(B239,'الرصيد الثابت'!$A$2:$C$52,2,FALSE)</f>
        <v>#N/A</v>
      </c>
      <c r="D239" s="168" t="e">
        <f t="shared" si="6"/>
        <v>#N/A</v>
      </c>
      <c r="E239" s="33"/>
      <c r="F239" s="33"/>
      <c r="G239" s="47">
        <f t="shared" si="7"/>
        <v>0</v>
      </c>
      <c r="H239" s="40"/>
      <c r="I239" s="162"/>
      <c r="J239" s="40"/>
      <c r="K239" s="50" t="e">
        <f>+VLOOKUP(J239,'اسماء العملاء'!$A$2:$C$140,2,FALSE)</f>
        <v>#N/A</v>
      </c>
      <c r="L239" s="50" t="e">
        <f>+VLOOKUP(J239,'اسماء العملاء'!$A$2:$C$140,3,FALSE)</f>
        <v>#N/A</v>
      </c>
      <c r="M239" s="28"/>
    </row>
    <row r="240" spans="1:13" ht="23.1" customHeight="1">
      <c r="A240" s="36"/>
      <c r="B240" s="170"/>
      <c r="C240" s="168" t="e">
        <f>+VLOOKUP(B240,'الرصيد الثابت'!$A$2:$C$52,2,FALSE)</f>
        <v>#N/A</v>
      </c>
      <c r="D240" s="168" t="e">
        <f t="shared" si="6"/>
        <v>#N/A</v>
      </c>
      <c r="E240" s="33"/>
      <c r="F240" s="33"/>
      <c r="G240" s="47">
        <f t="shared" si="7"/>
        <v>0</v>
      </c>
      <c r="H240" s="40"/>
      <c r="I240" s="162"/>
      <c r="J240" s="40"/>
      <c r="K240" s="50" t="e">
        <f>+VLOOKUP(J240,'اسماء العملاء'!$A$2:$C$140,2,FALSE)</f>
        <v>#N/A</v>
      </c>
      <c r="L240" s="50" t="e">
        <f>+VLOOKUP(J240,'اسماء العملاء'!$A$2:$C$140,3,FALSE)</f>
        <v>#N/A</v>
      </c>
      <c r="M240" s="28"/>
    </row>
    <row r="241" spans="1:13" ht="23.1" customHeight="1">
      <c r="A241" s="36"/>
      <c r="B241" s="170"/>
      <c r="C241" s="168" t="e">
        <f>+VLOOKUP(B241,'الرصيد الثابت'!$A$2:$C$52,2,FALSE)</f>
        <v>#N/A</v>
      </c>
      <c r="D241" s="168" t="e">
        <f t="shared" si="6"/>
        <v>#N/A</v>
      </c>
      <c r="E241" s="33"/>
      <c r="F241" s="33"/>
      <c r="G241" s="47">
        <f t="shared" si="7"/>
        <v>0</v>
      </c>
      <c r="H241" s="40"/>
      <c r="I241" s="162"/>
      <c r="J241" s="40"/>
      <c r="K241" s="50" t="e">
        <f>+VLOOKUP(J241,'اسماء العملاء'!$A$2:$C$140,2,FALSE)</f>
        <v>#N/A</v>
      </c>
      <c r="L241" s="50" t="e">
        <f>+VLOOKUP(J241,'اسماء العملاء'!$A$2:$C$140,3,FALSE)</f>
        <v>#N/A</v>
      </c>
      <c r="M241" s="28"/>
    </row>
    <row r="242" spans="1:13" ht="23.1" customHeight="1">
      <c r="A242" s="36"/>
      <c r="B242" s="170"/>
      <c r="C242" s="168" t="e">
        <f>+VLOOKUP(B242,'الرصيد الثابت'!$A$2:$C$52,2,FALSE)</f>
        <v>#N/A</v>
      </c>
      <c r="D242" s="168" t="e">
        <f t="shared" si="6"/>
        <v>#N/A</v>
      </c>
      <c r="E242" s="33"/>
      <c r="F242" s="33"/>
      <c r="G242" s="47">
        <f t="shared" si="7"/>
        <v>0</v>
      </c>
      <c r="H242" s="40"/>
      <c r="I242" s="162"/>
      <c r="J242" s="40"/>
      <c r="K242" s="50" t="e">
        <f>+VLOOKUP(J242,'اسماء العملاء'!$A$2:$C$140,2,FALSE)</f>
        <v>#N/A</v>
      </c>
      <c r="L242" s="50" t="e">
        <f>+VLOOKUP(J242,'اسماء العملاء'!$A$2:$C$140,3,FALSE)</f>
        <v>#N/A</v>
      </c>
      <c r="M242" s="28"/>
    </row>
    <row r="243" spans="1:13" ht="23.1" customHeight="1">
      <c r="A243" s="36"/>
      <c r="B243" s="170"/>
      <c r="C243" s="168" t="e">
        <f>+VLOOKUP(B243,'الرصيد الثابت'!$A$2:$C$52,2,FALSE)</f>
        <v>#N/A</v>
      </c>
      <c r="D243" s="168" t="e">
        <f t="shared" si="6"/>
        <v>#N/A</v>
      </c>
      <c r="E243" s="33"/>
      <c r="F243" s="33"/>
      <c r="G243" s="47">
        <f t="shared" si="7"/>
        <v>0</v>
      </c>
      <c r="H243" s="40"/>
      <c r="I243" s="162"/>
      <c r="J243" s="40"/>
      <c r="K243" s="50" t="e">
        <f>+VLOOKUP(J243,'اسماء العملاء'!$A$2:$C$140,2,FALSE)</f>
        <v>#N/A</v>
      </c>
      <c r="L243" s="50" t="e">
        <f>+VLOOKUP(J243,'اسماء العملاء'!$A$2:$C$140,3,FALSE)</f>
        <v>#N/A</v>
      </c>
      <c r="M243" s="28"/>
    </row>
    <row r="244" spans="1:13" ht="23.1" customHeight="1">
      <c r="A244" s="36"/>
      <c r="B244" s="170"/>
      <c r="C244" s="168" t="e">
        <f>+VLOOKUP(B244,'الرصيد الثابت'!$A$2:$C$52,2,FALSE)</f>
        <v>#N/A</v>
      </c>
      <c r="D244" s="168" t="e">
        <f t="shared" si="6"/>
        <v>#N/A</v>
      </c>
      <c r="E244" s="33"/>
      <c r="F244" s="33"/>
      <c r="G244" s="47">
        <f t="shared" si="7"/>
        <v>0</v>
      </c>
      <c r="H244" s="40"/>
      <c r="I244" s="162"/>
      <c r="J244" s="40"/>
      <c r="K244" s="50" t="e">
        <f>+VLOOKUP(J244,'اسماء العملاء'!$A$2:$C$140,2,FALSE)</f>
        <v>#N/A</v>
      </c>
      <c r="L244" s="50" t="e">
        <f>+VLOOKUP(J244,'اسماء العملاء'!$A$2:$C$140,3,FALSE)</f>
        <v>#N/A</v>
      </c>
      <c r="M244" s="28"/>
    </row>
    <row r="245" spans="1:13" ht="23.1" customHeight="1">
      <c r="A245" s="36"/>
      <c r="B245" s="170"/>
      <c r="C245" s="168" t="e">
        <f>+VLOOKUP(B245,'الرصيد الثابت'!$A$2:$C$52,2,FALSE)</f>
        <v>#N/A</v>
      </c>
      <c r="D245" s="168" t="e">
        <f t="shared" si="6"/>
        <v>#N/A</v>
      </c>
      <c r="E245" s="33"/>
      <c r="F245" s="33"/>
      <c r="G245" s="47">
        <f t="shared" si="7"/>
        <v>0</v>
      </c>
      <c r="H245" s="40"/>
      <c r="I245" s="162"/>
      <c r="J245" s="40"/>
      <c r="K245" s="50" t="e">
        <f>+VLOOKUP(J245,'اسماء العملاء'!$A$2:$C$140,2,FALSE)</f>
        <v>#N/A</v>
      </c>
      <c r="L245" s="50" t="e">
        <f>+VLOOKUP(J245,'اسماء العملاء'!$A$2:$C$140,3,FALSE)</f>
        <v>#N/A</v>
      </c>
      <c r="M245" s="28"/>
    </row>
    <row r="246" spans="1:13" ht="23.1" customHeight="1">
      <c r="A246" s="36"/>
      <c r="B246" s="170"/>
      <c r="C246" s="168" t="e">
        <f>+VLOOKUP(B246,'الرصيد الثابت'!$A$2:$C$52,2,FALSE)</f>
        <v>#N/A</v>
      </c>
      <c r="D246" s="168" t="e">
        <f t="shared" si="6"/>
        <v>#N/A</v>
      </c>
      <c r="E246" s="33"/>
      <c r="F246" s="33"/>
      <c r="G246" s="47">
        <f t="shared" si="7"/>
        <v>0</v>
      </c>
      <c r="H246" s="40"/>
      <c r="I246" s="162"/>
      <c r="J246" s="40"/>
      <c r="K246" s="50" t="e">
        <f>+VLOOKUP(J246,'اسماء العملاء'!$A$2:$C$140,2,FALSE)</f>
        <v>#N/A</v>
      </c>
      <c r="L246" s="50" t="e">
        <f>+VLOOKUP(J246,'اسماء العملاء'!$A$2:$C$140,3,FALSE)</f>
        <v>#N/A</v>
      </c>
      <c r="M246" s="28"/>
    </row>
    <row r="247" spans="1:13" ht="23.1" customHeight="1">
      <c r="A247" s="36"/>
      <c r="B247" s="170"/>
      <c r="C247" s="168" t="e">
        <f>+VLOOKUP(B247,'الرصيد الثابت'!$A$2:$C$52,2,FALSE)</f>
        <v>#N/A</v>
      </c>
      <c r="D247" s="168" t="e">
        <f t="shared" si="6"/>
        <v>#N/A</v>
      </c>
      <c r="E247" s="33"/>
      <c r="F247" s="33"/>
      <c r="G247" s="47">
        <f t="shared" si="7"/>
        <v>0</v>
      </c>
      <c r="H247" s="40"/>
      <c r="I247" s="162"/>
      <c r="J247" s="40"/>
      <c r="K247" s="50" t="e">
        <f>+VLOOKUP(J247,'اسماء العملاء'!$A$2:$C$140,2,FALSE)</f>
        <v>#N/A</v>
      </c>
      <c r="L247" s="50" t="e">
        <f>+VLOOKUP(J247,'اسماء العملاء'!$A$2:$C$140,3,FALSE)</f>
        <v>#N/A</v>
      </c>
      <c r="M247" s="28"/>
    </row>
    <row r="248" spans="1:13" ht="23.1" customHeight="1">
      <c r="A248" s="36"/>
      <c r="B248" s="170"/>
      <c r="C248" s="168" t="e">
        <f>+VLOOKUP(B248,'الرصيد الثابت'!$A$2:$C$52,2,FALSE)</f>
        <v>#N/A</v>
      </c>
      <c r="D248" s="168" t="e">
        <f t="shared" si="6"/>
        <v>#N/A</v>
      </c>
      <c r="E248" s="33"/>
      <c r="F248" s="33"/>
      <c r="G248" s="47">
        <f t="shared" si="7"/>
        <v>0</v>
      </c>
      <c r="H248" s="40"/>
      <c r="I248" s="162"/>
      <c r="J248" s="40"/>
      <c r="K248" s="50" t="e">
        <f>+VLOOKUP(J248,'اسماء العملاء'!$A$2:$C$140,2,FALSE)</f>
        <v>#N/A</v>
      </c>
      <c r="L248" s="50" t="e">
        <f>+VLOOKUP(J248,'اسماء العملاء'!$A$2:$C$140,3,FALSE)</f>
        <v>#N/A</v>
      </c>
      <c r="M248" s="28"/>
    </row>
    <row r="249" spans="1:13" ht="23.1" customHeight="1">
      <c r="A249" s="36"/>
      <c r="B249" s="170"/>
      <c r="C249" s="168" t="e">
        <f>+VLOOKUP(B249,'الرصيد الثابت'!$A$2:$C$52,2,FALSE)</f>
        <v>#N/A</v>
      </c>
      <c r="D249" s="168" t="e">
        <f t="shared" si="6"/>
        <v>#N/A</v>
      </c>
      <c r="E249" s="33"/>
      <c r="F249" s="33"/>
      <c r="G249" s="47">
        <f t="shared" si="7"/>
        <v>0</v>
      </c>
      <c r="H249" s="40"/>
      <c r="I249" s="162"/>
      <c r="J249" s="40"/>
      <c r="K249" s="50" t="e">
        <f>+VLOOKUP(J249,'اسماء العملاء'!$A$2:$C$140,2,FALSE)</f>
        <v>#N/A</v>
      </c>
      <c r="L249" s="50" t="e">
        <f>+VLOOKUP(J249,'اسماء العملاء'!$A$2:$C$140,3,FALSE)</f>
        <v>#N/A</v>
      </c>
      <c r="M249" s="28"/>
    </row>
    <row r="250" spans="1:13" ht="23.1" customHeight="1">
      <c r="A250" s="36"/>
      <c r="B250" s="170"/>
      <c r="C250" s="168" t="e">
        <f>+VLOOKUP(B250,'الرصيد الثابت'!$A$2:$C$52,2,FALSE)</f>
        <v>#N/A</v>
      </c>
      <c r="D250" s="168" t="e">
        <f t="shared" si="6"/>
        <v>#N/A</v>
      </c>
      <c r="E250" s="33"/>
      <c r="F250" s="33"/>
      <c r="G250" s="47">
        <f t="shared" si="7"/>
        <v>0</v>
      </c>
      <c r="H250" s="40"/>
      <c r="I250" s="162"/>
      <c r="J250" s="40"/>
      <c r="K250" s="50" t="e">
        <f>+VLOOKUP(J250,'اسماء العملاء'!$A$2:$C$140,2,FALSE)</f>
        <v>#N/A</v>
      </c>
      <c r="L250" s="50" t="e">
        <f>+VLOOKUP(J250,'اسماء العملاء'!$A$2:$C$140,3,FALSE)</f>
        <v>#N/A</v>
      </c>
      <c r="M250" s="28"/>
    </row>
    <row r="251" spans="1:13" ht="23.1" customHeight="1" thickBot="1">
      <c r="A251" s="37"/>
      <c r="B251" s="171"/>
      <c r="C251" s="169" t="e">
        <f>+VLOOKUP(B251,'الرصيد الثابت'!$A$2:$C$52,2,FALSE)</f>
        <v>#N/A</v>
      </c>
      <c r="D251" s="169" t="e">
        <f t="shared" si="6"/>
        <v>#N/A</v>
      </c>
      <c r="E251" s="34"/>
      <c r="F251" s="34"/>
      <c r="G251" s="48">
        <f t="shared" si="7"/>
        <v>0</v>
      </c>
      <c r="H251" s="41"/>
      <c r="I251" s="163"/>
      <c r="J251" s="41"/>
      <c r="K251" s="51" t="e">
        <f>+VLOOKUP(J251,'اسماء العملاء'!$A$2:$C$140,2,FALSE)</f>
        <v>#N/A</v>
      </c>
      <c r="L251" s="51" t="e">
        <f>+VLOOKUP(J251,'اسماء العملاء'!$A$2:$C$140,3,FALSE)</f>
        <v>#N/A</v>
      </c>
      <c r="M251" s="30"/>
    </row>
    <row r="1385" spans="2:13" ht="23.1" customHeight="1" thickBot="1"/>
    <row r="1386" spans="2:13" ht="23.1" customHeight="1" thickBot="1">
      <c r="B1386" s="25" t="s">
        <v>37</v>
      </c>
      <c r="J1386" s="42" t="s">
        <v>0</v>
      </c>
      <c r="K1386" s="42" t="s">
        <v>30</v>
      </c>
      <c r="L1386" s="42" t="s">
        <v>43</v>
      </c>
      <c r="M1386" s="43" t="s">
        <v>31</v>
      </c>
    </row>
    <row r="1387" spans="2:13" ht="23.1" customHeight="1" thickBot="1">
      <c r="B1387" s="26" t="s">
        <v>2</v>
      </c>
      <c r="J1387" s="44">
        <v>1</v>
      </c>
      <c r="K1387" s="39" t="str">
        <f>'اسماء العملاء'!A2</f>
        <v>احمد محمد</v>
      </c>
      <c r="L1387" s="39" t="str">
        <f>'اسماء العملاء'!B2</f>
        <v>العجمي</v>
      </c>
      <c r="M1387" s="55">
        <f>'اسماء العملاء'!C2</f>
        <v>123456789</v>
      </c>
    </row>
    <row r="1388" spans="2:13" ht="23.1" customHeight="1" thickBot="1">
      <c r="B1388" s="29" t="s">
        <v>3</v>
      </c>
      <c r="J1388" s="45">
        <v>2</v>
      </c>
      <c r="K1388" s="40" t="str">
        <f>'اسماء العملاء'!A3</f>
        <v>محمود محمد</v>
      </c>
      <c r="L1388" s="40" t="str">
        <f>'اسماء العملاء'!B3</f>
        <v>محرم بك</v>
      </c>
      <c r="M1388" s="55" t="str">
        <f>'اسماء العملاء'!C3</f>
        <v>0123456789</v>
      </c>
    </row>
    <row r="1389" spans="2:13" ht="23.1" customHeight="1">
      <c r="B1389" s="29" t="s">
        <v>4</v>
      </c>
      <c r="J1389" s="45">
        <v>3</v>
      </c>
      <c r="K1389" s="40" t="str">
        <f>'اسماء العملاء'!A4</f>
        <v>صلاح  سعيد</v>
      </c>
      <c r="L1389" s="40" t="str">
        <f>'اسماء العملاء'!B4</f>
        <v>الحضرة</v>
      </c>
      <c r="M1389" s="55" t="str">
        <f>'اسماء العملاء'!C4</f>
        <v>011234567</v>
      </c>
    </row>
    <row r="1390" spans="2:13" ht="23.1" customHeight="1">
      <c r="B1390" s="29" t="s">
        <v>5</v>
      </c>
      <c r="J1390" s="45">
        <v>4</v>
      </c>
      <c r="K1390" s="40" t="str">
        <f>'اسماء العملاء'!A5</f>
        <v>محسن محمد</v>
      </c>
      <c r="L1390" s="40" t="str">
        <f>'اسماء العملاء'!B5</f>
        <v>سيوف</v>
      </c>
      <c r="M1390" s="56" t="str">
        <f>'اسماء العملاء'!C5</f>
        <v>012321345678</v>
      </c>
    </row>
    <row r="1391" spans="2:13" ht="23.1" customHeight="1">
      <c r="B1391" s="29" t="s">
        <v>6</v>
      </c>
      <c r="J1391" s="45">
        <v>5</v>
      </c>
      <c r="K1391" s="40" t="str">
        <f>'اسماء العملاء'!A6</f>
        <v>احمد سعيد</v>
      </c>
      <c r="L1391" s="40" t="str">
        <f>'اسماء العملاء'!B6</f>
        <v>سموحة</v>
      </c>
      <c r="M1391" s="56" t="str">
        <f>'اسماء العملاء'!C6</f>
        <v>0111111111</v>
      </c>
    </row>
    <row r="1392" spans="2:13" ht="23.1" customHeight="1">
      <c r="B1392" s="29" t="s">
        <v>7</v>
      </c>
      <c r="J1392" s="45">
        <v>6</v>
      </c>
      <c r="K1392" s="40" t="str">
        <f>'اسماء العملاء'!A7</f>
        <v>مروان حسين</v>
      </c>
      <c r="L1392" s="40" t="str">
        <f>'اسماء العملاء'!B7</f>
        <v>البرج</v>
      </c>
      <c r="M1392" s="56" t="str">
        <f>'اسماء العملاء'!C7</f>
        <v>022222222</v>
      </c>
    </row>
    <row r="1393" spans="2:13" ht="23.1" customHeight="1">
      <c r="B1393" s="29" t="s">
        <v>8</v>
      </c>
      <c r="J1393" s="45">
        <v>7</v>
      </c>
      <c r="K1393" s="40" t="str">
        <f>'اسماء العملاء'!A8</f>
        <v>حسين رضوان</v>
      </c>
      <c r="L1393" s="40" t="str">
        <f>'اسماء العملاء'!B8</f>
        <v>سيدي بشر</v>
      </c>
      <c r="M1393" s="56" t="str">
        <f>'اسماء العملاء'!C8</f>
        <v>1111111111</v>
      </c>
    </row>
    <row r="1394" spans="2:13" ht="23.1" customHeight="1">
      <c r="B1394" s="29" t="s">
        <v>9</v>
      </c>
      <c r="J1394" s="45">
        <v>8</v>
      </c>
      <c r="K1394" s="40" t="str">
        <f>'اسماء العملاء'!A9</f>
        <v>وليد ابراهيم</v>
      </c>
      <c r="L1394" s="40" t="str">
        <f>'اسماء العملاء'!B9</f>
        <v>العجمي</v>
      </c>
      <c r="M1394" s="56" t="str">
        <f>'اسماء العملاء'!C9</f>
        <v>2222222222</v>
      </c>
    </row>
    <row r="1395" spans="2:13" ht="23.1" customHeight="1">
      <c r="B1395" s="29" t="s">
        <v>10</v>
      </c>
      <c r="J1395" s="45">
        <v>9</v>
      </c>
      <c r="K1395" s="40" t="str">
        <f>'اسماء العملاء'!A10</f>
        <v>سمير رياض</v>
      </c>
      <c r="L1395" s="40" t="str">
        <f>'اسماء العملاء'!B10</f>
        <v>المندرة</v>
      </c>
      <c r="M1395" s="56" t="str">
        <f>'اسماء العملاء'!C10</f>
        <v>03333333333</v>
      </c>
    </row>
    <row r="1396" spans="2:13" ht="23.1" customHeight="1">
      <c r="B1396" s="29" t="s">
        <v>11</v>
      </c>
      <c r="J1396" s="45">
        <v>10</v>
      </c>
      <c r="K1396" s="40">
        <f>'اسماء العملاء'!A11</f>
        <v>0</v>
      </c>
      <c r="L1396" s="40">
        <f>'اسماء العملاء'!B11</f>
        <v>0</v>
      </c>
      <c r="M1396" s="56">
        <f>'اسماء العملاء'!C11</f>
        <v>0</v>
      </c>
    </row>
    <row r="1397" spans="2:13" ht="23.1" customHeight="1">
      <c r="B1397" s="29" t="s">
        <v>12</v>
      </c>
      <c r="J1397" s="45">
        <v>11</v>
      </c>
      <c r="K1397" s="40">
        <f>'اسماء العملاء'!A12</f>
        <v>0</v>
      </c>
      <c r="L1397" s="40">
        <f>'اسماء العملاء'!B12</f>
        <v>0</v>
      </c>
      <c r="M1397" s="56">
        <f>'اسماء العملاء'!C12</f>
        <v>0</v>
      </c>
    </row>
    <row r="1398" spans="2:13" ht="23.1" customHeight="1">
      <c r="B1398" s="29" t="s">
        <v>23</v>
      </c>
      <c r="J1398" s="45">
        <v>12</v>
      </c>
      <c r="K1398" s="40">
        <f>'اسماء العملاء'!A13</f>
        <v>0</v>
      </c>
      <c r="L1398" s="40">
        <f>'اسماء العملاء'!B13</f>
        <v>0</v>
      </c>
      <c r="M1398" s="56">
        <f>'اسماء العملاء'!C13</f>
        <v>0</v>
      </c>
    </row>
    <row r="1399" spans="2:13" ht="23.1" customHeight="1">
      <c r="B1399" s="29" t="s">
        <v>13</v>
      </c>
      <c r="J1399" s="45">
        <v>13</v>
      </c>
      <c r="K1399" s="40">
        <f>'اسماء العملاء'!A14</f>
        <v>0</v>
      </c>
      <c r="L1399" s="40">
        <f>'اسماء العملاء'!B14</f>
        <v>0</v>
      </c>
      <c r="M1399" s="56">
        <f>'اسماء العملاء'!C14</f>
        <v>0</v>
      </c>
    </row>
    <row r="1400" spans="2:13" ht="23.1" customHeight="1">
      <c r="B1400" s="29" t="s">
        <v>14</v>
      </c>
      <c r="J1400" s="45">
        <v>14</v>
      </c>
      <c r="K1400" s="40">
        <f>'اسماء العملاء'!A15</f>
        <v>0</v>
      </c>
      <c r="L1400" s="40">
        <f>'اسماء العملاء'!B15</f>
        <v>0</v>
      </c>
      <c r="M1400" s="56">
        <f>'اسماء العملاء'!C15</f>
        <v>0</v>
      </c>
    </row>
    <row r="1401" spans="2:13" ht="23.1" customHeight="1">
      <c r="B1401" s="29" t="s">
        <v>15</v>
      </c>
      <c r="J1401" s="45">
        <v>15</v>
      </c>
      <c r="K1401" s="40">
        <f>'اسماء العملاء'!A16</f>
        <v>0</v>
      </c>
      <c r="L1401" s="40">
        <f>'اسماء العملاء'!B16</f>
        <v>0</v>
      </c>
      <c r="M1401" s="56">
        <f>'اسماء العملاء'!C16</f>
        <v>0</v>
      </c>
    </row>
    <row r="1402" spans="2:13" ht="23.1" customHeight="1">
      <c r="B1402" s="29" t="s">
        <v>16</v>
      </c>
      <c r="J1402" s="45">
        <v>16</v>
      </c>
      <c r="K1402" s="40">
        <f>'اسماء العملاء'!A17</f>
        <v>0</v>
      </c>
      <c r="L1402" s="40">
        <f>'اسماء العملاء'!B17</f>
        <v>0</v>
      </c>
      <c r="M1402" s="56">
        <f>'اسماء العملاء'!C17</f>
        <v>0</v>
      </c>
    </row>
    <row r="1403" spans="2:13" ht="23.1" customHeight="1">
      <c r="B1403" s="29" t="s">
        <v>17</v>
      </c>
      <c r="J1403" s="45">
        <v>17</v>
      </c>
      <c r="K1403" s="40">
        <f>'اسماء العملاء'!A18</f>
        <v>0</v>
      </c>
      <c r="L1403" s="40">
        <f>'اسماء العملاء'!B18</f>
        <v>0</v>
      </c>
      <c r="M1403" s="56">
        <f>'اسماء العملاء'!C18</f>
        <v>0</v>
      </c>
    </row>
    <row r="1404" spans="2:13" ht="23.1" customHeight="1">
      <c r="B1404" s="29" t="s">
        <v>18</v>
      </c>
      <c r="J1404" s="45">
        <v>18</v>
      </c>
      <c r="K1404" s="40">
        <f>'اسماء العملاء'!A19</f>
        <v>0</v>
      </c>
      <c r="L1404" s="40">
        <f>'اسماء العملاء'!B19</f>
        <v>0</v>
      </c>
      <c r="M1404" s="56">
        <f>'اسماء العملاء'!C19</f>
        <v>0</v>
      </c>
    </row>
    <row r="1405" spans="2:13" ht="23.1" customHeight="1">
      <c r="B1405" s="29" t="s">
        <v>19</v>
      </c>
      <c r="J1405" s="45">
        <v>19</v>
      </c>
      <c r="K1405" s="40">
        <f>'اسماء العملاء'!A20</f>
        <v>0</v>
      </c>
      <c r="L1405" s="40">
        <f>'اسماء العملاء'!B20</f>
        <v>0</v>
      </c>
      <c r="M1405" s="56">
        <f>'اسماء العملاء'!C20</f>
        <v>0</v>
      </c>
    </row>
    <row r="1406" spans="2:13" ht="23.1" customHeight="1">
      <c r="B1406" s="29" t="s">
        <v>20</v>
      </c>
      <c r="J1406" s="45">
        <v>20</v>
      </c>
      <c r="K1406" s="40">
        <f>'اسماء العملاء'!A21</f>
        <v>0</v>
      </c>
      <c r="L1406" s="40">
        <f>'اسماء العملاء'!B21</f>
        <v>0</v>
      </c>
      <c r="M1406" s="56">
        <f>'اسماء العملاء'!C21</f>
        <v>0</v>
      </c>
    </row>
    <row r="1407" spans="2:13" ht="23.1" customHeight="1">
      <c r="B1407" s="29" t="s">
        <v>21</v>
      </c>
      <c r="J1407" s="45">
        <v>21</v>
      </c>
      <c r="K1407" s="40">
        <f>'اسماء العملاء'!A22</f>
        <v>0</v>
      </c>
      <c r="L1407" s="40">
        <f>'اسماء العملاء'!B22</f>
        <v>0</v>
      </c>
      <c r="M1407" s="56">
        <f>'اسماء العملاء'!C22</f>
        <v>0</v>
      </c>
    </row>
    <row r="1408" spans="2:13" ht="23.1" customHeight="1">
      <c r="B1408" s="29" t="s">
        <v>22</v>
      </c>
      <c r="J1408" s="45">
        <v>22</v>
      </c>
      <c r="K1408" s="40">
        <f>'اسماء العملاء'!A23</f>
        <v>0</v>
      </c>
      <c r="L1408" s="40">
        <f>'اسماء العملاء'!B23</f>
        <v>0</v>
      </c>
      <c r="M1408" s="56">
        <f>'اسماء العملاء'!C23</f>
        <v>0</v>
      </c>
    </row>
    <row r="1409" spans="2:13" ht="23.1" customHeight="1">
      <c r="B1409" s="29" t="s">
        <v>24</v>
      </c>
      <c r="J1409" s="45">
        <v>23</v>
      </c>
      <c r="K1409" s="40">
        <f>'اسماء العملاء'!A24</f>
        <v>0</v>
      </c>
      <c r="L1409" s="40">
        <f>'اسماء العملاء'!B24</f>
        <v>0</v>
      </c>
      <c r="M1409" s="56">
        <f>'اسماء العملاء'!C24</f>
        <v>0</v>
      </c>
    </row>
    <row r="1410" spans="2:13" ht="23.1" customHeight="1">
      <c r="B1410" s="29" t="s">
        <v>25</v>
      </c>
      <c r="J1410" s="45">
        <v>24</v>
      </c>
      <c r="K1410" s="40">
        <f>'اسماء العملاء'!A25</f>
        <v>0</v>
      </c>
      <c r="L1410" s="40">
        <f>'اسماء العملاء'!B25</f>
        <v>0</v>
      </c>
      <c r="M1410" s="56">
        <f>'اسماء العملاء'!C25</f>
        <v>0</v>
      </c>
    </row>
    <row r="1411" spans="2:13" ht="23.1" customHeight="1">
      <c r="B1411" s="29" t="s">
        <v>26</v>
      </c>
      <c r="J1411" s="45">
        <v>25</v>
      </c>
      <c r="K1411" s="40">
        <f>'اسماء العملاء'!A26</f>
        <v>0</v>
      </c>
      <c r="L1411" s="40">
        <f>'اسماء العملاء'!B26</f>
        <v>0</v>
      </c>
      <c r="M1411" s="56">
        <f>'اسماء العملاء'!C26</f>
        <v>0</v>
      </c>
    </row>
    <row r="1412" spans="2:13" ht="23.1" customHeight="1">
      <c r="B1412" s="29" t="s">
        <v>27</v>
      </c>
      <c r="J1412" s="45">
        <v>26</v>
      </c>
      <c r="K1412" s="40">
        <f>'اسماء العملاء'!A27</f>
        <v>0</v>
      </c>
      <c r="L1412" s="40">
        <f>'اسماء العملاء'!B27</f>
        <v>0</v>
      </c>
      <c r="M1412" s="56">
        <f>'اسماء العملاء'!C27</f>
        <v>0</v>
      </c>
    </row>
    <row r="1413" spans="2:13" ht="23.1" customHeight="1">
      <c r="B1413" s="29" t="s">
        <v>28</v>
      </c>
      <c r="J1413" s="45">
        <v>27</v>
      </c>
      <c r="K1413" s="40">
        <f>'اسماء العملاء'!A28</f>
        <v>0</v>
      </c>
      <c r="L1413" s="40">
        <f>'اسماء العملاء'!B28</f>
        <v>0</v>
      </c>
      <c r="M1413" s="56">
        <f>'اسماء العملاء'!C28</f>
        <v>0</v>
      </c>
    </row>
    <row r="1414" spans="2:13" ht="23.1" customHeight="1">
      <c r="B1414" s="29" t="s">
        <v>29</v>
      </c>
      <c r="J1414" s="45">
        <v>28</v>
      </c>
      <c r="K1414" s="40">
        <f>'اسماء العملاء'!A29</f>
        <v>0</v>
      </c>
      <c r="L1414" s="40">
        <f>'اسماء العملاء'!B29</f>
        <v>0</v>
      </c>
      <c r="M1414" s="56">
        <f>'اسماء العملاء'!C29</f>
        <v>0</v>
      </c>
    </row>
    <row r="1415" spans="2:13" ht="23.1" customHeight="1">
      <c r="B1415" s="28"/>
      <c r="J1415" s="45">
        <v>29</v>
      </c>
      <c r="K1415" s="40">
        <f>'اسماء العملاء'!A30</f>
        <v>0</v>
      </c>
      <c r="L1415" s="40">
        <f>'اسماء العملاء'!B30</f>
        <v>0</v>
      </c>
      <c r="M1415" s="56">
        <f>'اسماء العملاء'!C30</f>
        <v>0</v>
      </c>
    </row>
    <row r="1416" spans="2:13" ht="23.1" customHeight="1">
      <c r="B1416" s="28"/>
      <c r="J1416" s="45">
        <v>30</v>
      </c>
      <c r="K1416" s="40">
        <f>'اسماء العملاء'!A31</f>
        <v>0</v>
      </c>
      <c r="L1416" s="40">
        <f>'اسماء العملاء'!B31</f>
        <v>0</v>
      </c>
      <c r="M1416" s="56">
        <f>'اسماء العملاء'!C31</f>
        <v>0</v>
      </c>
    </row>
    <row r="1417" spans="2:13" ht="23.1" customHeight="1">
      <c r="B1417" s="28"/>
      <c r="J1417" s="45">
        <v>31</v>
      </c>
      <c r="K1417" s="40">
        <f>'اسماء العملاء'!A32</f>
        <v>0</v>
      </c>
      <c r="L1417" s="40">
        <f>'اسماء العملاء'!B32</f>
        <v>0</v>
      </c>
      <c r="M1417" s="56">
        <f>'اسماء العملاء'!C32</f>
        <v>0</v>
      </c>
    </row>
    <row r="1418" spans="2:13" ht="23.1" customHeight="1">
      <c r="B1418" s="28"/>
      <c r="J1418" s="45">
        <v>32</v>
      </c>
      <c r="K1418" s="40">
        <f>'اسماء العملاء'!A33</f>
        <v>0</v>
      </c>
      <c r="L1418" s="40">
        <f>'اسماء العملاء'!B33</f>
        <v>0</v>
      </c>
      <c r="M1418" s="56">
        <f>'اسماء العملاء'!C33</f>
        <v>0</v>
      </c>
    </row>
    <row r="1419" spans="2:13" ht="23.1" customHeight="1">
      <c r="B1419" s="28"/>
      <c r="J1419" s="45">
        <v>33</v>
      </c>
      <c r="K1419" s="40">
        <f>'اسماء العملاء'!A34</f>
        <v>0</v>
      </c>
      <c r="L1419" s="40">
        <f>'اسماء العملاء'!B34</f>
        <v>0</v>
      </c>
      <c r="M1419" s="56">
        <f>'اسماء العملاء'!C34</f>
        <v>0</v>
      </c>
    </row>
    <row r="1420" spans="2:13" ht="23.1" customHeight="1">
      <c r="B1420" s="28"/>
      <c r="J1420" s="45">
        <v>34</v>
      </c>
      <c r="K1420" s="40">
        <f>'اسماء العملاء'!A35</f>
        <v>0</v>
      </c>
      <c r="L1420" s="40">
        <f>'اسماء العملاء'!B35</f>
        <v>0</v>
      </c>
      <c r="M1420" s="56">
        <f>'اسماء العملاء'!C35</f>
        <v>0</v>
      </c>
    </row>
    <row r="1421" spans="2:13" ht="23.1" customHeight="1">
      <c r="B1421" s="28"/>
      <c r="J1421" s="45">
        <v>35</v>
      </c>
      <c r="K1421" s="40">
        <f>'اسماء العملاء'!A36</f>
        <v>0</v>
      </c>
      <c r="L1421" s="40">
        <f>'اسماء العملاء'!B36</f>
        <v>0</v>
      </c>
      <c r="M1421" s="56">
        <f>'اسماء العملاء'!C36</f>
        <v>0</v>
      </c>
    </row>
    <row r="1422" spans="2:13" ht="23.1" customHeight="1">
      <c r="B1422" s="28"/>
      <c r="J1422" s="45">
        <v>36</v>
      </c>
      <c r="K1422" s="40">
        <f>'اسماء العملاء'!A37</f>
        <v>0</v>
      </c>
      <c r="L1422" s="40">
        <f>'اسماء العملاء'!B37</f>
        <v>0</v>
      </c>
      <c r="M1422" s="56">
        <f>'اسماء العملاء'!C37</f>
        <v>0</v>
      </c>
    </row>
    <row r="1423" spans="2:13" ht="23.1" customHeight="1">
      <c r="B1423" s="28"/>
      <c r="J1423" s="45">
        <v>37</v>
      </c>
      <c r="K1423" s="40">
        <f>'اسماء العملاء'!A38</f>
        <v>0</v>
      </c>
      <c r="L1423" s="40">
        <f>'اسماء العملاء'!B38</f>
        <v>0</v>
      </c>
      <c r="M1423" s="56">
        <f>'اسماء العملاء'!C38</f>
        <v>0</v>
      </c>
    </row>
    <row r="1424" spans="2:13" ht="23.1" customHeight="1">
      <c r="B1424" s="28"/>
      <c r="J1424" s="45">
        <v>38</v>
      </c>
      <c r="K1424" s="40">
        <f>'اسماء العملاء'!A39</f>
        <v>0</v>
      </c>
      <c r="L1424" s="40">
        <f>'اسماء العملاء'!B39</f>
        <v>0</v>
      </c>
      <c r="M1424" s="56">
        <f>'اسماء العملاء'!C39</f>
        <v>0</v>
      </c>
    </row>
    <row r="1425" spans="2:13" ht="23.1" customHeight="1">
      <c r="B1425" s="28"/>
      <c r="J1425" s="45">
        <v>39</v>
      </c>
      <c r="K1425" s="40">
        <f>'اسماء العملاء'!A40</f>
        <v>0</v>
      </c>
      <c r="L1425" s="40">
        <f>'اسماء العملاء'!B40</f>
        <v>0</v>
      </c>
      <c r="M1425" s="56">
        <f>'اسماء العملاء'!C40</f>
        <v>0</v>
      </c>
    </row>
    <row r="1426" spans="2:13" ht="23.1" customHeight="1">
      <c r="B1426" s="28"/>
      <c r="J1426" s="45">
        <v>40</v>
      </c>
      <c r="K1426" s="40">
        <f>'اسماء العملاء'!A41</f>
        <v>0</v>
      </c>
      <c r="L1426" s="40">
        <f>'اسماء العملاء'!B41</f>
        <v>0</v>
      </c>
      <c r="M1426" s="56">
        <f>'اسماء العملاء'!C41</f>
        <v>0</v>
      </c>
    </row>
    <row r="1427" spans="2:13" ht="23.1" customHeight="1">
      <c r="B1427" s="28"/>
      <c r="J1427" s="45">
        <v>41</v>
      </c>
      <c r="K1427" s="40">
        <f>'اسماء العملاء'!A42</f>
        <v>0</v>
      </c>
      <c r="L1427" s="40">
        <f>'اسماء العملاء'!B42</f>
        <v>0</v>
      </c>
      <c r="M1427" s="56">
        <f>'اسماء العملاء'!C42</f>
        <v>0</v>
      </c>
    </row>
    <row r="1428" spans="2:13" ht="23.1" customHeight="1">
      <c r="B1428" s="28"/>
      <c r="J1428" s="45">
        <v>42</v>
      </c>
      <c r="K1428" s="40">
        <f>'اسماء العملاء'!A43</f>
        <v>0</v>
      </c>
      <c r="L1428" s="40">
        <f>'اسماء العملاء'!B43</f>
        <v>0</v>
      </c>
      <c r="M1428" s="56">
        <f>'اسماء العملاء'!C43</f>
        <v>0</v>
      </c>
    </row>
    <row r="1429" spans="2:13" ht="23.1" customHeight="1">
      <c r="B1429" s="28"/>
      <c r="J1429" s="45">
        <v>43</v>
      </c>
      <c r="K1429" s="40">
        <f>'اسماء العملاء'!A44</f>
        <v>0</v>
      </c>
      <c r="L1429" s="40">
        <f>'اسماء العملاء'!B44</f>
        <v>0</v>
      </c>
      <c r="M1429" s="56">
        <f>'اسماء العملاء'!C44</f>
        <v>0</v>
      </c>
    </row>
    <row r="1430" spans="2:13" ht="23.1" customHeight="1">
      <c r="B1430" s="28"/>
      <c r="J1430" s="45">
        <v>44</v>
      </c>
      <c r="K1430" s="40">
        <f>'اسماء العملاء'!A45</f>
        <v>0</v>
      </c>
      <c r="L1430" s="40">
        <f>'اسماء العملاء'!B45</f>
        <v>0</v>
      </c>
      <c r="M1430" s="56">
        <f>'اسماء العملاء'!C45</f>
        <v>0</v>
      </c>
    </row>
    <row r="1431" spans="2:13" ht="23.1" customHeight="1">
      <c r="B1431" s="28"/>
      <c r="J1431" s="45">
        <v>45</v>
      </c>
      <c r="K1431" s="40">
        <f>'اسماء العملاء'!A46</f>
        <v>0</v>
      </c>
      <c r="L1431" s="40">
        <f>'اسماء العملاء'!B46</f>
        <v>0</v>
      </c>
      <c r="M1431" s="56">
        <f>'اسماء العملاء'!C46</f>
        <v>0</v>
      </c>
    </row>
    <row r="1432" spans="2:13" ht="23.1" customHeight="1">
      <c r="B1432" s="28"/>
      <c r="J1432" s="45">
        <v>46</v>
      </c>
      <c r="K1432" s="40">
        <f>'اسماء العملاء'!A47</f>
        <v>0</v>
      </c>
      <c r="L1432" s="40">
        <f>'اسماء العملاء'!B47</f>
        <v>0</v>
      </c>
      <c r="M1432" s="56">
        <f>'اسماء العملاء'!C47</f>
        <v>0</v>
      </c>
    </row>
    <row r="1433" spans="2:13" ht="23.1" customHeight="1">
      <c r="B1433" s="28"/>
      <c r="J1433" s="45">
        <v>47</v>
      </c>
      <c r="K1433" s="40">
        <f>'اسماء العملاء'!A48</f>
        <v>0</v>
      </c>
      <c r="L1433" s="40">
        <f>'اسماء العملاء'!B48</f>
        <v>0</v>
      </c>
      <c r="M1433" s="56">
        <f>'اسماء العملاء'!C48</f>
        <v>0</v>
      </c>
    </row>
    <row r="1434" spans="2:13" ht="23.1" customHeight="1">
      <c r="B1434" s="28"/>
      <c r="J1434" s="45">
        <v>48</v>
      </c>
      <c r="K1434" s="40">
        <f>'اسماء العملاء'!A49</f>
        <v>0</v>
      </c>
      <c r="L1434" s="40">
        <f>'اسماء العملاء'!B49</f>
        <v>0</v>
      </c>
      <c r="M1434" s="56">
        <f>'اسماء العملاء'!C49</f>
        <v>0</v>
      </c>
    </row>
    <row r="1435" spans="2:13" ht="23.1" customHeight="1">
      <c r="B1435" s="28"/>
      <c r="J1435" s="45">
        <v>49</v>
      </c>
      <c r="K1435" s="40">
        <f>'اسماء العملاء'!A50</f>
        <v>0</v>
      </c>
      <c r="L1435" s="40">
        <f>'اسماء العملاء'!B50</f>
        <v>0</v>
      </c>
      <c r="M1435" s="56">
        <f>'اسماء العملاء'!C50</f>
        <v>0</v>
      </c>
    </row>
    <row r="1436" spans="2:13" ht="23.1" customHeight="1">
      <c r="B1436" s="28"/>
      <c r="J1436" s="45">
        <v>50</v>
      </c>
      <c r="K1436" s="40">
        <f>'اسماء العملاء'!A51</f>
        <v>0</v>
      </c>
      <c r="L1436" s="40">
        <f>'اسماء العملاء'!B51</f>
        <v>0</v>
      </c>
      <c r="M1436" s="56">
        <f>'اسماء العملاء'!C51</f>
        <v>0</v>
      </c>
    </row>
    <row r="1437" spans="2:13" ht="23.1" customHeight="1">
      <c r="B1437" s="28"/>
      <c r="J1437" s="45">
        <v>51</v>
      </c>
      <c r="K1437" s="40">
        <f>'اسماء العملاء'!A52</f>
        <v>0</v>
      </c>
      <c r="L1437" s="40">
        <f>'اسماء العملاء'!B52</f>
        <v>0</v>
      </c>
      <c r="M1437" s="56">
        <f>'اسماء العملاء'!C52</f>
        <v>0</v>
      </c>
    </row>
    <row r="1438" spans="2:13" ht="23.1" customHeight="1">
      <c r="B1438" s="28"/>
      <c r="J1438" s="45">
        <v>52</v>
      </c>
      <c r="K1438" s="40">
        <f>'اسماء العملاء'!A53</f>
        <v>0</v>
      </c>
      <c r="L1438" s="40">
        <f>'اسماء العملاء'!B53</f>
        <v>0</v>
      </c>
      <c r="M1438" s="56">
        <f>'اسماء العملاء'!C53</f>
        <v>0</v>
      </c>
    </row>
    <row r="1439" spans="2:13" ht="23.1" customHeight="1">
      <c r="B1439" s="28"/>
      <c r="J1439" s="45">
        <v>53</v>
      </c>
      <c r="K1439" s="40">
        <f>'اسماء العملاء'!A54</f>
        <v>0</v>
      </c>
      <c r="L1439" s="40">
        <f>'اسماء العملاء'!B54</f>
        <v>0</v>
      </c>
      <c r="M1439" s="56">
        <f>'اسماء العملاء'!C54</f>
        <v>0</v>
      </c>
    </row>
    <row r="1440" spans="2:13" ht="23.1" customHeight="1">
      <c r="B1440" s="28"/>
      <c r="J1440" s="45">
        <v>54</v>
      </c>
      <c r="K1440" s="40">
        <f>'اسماء العملاء'!A55</f>
        <v>0</v>
      </c>
      <c r="L1440" s="40">
        <f>'اسماء العملاء'!B55</f>
        <v>0</v>
      </c>
      <c r="M1440" s="56">
        <f>'اسماء العملاء'!C55</f>
        <v>0</v>
      </c>
    </row>
    <row r="1441" spans="2:13" ht="23.1" customHeight="1">
      <c r="B1441" s="28"/>
      <c r="J1441" s="45">
        <v>55</v>
      </c>
      <c r="K1441" s="40">
        <f>'اسماء العملاء'!A56</f>
        <v>0</v>
      </c>
      <c r="L1441" s="40">
        <f>'اسماء العملاء'!B56</f>
        <v>0</v>
      </c>
      <c r="M1441" s="56">
        <f>'اسماء العملاء'!C56</f>
        <v>0</v>
      </c>
    </row>
    <row r="1442" spans="2:13" ht="23.1" customHeight="1">
      <c r="B1442" s="28"/>
      <c r="J1442" s="45">
        <v>56</v>
      </c>
      <c r="K1442" s="40">
        <f>'اسماء العملاء'!A57</f>
        <v>0</v>
      </c>
      <c r="L1442" s="40">
        <f>'اسماء العملاء'!B57</f>
        <v>0</v>
      </c>
      <c r="M1442" s="56">
        <f>'اسماء العملاء'!C57</f>
        <v>0</v>
      </c>
    </row>
    <row r="1443" spans="2:13" ht="23.1" customHeight="1">
      <c r="B1443" s="28"/>
      <c r="J1443" s="45">
        <v>57</v>
      </c>
      <c r="K1443" s="40">
        <f>'اسماء العملاء'!A58</f>
        <v>0</v>
      </c>
      <c r="L1443" s="40">
        <f>'اسماء العملاء'!B58</f>
        <v>0</v>
      </c>
      <c r="M1443" s="56">
        <f>'اسماء العملاء'!C58</f>
        <v>0</v>
      </c>
    </row>
    <row r="1444" spans="2:13" ht="23.1" customHeight="1">
      <c r="B1444" s="28"/>
      <c r="J1444" s="45">
        <v>58</v>
      </c>
      <c r="K1444" s="40">
        <f>'اسماء العملاء'!A59</f>
        <v>0</v>
      </c>
      <c r="L1444" s="40">
        <f>'اسماء العملاء'!B59</f>
        <v>0</v>
      </c>
      <c r="M1444" s="56">
        <f>'اسماء العملاء'!C59</f>
        <v>0</v>
      </c>
    </row>
    <row r="1445" spans="2:13" ht="23.1" customHeight="1">
      <c r="B1445" s="28"/>
      <c r="J1445" s="45">
        <v>59</v>
      </c>
      <c r="K1445" s="40">
        <f>'اسماء العملاء'!A60</f>
        <v>0</v>
      </c>
      <c r="L1445" s="40">
        <f>'اسماء العملاء'!B60</f>
        <v>0</v>
      </c>
      <c r="M1445" s="56">
        <f>'اسماء العملاء'!C60</f>
        <v>0</v>
      </c>
    </row>
    <row r="1446" spans="2:13" ht="23.1" customHeight="1">
      <c r="B1446" s="28"/>
      <c r="J1446" s="45">
        <v>60</v>
      </c>
      <c r="K1446" s="40">
        <f>'اسماء العملاء'!A101</f>
        <v>0</v>
      </c>
      <c r="L1446" s="40">
        <f>'اسماء العملاء'!B101</f>
        <v>0</v>
      </c>
      <c r="M1446" s="56">
        <f>'اسماء العملاء'!C101</f>
        <v>0</v>
      </c>
    </row>
    <row r="1447" spans="2:13" ht="23.1" customHeight="1">
      <c r="B1447" s="28"/>
      <c r="J1447" s="45">
        <v>61</v>
      </c>
      <c r="K1447" s="40">
        <f>'اسماء العملاء'!A102</f>
        <v>0</v>
      </c>
      <c r="L1447" s="40">
        <f>'اسماء العملاء'!B102</f>
        <v>0</v>
      </c>
      <c r="M1447" s="56">
        <f>'اسماء العملاء'!C102</f>
        <v>0</v>
      </c>
    </row>
    <row r="1448" spans="2:13" ht="23.1" customHeight="1">
      <c r="B1448" s="28"/>
      <c r="J1448" s="45">
        <v>62</v>
      </c>
      <c r="K1448" s="40">
        <f>'اسماء العملاء'!A103</f>
        <v>0</v>
      </c>
      <c r="L1448" s="40">
        <f>'اسماء العملاء'!B103</f>
        <v>0</v>
      </c>
      <c r="M1448" s="56">
        <f>'اسماء العملاء'!C103</f>
        <v>0</v>
      </c>
    </row>
    <row r="1449" spans="2:13" ht="23.1" customHeight="1">
      <c r="B1449" s="28"/>
      <c r="J1449" s="45">
        <v>63</v>
      </c>
      <c r="K1449" s="40">
        <f>'اسماء العملاء'!A104</f>
        <v>0</v>
      </c>
      <c r="L1449" s="40">
        <f>'اسماء العملاء'!B104</f>
        <v>0</v>
      </c>
      <c r="M1449" s="56">
        <f>'اسماء العملاء'!C104</f>
        <v>0</v>
      </c>
    </row>
    <row r="1450" spans="2:13" ht="23.1" customHeight="1">
      <c r="B1450" s="28"/>
      <c r="J1450" s="45">
        <v>64</v>
      </c>
      <c r="K1450" s="40">
        <f>'اسماء العملاء'!A105</f>
        <v>0</v>
      </c>
      <c r="L1450" s="40">
        <f>'اسماء العملاء'!B105</f>
        <v>0</v>
      </c>
      <c r="M1450" s="56">
        <f>'اسماء العملاء'!C105</f>
        <v>0</v>
      </c>
    </row>
    <row r="1451" spans="2:13" ht="23.1" customHeight="1">
      <c r="B1451" s="28"/>
      <c r="J1451" s="45">
        <v>65</v>
      </c>
      <c r="K1451" s="40">
        <f>'اسماء العملاء'!A106</f>
        <v>0</v>
      </c>
      <c r="L1451" s="40">
        <f>'اسماء العملاء'!B106</f>
        <v>0</v>
      </c>
      <c r="M1451" s="56">
        <f>'اسماء العملاء'!C106</f>
        <v>0</v>
      </c>
    </row>
    <row r="1452" spans="2:13" ht="23.1" customHeight="1">
      <c r="B1452" s="28"/>
      <c r="J1452" s="45">
        <v>66</v>
      </c>
      <c r="K1452" s="40">
        <f>'اسماء العملاء'!A107</f>
        <v>0</v>
      </c>
      <c r="L1452" s="40">
        <f>'اسماء العملاء'!B107</f>
        <v>0</v>
      </c>
      <c r="M1452" s="56">
        <f>'اسماء العملاء'!C107</f>
        <v>0</v>
      </c>
    </row>
    <row r="1453" spans="2:13" ht="23.1" customHeight="1">
      <c r="B1453" s="28"/>
      <c r="J1453" s="45">
        <v>67</v>
      </c>
      <c r="K1453" s="40">
        <f>'اسماء العملاء'!A108</f>
        <v>0</v>
      </c>
      <c r="L1453" s="40">
        <f>'اسماء العملاء'!B108</f>
        <v>0</v>
      </c>
      <c r="M1453" s="56">
        <f>'اسماء العملاء'!C108</f>
        <v>0</v>
      </c>
    </row>
    <row r="1454" spans="2:13" ht="23.1" customHeight="1">
      <c r="B1454" s="28"/>
      <c r="J1454" s="45">
        <v>68</v>
      </c>
      <c r="K1454" s="40">
        <f>'اسماء العملاء'!A109</f>
        <v>0</v>
      </c>
      <c r="L1454" s="40">
        <f>'اسماء العملاء'!B109</f>
        <v>0</v>
      </c>
      <c r="M1454" s="56">
        <f>'اسماء العملاء'!C109</f>
        <v>0</v>
      </c>
    </row>
    <row r="1455" spans="2:13" ht="23.1" customHeight="1">
      <c r="B1455" s="28"/>
      <c r="J1455" s="45">
        <v>69</v>
      </c>
      <c r="K1455" s="40">
        <f>'اسماء العملاء'!A110</f>
        <v>0</v>
      </c>
      <c r="L1455" s="40">
        <f>'اسماء العملاء'!B110</f>
        <v>0</v>
      </c>
      <c r="M1455" s="56">
        <f>'اسماء العملاء'!C110</f>
        <v>0</v>
      </c>
    </row>
    <row r="1456" spans="2:13" ht="23.1" customHeight="1">
      <c r="B1456" s="28"/>
      <c r="J1456" s="45">
        <v>70</v>
      </c>
      <c r="K1456" s="40">
        <f>'اسماء العملاء'!A111</f>
        <v>0</v>
      </c>
      <c r="L1456" s="40">
        <f>'اسماء العملاء'!B111</f>
        <v>0</v>
      </c>
      <c r="M1456" s="56">
        <f>'اسماء العملاء'!C111</f>
        <v>0</v>
      </c>
    </row>
    <row r="1457" spans="2:13" ht="23.1" customHeight="1">
      <c r="B1457" s="28"/>
      <c r="J1457" s="45">
        <v>71</v>
      </c>
      <c r="K1457" s="40">
        <f>'اسماء العملاء'!A112</f>
        <v>0</v>
      </c>
      <c r="L1457" s="40">
        <f>'اسماء العملاء'!B112</f>
        <v>0</v>
      </c>
      <c r="M1457" s="56">
        <f>'اسماء العملاء'!C112</f>
        <v>0</v>
      </c>
    </row>
    <row r="1458" spans="2:13" ht="23.1" customHeight="1">
      <c r="B1458" s="28"/>
      <c r="J1458" s="45">
        <v>72</v>
      </c>
      <c r="K1458" s="40">
        <f>'اسماء العملاء'!A113</f>
        <v>0</v>
      </c>
      <c r="L1458" s="40">
        <f>'اسماء العملاء'!B113</f>
        <v>0</v>
      </c>
      <c r="M1458" s="56">
        <f>'اسماء العملاء'!C113</f>
        <v>0</v>
      </c>
    </row>
    <row r="1459" spans="2:13" ht="23.1" customHeight="1">
      <c r="B1459" s="28"/>
      <c r="J1459" s="45">
        <v>73</v>
      </c>
      <c r="K1459" s="40">
        <f>'اسماء العملاء'!A114</f>
        <v>0</v>
      </c>
      <c r="L1459" s="40">
        <f>'اسماء العملاء'!B114</f>
        <v>0</v>
      </c>
      <c r="M1459" s="56">
        <f>'اسماء العملاء'!C114</f>
        <v>0</v>
      </c>
    </row>
    <row r="1460" spans="2:13" ht="23.1" customHeight="1">
      <c r="B1460" s="28"/>
      <c r="J1460" s="45">
        <v>74</v>
      </c>
      <c r="K1460" s="40">
        <f>'اسماء العملاء'!A115</f>
        <v>0</v>
      </c>
      <c r="L1460" s="40">
        <f>'اسماء العملاء'!B115</f>
        <v>0</v>
      </c>
      <c r="M1460" s="56">
        <f>'اسماء العملاء'!C115</f>
        <v>0</v>
      </c>
    </row>
    <row r="1461" spans="2:13" ht="23.1" customHeight="1">
      <c r="B1461" s="28"/>
      <c r="J1461" s="45">
        <v>75</v>
      </c>
      <c r="K1461" s="40">
        <f>'اسماء العملاء'!A116</f>
        <v>0</v>
      </c>
      <c r="L1461" s="40">
        <f>'اسماء العملاء'!B116</f>
        <v>0</v>
      </c>
      <c r="M1461" s="56">
        <f>'اسماء العملاء'!C116</f>
        <v>0</v>
      </c>
    </row>
    <row r="1462" spans="2:13" ht="23.1" customHeight="1">
      <c r="B1462" s="28"/>
      <c r="J1462" s="45">
        <v>76</v>
      </c>
      <c r="K1462" s="40">
        <f>'اسماء العملاء'!A117</f>
        <v>0</v>
      </c>
      <c r="L1462" s="40">
        <f>'اسماء العملاء'!B117</f>
        <v>0</v>
      </c>
      <c r="M1462" s="56">
        <f>'اسماء العملاء'!C117</f>
        <v>0</v>
      </c>
    </row>
    <row r="1463" spans="2:13" ht="23.1" customHeight="1">
      <c r="B1463" s="28"/>
      <c r="J1463" s="45">
        <v>77</v>
      </c>
      <c r="K1463" s="40">
        <f>'اسماء العملاء'!A118</f>
        <v>0</v>
      </c>
      <c r="L1463" s="40">
        <f>'اسماء العملاء'!B118</f>
        <v>0</v>
      </c>
      <c r="M1463" s="56">
        <f>'اسماء العملاء'!C118</f>
        <v>0</v>
      </c>
    </row>
    <row r="1464" spans="2:13" ht="23.1" customHeight="1">
      <c r="B1464" s="28"/>
      <c r="J1464" s="45">
        <v>78</v>
      </c>
      <c r="K1464" s="40">
        <f>'اسماء العملاء'!A119</f>
        <v>0</v>
      </c>
      <c r="L1464" s="40">
        <f>'اسماء العملاء'!B119</f>
        <v>0</v>
      </c>
      <c r="M1464" s="56">
        <f>'اسماء العملاء'!C119</f>
        <v>0</v>
      </c>
    </row>
    <row r="1465" spans="2:13" ht="23.1" customHeight="1">
      <c r="B1465" s="28"/>
      <c r="J1465" s="45">
        <v>79</v>
      </c>
      <c r="K1465" s="40">
        <f>'اسماء العملاء'!A120</f>
        <v>0</v>
      </c>
      <c r="L1465" s="40">
        <f>'اسماء العملاء'!B120</f>
        <v>0</v>
      </c>
      <c r="M1465" s="56">
        <f>'اسماء العملاء'!C120</f>
        <v>0</v>
      </c>
    </row>
    <row r="1466" spans="2:13" ht="23.1" customHeight="1">
      <c r="B1466" s="28"/>
      <c r="J1466" s="45">
        <v>80</v>
      </c>
      <c r="K1466" s="40">
        <f>'اسماء العملاء'!A121</f>
        <v>0</v>
      </c>
      <c r="L1466" s="40">
        <f>'اسماء العملاء'!B121</f>
        <v>0</v>
      </c>
      <c r="M1466" s="56">
        <f>'اسماء العملاء'!C121</f>
        <v>0</v>
      </c>
    </row>
    <row r="1467" spans="2:13" ht="23.1" customHeight="1">
      <c r="B1467" s="28"/>
      <c r="J1467" s="45">
        <v>81</v>
      </c>
      <c r="K1467" s="40">
        <f>'اسماء العملاء'!A122</f>
        <v>0</v>
      </c>
      <c r="L1467" s="40">
        <f>'اسماء العملاء'!B122</f>
        <v>0</v>
      </c>
      <c r="M1467" s="56">
        <f>'اسماء العملاء'!C122</f>
        <v>0</v>
      </c>
    </row>
    <row r="1468" spans="2:13" ht="23.1" customHeight="1">
      <c r="B1468" s="28"/>
      <c r="J1468" s="45">
        <v>82</v>
      </c>
      <c r="K1468" s="40">
        <f>'اسماء العملاء'!A123</f>
        <v>0</v>
      </c>
      <c r="L1468" s="40">
        <f>'اسماء العملاء'!B123</f>
        <v>0</v>
      </c>
      <c r="M1468" s="56">
        <f>'اسماء العملاء'!C123</f>
        <v>0</v>
      </c>
    </row>
    <row r="1469" spans="2:13" ht="23.1" customHeight="1">
      <c r="B1469" s="28"/>
      <c r="J1469" s="45">
        <v>83</v>
      </c>
      <c r="K1469" s="40">
        <f>'اسماء العملاء'!A124</f>
        <v>0</v>
      </c>
      <c r="L1469" s="40">
        <f>'اسماء العملاء'!B124</f>
        <v>0</v>
      </c>
      <c r="M1469" s="56">
        <f>'اسماء العملاء'!C124</f>
        <v>0</v>
      </c>
    </row>
    <row r="1470" spans="2:13" ht="23.1" customHeight="1">
      <c r="B1470" s="28"/>
      <c r="J1470" s="45">
        <v>84</v>
      </c>
      <c r="K1470" s="40">
        <f>'اسماء العملاء'!A125</f>
        <v>0</v>
      </c>
      <c r="L1470" s="40">
        <f>'اسماء العملاء'!B125</f>
        <v>0</v>
      </c>
      <c r="M1470" s="56">
        <f>'اسماء العملاء'!C125</f>
        <v>0</v>
      </c>
    </row>
    <row r="1471" spans="2:13" ht="23.1" customHeight="1">
      <c r="B1471" s="28"/>
      <c r="J1471" s="45">
        <v>85</v>
      </c>
      <c r="K1471" s="40">
        <f>'اسماء العملاء'!A126</f>
        <v>0</v>
      </c>
      <c r="L1471" s="40">
        <f>'اسماء العملاء'!B126</f>
        <v>0</v>
      </c>
      <c r="M1471" s="56">
        <f>'اسماء العملاء'!C126</f>
        <v>0</v>
      </c>
    </row>
    <row r="1472" spans="2:13" ht="23.1" customHeight="1">
      <c r="B1472" s="28"/>
      <c r="J1472" s="45">
        <v>86</v>
      </c>
      <c r="K1472" s="40">
        <f>'اسماء العملاء'!A127</f>
        <v>0</v>
      </c>
      <c r="L1472" s="40">
        <f>'اسماء العملاء'!B127</f>
        <v>0</v>
      </c>
      <c r="M1472" s="56">
        <f>'اسماء العملاء'!C127</f>
        <v>0</v>
      </c>
    </row>
    <row r="1473" spans="2:13" ht="23.1" customHeight="1">
      <c r="B1473" s="28"/>
      <c r="J1473" s="45">
        <v>87</v>
      </c>
      <c r="K1473" s="40">
        <f>'اسماء العملاء'!A128</f>
        <v>0</v>
      </c>
      <c r="L1473" s="40">
        <f>'اسماء العملاء'!B128</f>
        <v>0</v>
      </c>
      <c r="M1473" s="56">
        <f>'اسماء العملاء'!C128</f>
        <v>0</v>
      </c>
    </row>
    <row r="1474" spans="2:13" ht="23.1" customHeight="1">
      <c r="B1474" s="28"/>
      <c r="J1474" s="45">
        <v>88</v>
      </c>
      <c r="K1474" s="40">
        <f>'اسماء العملاء'!A129</f>
        <v>0</v>
      </c>
      <c r="L1474" s="40">
        <f>'اسماء العملاء'!B129</f>
        <v>0</v>
      </c>
      <c r="M1474" s="56">
        <f>'اسماء العملاء'!C129</f>
        <v>0</v>
      </c>
    </row>
    <row r="1475" spans="2:13" ht="23.1" customHeight="1">
      <c r="B1475" s="28"/>
      <c r="J1475" s="45">
        <v>89</v>
      </c>
      <c r="K1475" s="40">
        <f>'اسماء العملاء'!A130</f>
        <v>0</v>
      </c>
      <c r="L1475" s="40">
        <f>'اسماء العملاء'!B130</f>
        <v>0</v>
      </c>
      <c r="M1475" s="56">
        <f>'اسماء العملاء'!C130</f>
        <v>0</v>
      </c>
    </row>
    <row r="1476" spans="2:13" ht="23.1" customHeight="1">
      <c r="B1476" s="28"/>
      <c r="J1476" s="45">
        <v>90</v>
      </c>
      <c r="K1476" s="40">
        <f>'اسماء العملاء'!A131</f>
        <v>0</v>
      </c>
      <c r="L1476" s="40">
        <f>'اسماء العملاء'!B131</f>
        <v>0</v>
      </c>
      <c r="M1476" s="56">
        <f>'اسماء العملاء'!C131</f>
        <v>0</v>
      </c>
    </row>
    <row r="1477" spans="2:13" ht="23.1" customHeight="1">
      <c r="B1477" s="28"/>
      <c r="J1477" s="45">
        <v>91</v>
      </c>
      <c r="K1477" s="40">
        <f>'اسماء العملاء'!A132</f>
        <v>0</v>
      </c>
      <c r="L1477" s="40">
        <f>'اسماء العملاء'!B132</f>
        <v>0</v>
      </c>
      <c r="M1477" s="56">
        <f>'اسماء العملاء'!C132</f>
        <v>0</v>
      </c>
    </row>
    <row r="1478" spans="2:13" ht="23.1" customHeight="1">
      <c r="B1478" s="28"/>
      <c r="J1478" s="45">
        <v>92</v>
      </c>
      <c r="K1478" s="40">
        <f>'اسماء العملاء'!A133</f>
        <v>0</v>
      </c>
      <c r="L1478" s="40">
        <f>'اسماء العملاء'!B133</f>
        <v>0</v>
      </c>
      <c r="M1478" s="56">
        <f>'اسماء العملاء'!C133</f>
        <v>0</v>
      </c>
    </row>
    <row r="1479" spans="2:13" ht="23.1" customHeight="1">
      <c r="B1479" s="28"/>
      <c r="J1479" s="45">
        <v>93</v>
      </c>
      <c r="K1479" s="40">
        <f>'اسماء العملاء'!A134</f>
        <v>0</v>
      </c>
      <c r="L1479" s="40">
        <f>'اسماء العملاء'!B134</f>
        <v>0</v>
      </c>
      <c r="M1479" s="56">
        <f>'اسماء العملاء'!C134</f>
        <v>0</v>
      </c>
    </row>
    <row r="1480" spans="2:13" ht="23.1" customHeight="1">
      <c r="B1480" s="28"/>
      <c r="J1480" s="45">
        <v>94</v>
      </c>
      <c r="K1480" s="40">
        <f>'اسماء العملاء'!A135</f>
        <v>0</v>
      </c>
      <c r="L1480" s="40">
        <f>'اسماء العملاء'!B135</f>
        <v>0</v>
      </c>
      <c r="M1480" s="56">
        <f>'اسماء العملاء'!C135</f>
        <v>0</v>
      </c>
    </row>
    <row r="1481" spans="2:13" ht="23.1" customHeight="1">
      <c r="B1481" s="28"/>
      <c r="J1481" s="45">
        <v>95</v>
      </c>
      <c r="K1481" s="40">
        <f>'اسماء العملاء'!A136</f>
        <v>0</v>
      </c>
      <c r="L1481" s="40">
        <f>'اسماء العملاء'!B136</f>
        <v>0</v>
      </c>
      <c r="M1481" s="56">
        <f>'اسماء العملاء'!C136</f>
        <v>0</v>
      </c>
    </row>
    <row r="1482" spans="2:13" ht="23.1" customHeight="1">
      <c r="B1482" s="28"/>
      <c r="J1482" s="45">
        <v>96</v>
      </c>
      <c r="K1482" s="40">
        <f>'اسماء العملاء'!A137</f>
        <v>0</v>
      </c>
      <c r="L1482" s="40">
        <f>'اسماء العملاء'!B137</f>
        <v>0</v>
      </c>
      <c r="M1482" s="56">
        <f>'اسماء العملاء'!C137</f>
        <v>0</v>
      </c>
    </row>
    <row r="1483" spans="2:13" ht="23.1" customHeight="1">
      <c r="B1483" s="28"/>
      <c r="J1483" s="45">
        <v>97</v>
      </c>
      <c r="K1483" s="40">
        <f>'اسماء العملاء'!A138</f>
        <v>0</v>
      </c>
      <c r="L1483" s="40">
        <f>'اسماء العملاء'!B138</f>
        <v>0</v>
      </c>
      <c r="M1483" s="56">
        <f>'اسماء العملاء'!C138</f>
        <v>0</v>
      </c>
    </row>
    <row r="1484" spans="2:13" ht="23.1" customHeight="1">
      <c r="B1484" s="28"/>
      <c r="J1484" s="45">
        <v>98</v>
      </c>
      <c r="K1484" s="40">
        <f>'اسماء العملاء'!A139</f>
        <v>0</v>
      </c>
      <c r="L1484" s="40">
        <f>'اسماء العملاء'!B139</f>
        <v>0</v>
      </c>
      <c r="M1484" s="56">
        <f>'اسماء العملاء'!C139</f>
        <v>0</v>
      </c>
    </row>
    <row r="1485" spans="2:13" ht="23.1" customHeight="1">
      <c r="B1485" s="28"/>
      <c r="J1485" s="45">
        <v>99</v>
      </c>
      <c r="K1485" s="40">
        <f>'اسماء العملاء'!A140</f>
        <v>0</v>
      </c>
      <c r="L1485" s="40">
        <f>'اسماء العملاء'!B140</f>
        <v>0</v>
      </c>
      <c r="M1485" s="56">
        <f>'اسماء العملاء'!C140</f>
        <v>0</v>
      </c>
    </row>
    <row r="1486" spans="2:13" ht="23.1" customHeight="1" thickBot="1">
      <c r="B1486" s="28"/>
      <c r="J1486" s="54">
        <v>100</v>
      </c>
      <c r="K1486" s="41">
        <f>'اسماء العملاء'!A142</f>
        <v>0</v>
      </c>
      <c r="L1486" s="41">
        <f>'اسماء العملاء'!B142</f>
        <v>0</v>
      </c>
      <c r="M1486" s="57">
        <f>'اسماء العملاء'!C142</f>
        <v>0</v>
      </c>
    </row>
    <row r="1487" spans="2:13" ht="23.1" customHeight="1">
      <c r="B1487" s="28"/>
    </row>
    <row r="1488" spans="2:13" ht="23.1" customHeight="1">
      <c r="B1488" s="28"/>
    </row>
    <row r="1489" spans="2:2" ht="23.1" customHeight="1">
      <c r="B1489" s="28"/>
    </row>
    <row r="1490" spans="2:2" ht="23.1" customHeight="1">
      <c r="B1490" s="28"/>
    </row>
    <row r="1491" spans="2:2" ht="23.1" customHeight="1">
      <c r="B1491" s="28"/>
    </row>
    <row r="1492" spans="2:2" ht="23.1" customHeight="1">
      <c r="B1492" s="28"/>
    </row>
    <row r="1493" spans="2:2" ht="23.1" customHeight="1">
      <c r="B1493" s="28"/>
    </row>
    <row r="1494" spans="2:2" ht="23.1" customHeight="1">
      <c r="B1494" s="28"/>
    </row>
    <row r="1495" spans="2:2" ht="23.1" customHeight="1">
      <c r="B1495" s="28"/>
    </row>
    <row r="1496" spans="2:2" ht="23.1" customHeight="1">
      <c r="B1496" s="28"/>
    </row>
    <row r="1497" spans="2:2" ht="23.1" customHeight="1">
      <c r="B1497" s="28"/>
    </row>
    <row r="1498" spans="2:2" ht="23.1" customHeight="1">
      <c r="B1498" s="28"/>
    </row>
    <row r="1499" spans="2:2" ht="23.1" customHeight="1">
      <c r="B1499" s="28"/>
    </row>
    <row r="1500" spans="2:2" ht="23.1" customHeight="1">
      <c r="B1500" s="28"/>
    </row>
    <row r="1501" spans="2:2" ht="23.1" customHeight="1">
      <c r="B1501" s="28"/>
    </row>
    <row r="1502" spans="2:2" ht="23.1" customHeight="1">
      <c r="B1502" s="28"/>
    </row>
    <row r="1503" spans="2:2" ht="23.1" customHeight="1">
      <c r="B1503" s="28"/>
    </row>
    <row r="1504" spans="2:2" ht="23.1" customHeight="1">
      <c r="B1504" s="28"/>
    </row>
    <row r="1505" spans="2:2" ht="23.1" customHeight="1">
      <c r="B1505" s="28"/>
    </row>
    <row r="1506" spans="2:2" ht="23.1" customHeight="1">
      <c r="B1506" s="28"/>
    </row>
    <row r="1507" spans="2:2" ht="23.1" customHeight="1">
      <c r="B1507" s="28"/>
    </row>
    <row r="1508" spans="2:2" ht="23.1" customHeight="1">
      <c r="B1508" s="28"/>
    </row>
    <row r="1509" spans="2:2" ht="23.1" customHeight="1">
      <c r="B1509" s="28"/>
    </row>
    <row r="1510" spans="2:2" ht="23.1" customHeight="1">
      <c r="B1510" s="28"/>
    </row>
    <row r="1511" spans="2:2" ht="23.1" customHeight="1">
      <c r="B1511" s="28"/>
    </row>
    <row r="1512" spans="2:2" ht="23.1" customHeight="1">
      <c r="B1512" s="28"/>
    </row>
    <row r="1513" spans="2:2" ht="23.1" customHeight="1">
      <c r="B1513" s="28"/>
    </row>
    <row r="1514" spans="2:2" ht="23.1" customHeight="1">
      <c r="B1514" s="28"/>
    </row>
    <row r="1515" spans="2:2" ht="23.1" customHeight="1">
      <c r="B1515" s="28"/>
    </row>
    <row r="1516" spans="2:2" ht="23.1" customHeight="1">
      <c r="B1516" s="28"/>
    </row>
    <row r="1517" spans="2:2" ht="23.1" customHeight="1">
      <c r="B1517" s="28"/>
    </row>
    <row r="1518" spans="2:2" ht="23.1" customHeight="1">
      <c r="B1518" s="28"/>
    </row>
    <row r="1519" spans="2:2" ht="23.1" customHeight="1">
      <c r="B1519" s="28"/>
    </row>
    <row r="1520" spans="2:2" ht="23.1" customHeight="1">
      <c r="B1520" s="28"/>
    </row>
    <row r="1521" spans="2:2" ht="23.1" customHeight="1">
      <c r="B1521" s="28"/>
    </row>
    <row r="1522" spans="2:2" ht="23.1" customHeight="1">
      <c r="B1522" s="28"/>
    </row>
    <row r="1523" spans="2:2" ht="23.1" customHeight="1">
      <c r="B1523" s="28"/>
    </row>
    <row r="1524" spans="2:2" ht="23.1" customHeight="1">
      <c r="B1524" s="28"/>
    </row>
    <row r="1525" spans="2:2" ht="23.1" customHeight="1">
      <c r="B1525" s="28"/>
    </row>
    <row r="1526" spans="2:2" ht="23.1" customHeight="1">
      <c r="B1526" s="28"/>
    </row>
    <row r="1527" spans="2:2" ht="23.1" customHeight="1">
      <c r="B1527" s="28"/>
    </row>
    <row r="1528" spans="2:2" ht="23.1" customHeight="1">
      <c r="B1528" s="28"/>
    </row>
    <row r="1529" spans="2:2" ht="23.1" customHeight="1">
      <c r="B1529" s="28"/>
    </row>
    <row r="1530" spans="2:2" ht="23.1" customHeight="1">
      <c r="B1530" s="28"/>
    </row>
    <row r="1531" spans="2:2" ht="23.1" customHeight="1">
      <c r="B1531" s="28"/>
    </row>
    <row r="1532" spans="2:2" ht="23.1" customHeight="1">
      <c r="B1532" s="28"/>
    </row>
    <row r="1533" spans="2:2" ht="23.1" customHeight="1">
      <c r="B1533" s="28"/>
    </row>
    <row r="1534" spans="2:2" ht="23.1" customHeight="1">
      <c r="B1534" s="28"/>
    </row>
    <row r="1535" spans="2:2" ht="23.1" customHeight="1">
      <c r="B1535" s="28"/>
    </row>
    <row r="1536" spans="2:2" ht="23.1" customHeight="1">
      <c r="B1536" s="28"/>
    </row>
    <row r="1537" spans="2:2" ht="23.1" customHeight="1">
      <c r="B1537" s="28"/>
    </row>
    <row r="1538" spans="2:2" ht="23.1" customHeight="1">
      <c r="B1538" s="28"/>
    </row>
    <row r="1539" spans="2:2" ht="23.1" customHeight="1">
      <c r="B1539" s="28"/>
    </row>
    <row r="1540" spans="2:2" ht="23.1" customHeight="1">
      <c r="B1540" s="28"/>
    </row>
    <row r="1541" spans="2:2" ht="23.1" customHeight="1">
      <c r="B1541" s="28"/>
    </row>
    <row r="1542" spans="2:2" ht="23.1" customHeight="1">
      <c r="B1542" s="28"/>
    </row>
    <row r="1543" spans="2:2" ht="23.1" customHeight="1">
      <c r="B1543" s="28"/>
    </row>
    <row r="1544" spans="2:2" ht="23.1" customHeight="1">
      <c r="B1544" s="28"/>
    </row>
    <row r="1545" spans="2:2" ht="23.1" customHeight="1">
      <c r="B1545" s="28"/>
    </row>
    <row r="1546" spans="2:2" ht="23.1" customHeight="1">
      <c r="B1546" s="28"/>
    </row>
    <row r="1547" spans="2:2" ht="23.1" customHeight="1">
      <c r="B1547" s="28"/>
    </row>
    <row r="1548" spans="2:2" ht="23.1" customHeight="1">
      <c r="B1548" s="28"/>
    </row>
    <row r="1549" spans="2:2" ht="23.1" customHeight="1">
      <c r="B1549" s="28"/>
    </row>
    <row r="1550" spans="2:2" ht="23.1" customHeight="1">
      <c r="B1550" s="28"/>
    </row>
    <row r="1551" spans="2:2" ht="23.1" customHeight="1">
      <c r="B1551" s="28"/>
    </row>
    <row r="1552" spans="2:2" ht="23.1" customHeight="1">
      <c r="B1552" s="28"/>
    </row>
    <row r="1553" spans="2:2" ht="23.1" customHeight="1">
      <c r="B1553" s="28"/>
    </row>
    <row r="1554" spans="2:2" ht="23.1" customHeight="1">
      <c r="B1554" s="28"/>
    </row>
    <row r="1555" spans="2:2" ht="23.1" customHeight="1">
      <c r="B1555" s="28"/>
    </row>
    <row r="1556" spans="2:2" ht="23.1" customHeight="1">
      <c r="B1556" s="28"/>
    </row>
    <row r="1557" spans="2:2" ht="23.1" customHeight="1">
      <c r="B1557" s="28"/>
    </row>
    <row r="1558" spans="2:2" ht="23.1" customHeight="1">
      <c r="B1558" s="28"/>
    </row>
    <row r="1559" spans="2:2" ht="23.1" customHeight="1">
      <c r="B1559" s="28"/>
    </row>
    <row r="1560" spans="2:2" ht="23.1" customHeight="1">
      <c r="B1560" s="28"/>
    </row>
    <row r="1561" spans="2:2" ht="23.1" customHeight="1">
      <c r="B1561" s="28"/>
    </row>
    <row r="1562" spans="2:2" ht="23.1" customHeight="1">
      <c r="B1562" s="28"/>
    </row>
    <row r="1563" spans="2:2" ht="23.1" customHeight="1">
      <c r="B1563" s="28"/>
    </row>
    <row r="1564" spans="2:2" ht="23.1" customHeight="1">
      <c r="B1564" s="28"/>
    </row>
    <row r="1565" spans="2:2" ht="23.1" customHeight="1">
      <c r="B1565" s="28"/>
    </row>
    <row r="1566" spans="2:2" ht="23.1" customHeight="1">
      <c r="B1566" s="28"/>
    </row>
    <row r="1567" spans="2:2" ht="23.1" customHeight="1">
      <c r="B1567" s="28"/>
    </row>
    <row r="1568" spans="2:2" ht="23.1" customHeight="1">
      <c r="B1568" s="28"/>
    </row>
    <row r="1569" spans="2:2" ht="23.1" customHeight="1">
      <c r="B1569" s="28"/>
    </row>
    <row r="1570" spans="2:2" ht="23.1" customHeight="1">
      <c r="B1570" s="28"/>
    </row>
    <row r="1571" spans="2:2" ht="23.1" customHeight="1">
      <c r="B1571" s="28"/>
    </row>
    <row r="1572" spans="2:2" ht="23.1" customHeight="1">
      <c r="B1572" s="28"/>
    </row>
    <row r="1573" spans="2:2" ht="23.1" customHeight="1">
      <c r="B1573" s="28"/>
    </row>
    <row r="1574" spans="2:2" ht="23.1" customHeight="1">
      <c r="B1574" s="28"/>
    </row>
    <row r="1575" spans="2:2" ht="23.1" customHeight="1">
      <c r="B1575" s="28"/>
    </row>
    <row r="1576" spans="2:2" ht="23.1" customHeight="1">
      <c r="B1576" s="28"/>
    </row>
    <row r="1577" spans="2:2" ht="23.1" customHeight="1">
      <c r="B1577" s="28"/>
    </row>
    <row r="1578" spans="2:2" ht="23.1" customHeight="1">
      <c r="B1578" s="28"/>
    </row>
    <row r="1579" spans="2:2" ht="23.1" customHeight="1">
      <c r="B1579" s="28"/>
    </row>
    <row r="1580" spans="2:2" ht="23.1" customHeight="1">
      <c r="B1580" s="28"/>
    </row>
    <row r="1581" spans="2:2" ht="23.1" customHeight="1">
      <c r="B1581" s="28"/>
    </row>
    <row r="1582" spans="2:2" ht="23.1" customHeight="1">
      <c r="B1582" s="28"/>
    </row>
    <row r="1583" spans="2:2" ht="23.1" customHeight="1">
      <c r="B1583" s="28"/>
    </row>
    <row r="1584" spans="2:2" ht="23.1" customHeight="1">
      <c r="B1584" s="28"/>
    </row>
    <row r="1585" spans="2:2" ht="23.1" customHeight="1">
      <c r="B1585" s="28"/>
    </row>
    <row r="1586" spans="2:2" ht="23.1" customHeight="1">
      <c r="B1586" s="28"/>
    </row>
    <row r="1587" spans="2:2" ht="23.1" customHeight="1">
      <c r="B1587" s="28"/>
    </row>
    <row r="1588" spans="2:2" ht="23.1" customHeight="1">
      <c r="B1588" s="28"/>
    </row>
    <row r="1589" spans="2:2" ht="23.1" customHeight="1">
      <c r="B1589" s="28"/>
    </row>
    <row r="1590" spans="2:2" ht="23.1" customHeight="1">
      <c r="B1590" s="28"/>
    </row>
    <row r="1591" spans="2:2" ht="23.1" customHeight="1">
      <c r="B1591" s="28"/>
    </row>
    <row r="1592" spans="2:2" ht="23.1" customHeight="1">
      <c r="B1592" s="28"/>
    </row>
    <row r="1593" spans="2:2" ht="23.1" customHeight="1">
      <c r="B1593" s="28"/>
    </row>
    <row r="1594" spans="2:2" ht="23.1" customHeight="1">
      <c r="B1594" s="28"/>
    </row>
    <row r="1595" spans="2:2" ht="23.1" customHeight="1">
      <c r="B1595" s="28"/>
    </row>
    <row r="1596" spans="2:2" ht="23.1" customHeight="1">
      <c r="B1596" s="28"/>
    </row>
    <row r="1597" spans="2:2" ht="23.1" customHeight="1">
      <c r="B1597" s="28"/>
    </row>
    <row r="1598" spans="2:2" ht="23.1" customHeight="1">
      <c r="B1598" s="28"/>
    </row>
    <row r="1599" spans="2:2" ht="23.1" customHeight="1">
      <c r="B1599" s="28"/>
    </row>
    <row r="1600" spans="2:2" ht="23.1" customHeight="1">
      <c r="B1600" s="28"/>
    </row>
    <row r="1601" spans="2:2" ht="23.1" customHeight="1">
      <c r="B1601" s="28"/>
    </row>
    <row r="1602" spans="2:2" ht="23.1" customHeight="1">
      <c r="B1602" s="28"/>
    </row>
    <row r="1603" spans="2:2" ht="23.1" customHeight="1">
      <c r="B1603" s="28"/>
    </row>
    <row r="1604" spans="2:2" ht="23.1" customHeight="1">
      <c r="B1604" s="28"/>
    </row>
    <row r="1605" spans="2:2" ht="23.1" customHeight="1">
      <c r="B1605" s="28"/>
    </row>
    <row r="1606" spans="2:2" ht="23.1" customHeight="1">
      <c r="B1606" s="28"/>
    </row>
    <row r="1607" spans="2:2" ht="23.1" customHeight="1">
      <c r="B1607" s="28"/>
    </row>
    <row r="1608" spans="2:2" ht="23.1" customHeight="1">
      <c r="B1608" s="28"/>
    </row>
    <row r="1609" spans="2:2" ht="23.1" customHeight="1">
      <c r="B1609" s="28"/>
    </row>
    <row r="1610" spans="2:2" ht="23.1" customHeight="1">
      <c r="B1610" s="28"/>
    </row>
    <row r="1611" spans="2:2" ht="23.1" customHeight="1">
      <c r="B1611" s="28"/>
    </row>
    <row r="1612" spans="2:2" ht="23.1" customHeight="1">
      <c r="B1612" s="28"/>
    </row>
    <row r="1613" spans="2:2" ht="23.1" customHeight="1">
      <c r="B1613" s="28"/>
    </row>
    <row r="1614" spans="2:2" ht="23.1" customHeight="1">
      <c r="B1614" s="28"/>
    </row>
    <row r="1615" spans="2:2" ht="23.1" customHeight="1">
      <c r="B1615" s="28"/>
    </row>
    <row r="1616" spans="2:2" ht="23.1" customHeight="1">
      <c r="B1616" s="28"/>
    </row>
    <row r="1617" spans="2:2" ht="23.1" customHeight="1">
      <c r="B1617" s="28"/>
    </row>
    <row r="1618" spans="2:2" ht="23.1" customHeight="1">
      <c r="B1618" s="28"/>
    </row>
    <row r="1619" spans="2:2" ht="23.1" customHeight="1">
      <c r="B1619" s="28"/>
    </row>
    <row r="1620" spans="2:2" ht="23.1" customHeight="1">
      <c r="B1620" s="28"/>
    </row>
    <row r="1621" spans="2:2" ht="23.1" customHeight="1">
      <c r="B1621" s="28"/>
    </row>
    <row r="1622" spans="2:2" ht="23.1" customHeight="1">
      <c r="B1622" s="28"/>
    </row>
    <row r="1623" spans="2:2" ht="23.1" customHeight="1">
      <c r="B1623" s="28"/>
    </row>
    <row r="1624" spans="2:2" ht="23.1" customHeight="1">
      <c r="B1624" s="28"/>
    </row>
    <row r="1625" spans="2:2" ht="23.1" customHeight="1">
      <c r="B1625" s="28"/>
    </row>
    <row r="1626" spans="2:2" ht="23.1" customHeight="1">
      <c r="B1626" s="28"/>
    </row>
    <row r="1627" spans="2:2" ht="23.1" customHeight="1">
      <c r="B1627" s="28"/>
    </row>
    <row r="1628" spans="2:2" ht="23.1" customHeight="1">
      <c r="B1628" s="28"/>
    </row>
    <row r="1629" spans="2:2" ht="23.1" customHeight="1">
      <c r="B1629" s="28"/>
    </row>
    <row r="1630" spans="2:2" ht="23.1" customHeight="1">
      <c r="B1630" s="28"/>
    </row>
    <row r="1631" spans="2:2" ht="23.1" customHeight="1">
      <c r="B1631" s="28"/>
    </row>
    <row r="1632" spans="2:2" ht="23.1" customHeight="1">
      <c r="B1632" s="28"/>
    </row>
    <row r="1633" spans="2:2" ht="23.1" customHeight="1">
      <c r="B1633" s="28"/>
    </row>
    <row r="1634" spans="2:2" ht="23.1" customHeight="1">
      <c r="B1634" s="28"/>
    </row>
    <row r="1635" spans="2:2" ht="23.1" customHeight="1" thickBot="1">
      <c r="B1635" s="30"/>
    </row>
  </sheetData>
  <sheetProtection password="F35A" sheet="1" objects="1" scenarios="1" formatCells="0" formatColumns="0" formatRows="0" insertColumns="0" insertRows="0" insertHyperlinks="0" deleteColumns="0" deleteRows="0" sort="0" autoFilter="0" pivotTables="0"/>
  <dataConsolidate leftLabels="1" topLabels="1">
    <dataRefs count="2">
      <dataRef ref="B1:B1048576" sheet="الرصيد الثابت"/>
      <dataRef ref="B2:B52" sheet="الرصيد الثابت"/>
    </dataRefs>
  </dataConsolidate>
  <mergeCells count="2">
    <mergeCell ref="D1:M1"/>
    <mergeCell ref="A1:C1"/>
  </mergeCells>
  <dataValidations count="3">
    <dataValidation type="date" allowBlank="1" showInputMessage="1" showErrorMessage="1" sqref="A3">
      <formula1>A3</formula1>
      <formula2>A14</formula2>
    </dataValidation>
    <dataValidation type="list" allowBlank="1" showInputMessage="1" showErrorMessage="1" sqref="J3:J251">
      <formula1>$K$1387:$K$1486</formula1>
    </dataValidation>
    <dataValidation type="list" allowBlank="1" showInputMessage="1" showErrorMessage="1" sqref="B3:B251">
      <formula1>$B$1387:$B$1635</formula1>
    </dataValidation>
  </dataValidations>
  <hyperlinks>
    <hyperlink ref="A1" location="'الصفحة الرئيسية'!A1" display="الرئيسية"/>
  </hyperlink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AZ494"/>
  <sheetViews>
    <sheetView showGridLines="0" rightToLeft="1" workbookViewId="0">
      <pane xSplit="13" topLeftCell="N1" activePane="topRight" state="frozen"/>
      <selection pane="topRight" activeCell="I3" sqref="I3"/>
    </sheetView>
  </sheetViews>
  <sheetFormatPr defaultColWidth="9.140625" defaultRowHeight="21" customHeight="1"/>
  <cols>
    <col min="1" max="1" width="12.28515625" style="70" customWidth="1"/>
    <col min="2" max="2" width="17" style="71" customWidth="1"/>
    <col min="3" max="3" width="10" style="71" bestFit="1" customWidth="1"/>
    <col min="4" max="4" width="14.85546875" style="71" customWidth="1"/>
    <col min="5" max="5" width="15.85546875" style="71" customWidth="1"/>
    <col min="6" max="6" width="13.28515625" style="70" customWidth="1"/>
    <col min="7" max="7" width="9.42578125" style="95" customWidth="1"/>
    <col min="8" max="8" width="9.42578125" style="71" customWidth="1"/>
    <col min="9" max="9" width="7.7109375" style="95" customWidth="1"/>
    <col min="10" max="12" width="7.7109375" style="89" customWidth="1"/>
    <col min="13" max="13" width="6.5703125" style="89" customWidth="1"/>
    <col min="14" max="14" width="6.5703125" style="95" customWidth="1"/>
    <col min="15" max="38" width="10.7109375" style="95" customWidth="1"/>
    <col min="39" max="50" width="10.7109375" style="71" customWidth="1"/>
    <col min="51" max="51" width="12.42578125" style="70" bestFit="1" customWidth="1"/>
    <col min="52" max="52" width="30.140625" style="70" customWidth="1"/>
    <col min="53" max="16384" width="9.140625" style="61"/>
  </cols>
  <sheetData>
    <row r="1" spans="1:52" ht="21" customHeight="1" thickBot="1">
      <c r="A1" s="58" t="s">
        <v>38</v>
      </c>
      <c r="B1" s="59" t="s">
        <v>30</v>
      </c>
      <c r="C1" s="59" t="s">
        <v>139</v>
      </c>
      <c r="D1" s="59" t="s">
        <v>43</v>
      </c>
      <c r="E1" s="59" t="s">
        <v>53</v>
      </c>
      <c r="F1" s="59" t="s">
        <v>54</v>
      </c>
      <c r="G1" s="82" t="s">
        <v>72</v>
      </c>
      <c r="H1" s="59" t="s">
        <v>71</v>
      </c>
      <c r="I1" s="82" t="s">
        <v>73</v>
      </c>
      <c r="J1" s="82" t="s">
        <v>55</v>
      </c>
      <c r="K1" s="82" t="s">
        <v>56</v>
      </c>
      <c r="L1" s="82" t="s">
        <v>57</v>
      </c>
      <c r="M1" s="82" t="s">
        <v>58</v>
      </c>
      <c r="N1" s="199" t="s">
        <v>74</v>
      </c>
      <c r="O1" s="201" t="s">
        <v>60</v>
      </c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3"/>
      <c r="AZ1" s="60" t="s">
        <v>59</v>
      </c>
    </row>
    <row r="2" spans="1:52" ht="21" customHeight="1" thickBot="1">
      <c r="A2" s="97"/>
      <c r="B2" s="98"/>
      <c r="C2" s="98"/>
      <c r="D2" s="98"/>
      <c r="E2" s="98"/>
      <c r="F2" s="98"/>
      <c r="G2" s="98"/>
      <c r="H2" s="103"/>
      <c r="I2" s="103"/>
      <c r="J2" s="98"/>
      <c r="K2" s="98"/>
      <c r="L2" s="98"/>
      <c r="M2" s="99"/>
      <c r="N2" s="200"/>
      <c r="O2" s="153" t="s">
        <v>138</v>
      </c>
      <c r="P2" s="153" t="s">
        <v>138</v>
      </c>
      <c r="Q2" s="153" t="s">
        <v>138</v>
      </c>
      <c r="R2" s="153" t="s">
        <v>138</v>
      </c>
      <c r="S2" s="153" t="s">
        <v>138</v>
      </c>
      <c r="T2" s="153" t="s">
        <v>138</v>
      </c>
      <c r="U2" s="153" t="s">
        <v>138</v>
      </c>
      <c r="V2" s="153" t="s">
        <v>138</v>
      </c>
      <c r="W2" s="153" t="s">
        <v>138</v>
      </c>
      <c r="X2" s="153" t="s">
        <v>138</v>
      </c>
      <c r="Y2" s="153" t="s">
        <v>138</v>
      </c>
      <c r="Z2" s="153" t="s">
        <v>138</v>
      </c>
      <c r="AA2" s="153" t="s">
        <v>138</v>
      </c>
      <c r="AB2" s="153" t="s">
        <v>138</v>
      </c>
      <c r="AC2" s="153" t="s">
        <v>138</v>
      </c>
      <c r="AD2" s="153" t="s">
        <v>138</v>
      </c>
      <c r="AE2" s="153" t="s">
        <v>138</v>
      </c>
      <c r="AF2" s="153" t="s">
        <v>138</v>
      </c>
      <c r="AG2" s="153" t="s">
        <v>138</v>
      </c>
      <c r="AH2" s="153" t="s">
        <v>138</v>
      </c>
      <c r="AI2" s="153" t="s">
        <v>138</v>
      </c>
      <c r="AJ2" s="153" t="s">
        <v>138</v>
      </c>
      <c r="AK2" s="153" t="s">
        <v>138</v>
      </c>
      <c r="AL2" s="153" t="s">
        <v>138</v>
      </c>
      <c r="AM2" s="153" t="s">
        <v>138</v>
      </c>
      <c r="AN2" s="153" t="s">
        <v>138</v>
      </c>
      <c r="AO2" s="153" t="s">
        <v>138</v>
      </c>
      <c r="AP2" s="153" t="s">
        <v>138</v>
      </c>
      <c r="AQ2" s="153" t="s">
        <v>138</v>
      </c>
      <c r="AR2" s="153" t="s">
        <v>138</v>
      </c>
      <c r="AS2" s="153" t="s">
        <v>138</v>
      </c>
      <c r="AT2" s="153" t="s">
        <v>138</v>
      </c>
      <c r="AU2" s="153" t="s">
        <v>138</v>
      </c>
      <c r="AV2" s="153" t="s">
        <v>138</v>
      </c>
      <c r="AW2" s="153" t="s">
        <v>138</v>
      </c>
      <c r="AX2" s="153" t="s">
        <v>138</v>
      </c>
      <c r="AY2" s="62" t="s">
        <v>70</v>
      </c>
      <c r="AZ2" s="63"/>
    </row>
    <row r="3" spans="1:52" ht="21" customHeight="1">
      <c r="A3" s="77"/>
      <c r="B3" s="65"/>
      <c r="C3" s="74" t="e">
        <f>+VLOOKUP(B3,'اسماء العملاء'!$A$2:$E$142,4,FALSE)</f>
        <v>#N/A</v>
      </c>
      <c r="D3" s="74" t="e">
        <f>+VLOOKUP(B3,'اسماء العملاء'!$A$2:$C$142,2,FALSE)</f>
        <v>#N/A</v>
      </c>
      <c r="E3" s="74" t="e">
        <f>+VLOOKUP(B3,'اسماء العملاء'!$A$2:$C$142,3,FALSE)</f>
        <v>#N/A</v>
      </c>
      <c r="F3" s="64"/>
      <c r="G3" s="108" t="e">
        <f>+VLOOKUP(F3,'انواع الفلاتر'!$B$2:$C$52,2,FALSE)</f>
        <v>#N/A</v>
      </c>
      <c r="H3" s="78"/>
      <c r="I3" s="105" t="e">
        <f>SUM(H3*G3)</f>
        <v>#N/A</v>
      </c>
      <c r="J3" s="83"/>
      <c r="K3" s="83"/>
      <c r="L3" s="83"/>
      <c r="M3" s="84">
        <f>SUM(K3-L3)</f>
        <v>0</v>
      </c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>
        <f>SUM(O3:AX3)-M3</f>
        <v>0</v>
      </c>
      <c r="AZ3" s="66"/>
    </row>
    <row r="4" spans="1:52" ht="21" customHeight="1">
      <c r="A4" s="66"/>
      <c r="B4" s="67"/>
      <c r="C4" s="159" t="e">
        <f>+VLOOKUP(B4,'اسماء العملاء'!$A$2:$E$142,4,FALSE)</f>
        <v>#N/A</v>
      </c>
      <c r="D4" s="75" t="e">
        <f>+VLOOKUP(B4,'اسماء العملاء'!$A$2:$C$140,2,FALSE)</f>
        <v>#N/A</v>
      </c>
      <c r="E4" s="75" t="e">
        <f>+VLOOKUP(B4,'اسماء العملاء'!$A$2:$C$140,3,FALSE)</f>
        <v>#N/A</v>
      </c>
      <c r="F4" s="66"/>
      <c r="G4" s="108" t="e">
        <f>+VLOOKUP(F4,'انواع الفلاتر'!$B$2:$C$52,2,FALSE)</f>
        <v>#N/A</v>
      </c>
      <c r="H4" s="79"/>
      <c r="I4" s="106" t="e">
        <f t="shared" ref="I4:I67" si="0">SUM(H4*G4)</f>
        <v>#N/A</v>
      </c>
      <c r="J4" s="85"/>
      <c r="K4" s="85"/>
      <c r="L4" s="85"/>
      <c r="M4" s="86">
        <f t="shared" ref="M4:M67" si="1">SUM(K4-L4)</f>
        <v>0</v>
      </c>
      <c r="N4" s="10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151">
        <f t="shared" ref="AY4:AY67" si="2">SUM(O4:AX4)-M4</f>
        <v>0</v>
      </c>
      <c r="AZ4" s="66"/>
    </row>
    <row r="5" spans="1:52" ht="21" customHeight="1">
      <c r="A5" s="66"/>
      <c r="B5" s="67"/>
      <c r="C5" s="159" t="e">
        <f>+VLOOKUP(B5,'اسماء العملاء'!$A$2:$E$142,4,FALSE)</f>
        <v>#N/A</v>
      </c>
      <c r="D5" s="75" t="e">
        <f>+VLOOKUP(B5,'اسماء العملاء'!$A$2:$C$140,2,FALSE)</f>
        <v>#N/A</v>
      </c>
      <c r="E5" s="75" t="e">
        <f>+VLOOKUP(B5,'اسماء العملاء'!$A$2:$C$140,3,FALSE)</f>
        <v>#N/A</v>
      </c>
      <c r="F5" s="66"/>
      <c r="G5" s="108" t="e">
        <f>+VLOOKUP(F5,'انواع الفلاتر'!$B$2:$C$52,2,FALSE)</f>
        <v>#N/A</v>
      </c>
      <c r="H5" s="79"/>
      <c r="I5" s="106" t="e">
        <f t="shared" si="0"/>
        <v>#N/A</v>
      </c>
      <c r="J5" s="85"/>
      <c r="K5" s="85"/>
      <c r="L5" s="85"/>
      <c r="M5" s="86">
        <f t="shared" si="1"/>
        <v>0</v>
      </c>
      <c r="N5" s="10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151">
        <f t="shared" si="2"/>
        <v>0</v>
      </c>
      <c r="AZ5" s="66"/>
    </row>
    <row r="6" spans="1:52" ht="21" customHeight="1">
      <c r="A6" s="66"/>
      <c r="B6" s="67"/>
      <c r="C6" s="159" t="e">
        <f>+VLOOKUP(B6,'اسماء العملاء'!$A$2:$E$142,4,FALSE)</f>
        <v>#N/A</v>
      </c>
      <c r="D6" s="75" t="e">
        <f>+VLOOKUP(B6,'اسماء العملاء'!$A$2:$C$140,2,FALSE)</f>
        <v>#N/A</v>
      </c>
      <c r="E6" s="75" t="e">
        <f>+VLOOKUP(B6,'اسماء العملاء'!$A$2:$C$140,3,FALSE)</f>
        <v>#N/A</v>
      </c>
      <c r="F6" s="66"/>
      <c r="G6" s="108" t="e">
        <f>+VLOOKUP(F6,'انواع الفلاتر'!$B$2:$C$52,2,FALSE)</f>
        <v>#N/A</v>
      </c>
      <c r="H6" s="79"/>
      <c r="I6" s="106" t="e">
        <f t="shared" si="0"/>
        <v>#N/A</v>
      </c>
      <c r="J6" s="85"/>
      <c r="K6" s="85"/>
      <c r="L6" s="85"/>
      <c r="M6" s="86">
        <f t="shared" si="1"/>
        <v>0</v>
      </c>
      <c r="N6" s="10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151">
        <f t="shared" si="2"/>
        <v>0</v>
      </c>
      <c r="AZ6" s="66"/>
    </row>
    <row r="7" spans="1:52" ht="21" customHeight="1">
      <c r="A7" s="66"/>
      <c r="B7" s="67"/>
      <c r="C7" s="159" t="e">
        <f>+VLOOKUP(B7,'اسماء العملاء'!$A$2:$E$142,4,FALSE)</f>
        <v>#N/A</v>
      </c>
      <c r="D7" s="75" t="e">
        <f>+VLOOKUP(B7,'اسماء العملاء'!$A$2:$C$140,2,FALSE)</f>
        <v>#N/A</v>
      </c>
      <c r="E7" s="75" t="e">
        <f>+VLOOKUP(B7,'اسماء العملاء'!$A$2:$C$140,3,FALSE)</f>
        <v>#N/A</v>
      </c>
      <c r="F7" s="66"/>
      <c r="G7" s="108" t="e">
        <f>+VLOOKUP(F7,'انواع الفلاتر'!$B$2:$C$52,2,FALSE)</f>
        <v>#N/A</v>
      </c>
      <c r="H7" s="79"/>
      <c r="I7" s="106" t="e">
        <f t="shared" si="0"/>
        <v>#N/A</v>
      </c>
      <c r="J7" s="85"/>
      <c r="K7" s="85"/>
      <c r="L7" s="85"/>
      <c r="M7" s="86">
        <f t="shared" si="1"/>
        <v>0</v>
      </c>
      <c r="N7" s="10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151">
        <f t="shared" si="2"/>
        <v>0</v>
      </c>
      <c r="AZ7" s="66"/>
    </row>
    <row r="8" spans="1:52" ht="21" customHeight="1">
      <c r="A8" s="66"/>
      <c r="B8" s="67"/>
      <c r="C8" s="159" t="e">
        <f>+VLOOKUP(B8,'اسماء العملاء'!$A$2:$E$142,4,FALSE)</f>
        <v>#N/A</v>
      </c>
      <c r="D8" s="75" t="e">
        <f>+VLOOKUP(B8,'اسماء العملاء'!$A$2:$C$140,2,FALSE)</f>
        <v>#N/A</v>
      </c>
      <c r="E8" s="75" t="e">
        <f>+VLOOKUP(B8,'اسماء العملاء'!$A$2:$C$140,3,FALSE)</f>
        <v>#N/A</v>
      </c>
      <c r="F8" s="66"/>
      <c r="G8" s="108" t="e">
        <f>+VLOOKUP(F8,'انواع الفلاتر'!$B$2:$C$52,2,FALSE)</f>
        <v>#N/A</v>
      </c>
      <c r="H8" s="79"/>
      <c r="I8" s="106" t="e">
        <f t="shared" si="0"/>
        <v>#N/A</v>
      </c>
      <c r="J8" s="85"/>
      <c r="K8" s="85"/>
      <c r="L8" s="85"/>
      <c r="M8" s="86">
        <f t="shared" si="1"/>
        <v>0</v>
      </c>
      <c r="N8" s="10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151">
        <f t="shared" si="2"/>
        <v>0</v>
      </c>
      <c r="AZ8" s="66"/>
    </row>
    <row r="9" spans="1:52" ht="21" customHeight="1">
      <c r="A9" s="66"/>
      <c r="B9" s="67"/>
      <c r="C9" s="159" t="e">
        <f>+VLOOKUP(B9,'اسماء العملاء'!$A$2:$E$142,4,FALSE)</f>
        <v>#N/A</v>
      </c>
      <c r="D9" s="75" t="e">
        <f>+VLOOKUP(B9,'اسماء العملاء'!$A$2:$C$140,2,FALSE)</f>
        <v>#N/A</v>
      </c>
      <c r="E9" s="75" t="e">
        <f>+VLOOKUP(B9,'اسماء العملاء'!$A$2:$C$140,3,FALSE)</f>
        <v>#N/A</v>
      </c>
      <c r="F9" s="66"/>
      <c r="G9" s="108" t="e">
        <f>+VLOOKUP(F9,'انواع الفلاتر'!$B$2:$C$52,2,FALSE)</f>
        <v>#N/A</v>
      </c>
      <c r="H9" s="79"/>
      <c r="I9" s="106" t="e">
        <f t="shared" si="0"/>
        <v>#N/A</v>
      </c>
      <c r="J9" s="85"/>
      <c r="K9" s="85"/>
      <c r="L9" s="85"/>
      <c r="M9" s="86">
        <f t="shared" si="1"/>
        <v>0</v>
      </c>
      <c r="N9" s="10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151">
        <f t="shared" si="2"/>
        <v>0</v>
      </c>
      <c r="AZ9" s="66"/>
    </row>
    <row r="10" spans="1:52" ht="21" customHeight="1">
      <c r="A10" s="66"/>
      <c r="B10" s="67"/>
      <c r="C10" s="159" t="e">
        <f>+VLOOKUP(B10,'اسماء العملاء'!$A$2:$E$142,4,FALSE)</f>
        <v>#N/A</v>
      </c>
      <c r="D10" s="75" t="e">
        <f>+VLOOKUP(B10,'اسماء العملاء'!$A$2:$C$140,2,FALSE)</f>
        <v>#N/A</v>
      </c>
      <c r="E10" s="75" t="e">
        <f>+VLOOKUP(B10,'اسماء العملاء'!$A$2:$C$140,3,FALSE)</f>
        <v>#N/A</v>
      </c>
      <c r="F10" s="66"/>
      <c r="G10" s="108" t="e">
        <f>+VLOOKUP(F10,'انواع الفلاتر'!$B$2:$C$52,2,FALSE)</f>
        <v>#N/A</v>
      </c>
      <c r="H10" s="79"/>
      <c r="I10" s="106" t="e">
        <f t="shared" si="0"/>
        <v>#N/A</v>
      </c>
      <c r="J10" s="85"/>
      <c r="K10" s="85"/>
      <c r="L10" s="85"/>
      <c r="M10" s="86">
        <f t="shared" si="1"/>
        <v>0</v>
      </c>
      <c r="N10" s="10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151">
        <f t="shared" si="2"/>
        <v>0</v>
      </c>
      <c r="AZ10" s="66"/>
    </row>
    <row r="11" spans="1:52" ht="21" customHeight="1">
      <c r="A11" s="66"/>
      <c r="B11" s="67"/>
      <c r="C11" s="159" t="e">
        <f>+VLOOKUP(B11,'اسماء العملاء'!$A$2:$E$142,4,FALSE)</f>
        <v>#N/A</v>
      </c>
      <c r="D11" s="75" t="e">
        <f>+VLOOKUP(B11,'اسماء العملاء'!$A$2:$C$140,2,FALSE)</f>
        <v>#N/A</v>
      </c>
      <c r="E11" s="75" t="e">
        <f>+VLOOKUP(B11,'اسماء العملاء'!$A$2:$C$140,3,FALSE)</f>
        <v>#N/A</v>
      </c>
      <c r="F11" s="66"/>
      <c r="G11" s="108" t="e">
        <f>+VLOOKUP(F11,'انواع الفلاتر'!$B$2:$C$52,2,FALSE)</f>
        <v>#N/A</v>
      </c>
      <c r="H11" s="79"/>
      <c r="I11" s="106" t="e">
        <f t="shared" si="0"/>
        <v>#N/A</v>
      </c>
      <c r="J11" s="85"/>
      <c r="K11" s="85"/>
      <c r="L11" s="85"/>
      <c r="M11" s="86">
        <f t="shared" si="1"/>
        <v>0</v>
      </c>
      <c r="N11" s="10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151">
        <f t="shared" si="2"/>
        <v>0</v>
      </c>
      <c r="AZ11" s="66"/>
    </row>
    <row r="12" spans="1:52" ht="21" customHeight="1">
      <c r="A12" s="66"/>
      <c r="B12" s="67"/>
      <c r="C12" s="159" t="e">
        <f>+VLOOKUP(B12,'اسماء العملاء'!$A$2:$E$142,4,FALSE)</f>
        <v>#N/A</v>
      </c>
      <c r="D12" s="75" t="e">
        <f>+VLOOKUP(B12,'اسماء العملاء'!$A$2:$C$140,2,FALSE)</f>
        <v>#N/A</v>
      </c>
      <c r="E12" s="75" t="e">
        <f>+VLOOKUP(B12,'اسماء العملاء'!$A$2:$C$140,3,FALSE)</f>
        <v>#N/A</v>
      </c>
      <c r="F12" s="66"/>
      <c r="G12" s="108" t="e">
        <f>+VLOOKUP(F12,'انواع الفلاتر'!$B$2:$C$52,2,FALSE)</f>
        <v>#N/A</v>
      </c>
      <c r="H12" s="79"/>
      <c r="I12" s="106" t="e">
        <f t="shared" si="0"/>
        <v>#N/A</v>
      </c>
      <c r="J12" s="85"/>
      <c r="K12" s="85"/>
      <c r="L12" s="85"/>
      <c r="M12" s="86">
        <f t="shared" si="1"/>
        <v>0</v>
      </c>
      <c r="N12" s="10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151">
        <f t="shared" si="2"/>
        <v>0</v>
      </c>
      <c r="AZ12" s="66"/>
    </row>
    <row r="13" spans="1:52" ht="21" customHeight="1">
      <c r="A13" s="66"/>
      <c r="B13" s="67"/>
      <c r="C13" s="159" t="e">
        <f>+VLOOKUP(B13,'اسماء العملاء'!$A$2:$E$142,4,FALSE)</f>
        <v>#N/A</v>
      </c>
      <c r="D13" s="75" t="e">
        <f>+VLOOKUP(B13,'اسماء العملاء'!$A$2:$C$140,2,FALSE)</f>
        <v>#N/A</v>
      </c>
      <c r="E13" s="75" t="e">
        <f>+VLOOKUP(B13,'اسماء العملاء'!$A$2:$C$140,3,FALSE)</f>
        <v>#N/A</v>
      </c>
      <c r="F13" s="66"/>
      <c r="G13" s="108" t="e">
        <f>+VLOOKUP(F13,'انواع الفلاتر'!$B$2:$C$52,2,FALSE)</f>
        <v>#N/A</v>
      </c>
      <c r="H13" s="79"/>
      <c r="I13" s="106" t="e">
        <f t="shared" si="0"/>
        <v>#N/A</v>
      </c>
      <c r="J13" s="85"/>
      <c r="K13" s="85"/>
      <c r="L13" s="85"/>
      <c r="M13" s="86">
        <f t="shared" si="1"/>
        <v>0</v>
      </c>
      <c r="N13" s="10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151">
        <f t="shared" si="2"/>
        <v>0</v>
      </c>
      <c r="AZ13" s="66"/>
    </row>
    <row r="14" spans="1:52" ht="21" customHeight="1">
      <c r="A14" s="66"/>
      <c r="B14" s="67"/>
      <c r="C14" s="159" t="e">
        <f>+VLOOKUP(B14,'اسماء العملاء'!$A$2:$E$142,4,FALSE)</f>
        <v>#N/A</v>
      </c>
      <c r="D14" s="75" t="e">
        <f>+VLOOKUP(B14,'اسماء العملاء'!$A$2:$C$140,2,FALSE)</f>
        <v>#N/A</v>
      </c>
      <c r="E14" s="75" t="e">
        <f>+VLOOKUP(B14,'اسماء العملاء'!$A$2:$C$140,3,FALSE)</f>
        <v>#N/A</v>
      </c>
      <c r="F14" s="66"/>
      <c r="G14" s="108" t="e">
        <f>+VLOOKUP(F14,'انواع الفلاتر'!$B$2:$C$52,2,FALSE)</f>
        <v>#N/A</v>
      </c>
      <c r="H14" s="79"/>
      <c r="I14" s="106" t="e">
        <f t="shared" si="0"/>
        <v>#N/A</v>
      </c>
      <c r="J14" s="85"/>
      <c r="K14" s="85"/>
      <c r="L14" s="85"/>
      <c r="M14" s="86">
        <f t="shared" si="1"/>
        <v>0</v>
      </c>
      <c r="N14" s="10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151">
        <f t="shared" si="2"/>
        <v>0</v>
      </c>
      <c r="AZ14" s="66"/>
    </row>
    <row r="15" spans="1:52" ht="21" customHeight="1">
      <c r="A15" s="66"/>
      <c r="B15" s="67"/>
      <c r="C15" s="159" t="e">
        <f>+VLOOKUP(B15,'اسماء العملاء'!$A$2:$E$142,4,FALSE)</f>
        <v>#N/A</v>
      </c>
      <c r="D15" s="75" t="e">
        <f>+VLOOKUP(B15,'اسماء العملاء'!$A$2:$C$140,2,FALSE)</f>
        <v>#N/A</v>
      </c>
      <c r="E15" s="75" t="e">
        <f>+VLOOKUP(B15,'اسماء العملاء'!$A$2:$C$140,3,FALSE)</f>
        <v>#N/A</v>
      </c>
      <c r="F15" s="66"/>
      <c r="G15" s="108" t="e">
        <f>+VLOOKUP(F15,'انواع الفلاتر'!$B$2:$C$52,2,FALSE)</f>
        <v>#N/A</v>
      </c>
      <c r="H15" s="79"/>
      <c r="I15" s="106" t="e">
        <f t="shared" si="0"/>
        <v>#N/A</v>
      </c>
      <c r="J15" s="85"/>
      <c r="K15" s="85"/>
      <c r="L15" s="85"/>
      <c r="M15" s="86">
        <f t="shared" si="1"/>
        <v>0</v>
      </c>
      <c r="N15" s="10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151">
        <f t="shared" si="2"/>
        <v>0</v>
      </c>
      <c r="AZ15" s="66"/>
    </row>
    <row r="16" spans="1:52" ht="21" customHeight="1">
      <c r="A16" s="66"/>
      <c r="B16" s="67"/>
      <c r="C16" s="159" t="e">
        <f>+VLOOKUP(B16,'اسماء العملاء'!$A$2:$E$142,4,FALSE)</f>
        <v>#N/A</v>
      </c>
      <c r="D16" s="75" t="e">
        <f>+VLOOKUP(B16,'اسماء العملاء'!$A$2:$C$140,2,FALSE)</f>
        <v>#N/A</v>
      </c>
      <c r="E16" s="75" t="e">
        <f>+VLOOKUP(B16,'اسماء العملاء'!$A$2:$C$140,3,FALSE)</f>
        <v>#N/A</v>
      </c>
      <c r="F16" s="66"/>
      <c r="G16" s="108" t="e">
        <f>+VLOOKUP(F16,'انواع الفلاتر'!$B$2:$C$52,2,FALSE)</f>
        <v>#N/A</v>
      </c>
      <c r="H16" s="79"/>
      <c r="I16" s="106" t="e">
        <f t="shared" si="0"/>
        <v>#N/A</v>
      </c>
      <c r="J16" s="85"/>
      <c r="K16" s="85"/>
      <c r="L16" s="85"/>
      <c r="M16" s="86">
        <f t="shared" si="1"/>
        <v>0</v>
      </c>
      <c r="N16" s="10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151">
        <f t="shared" si="2"/>
        <v>0</v>
      </c>
      <c r="AZ16" s="66"/>
    </row>
    <row r="17" spans="1:52" ht="21" customHeight="1">
      <c r="A17" s="66"/>
      <c r="B17" s="67"/>
      <c r="C17" s="159" t="e">
        <f>+VLOOKUP(B17,'اسماء العملاء'!$A$2:$E$142,4,FALSE)</f>
        <v>#N/A</v>
      </c>
      <c r="D17" s="75" t="e">
        <f>+VLOOKUP(B17,'اسماء العملاء'!$A$2:$C$140,2,FALSE)</f>
        <v>#N/A</v>
      </c>
      <c r="E17" s="75" t="e">
        <f>+VLOOKUP(B17,'اسماء العملاء'!$A$2:$C$140,3,FALSE)</f>
        <v>#N/A</v>
      </c>
      <c r="F17" s="66"/>
      <c r="G17" s="108" t="e">
        <f>+VLOOKUP(F17,'انواع الفلاتر'!$B$2:$C$52,2,FALSE)</f>
        <v>#N/A</v>
      </c>
      <c r="H17" s="79"/>
      <c r="I17" s="106" t="e">
        <f t="shared" si="0"/>
        <v>#N/A</v>
      </c>
      <c r="J17" s="85"/>
      <c r="K17" s="85"/>
      <c r="L17" s="85"/>
      <c r="M17" s="86">
        <f t="shared" si="1"/>
        <v>0</v>
      </c>
      <c r="N17" s="10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151">
        <f t="shared" si="2"/>
        <v>0</v>
      </c>
      <c r="AZ17" s="66"/>
    </row>
    <row r="18" spans="1:52" ht="21" customHeight="1">
      <c r="A18" s="66"/>
      <c r="B18" s="67"/>
      <c r="C18" s="159" t="e">
        <f>+VLOOKUP(B18,'اسماء العملاء'!$A$2:$E$142,4,FALSE)</f>
        <v>#N/A</v>
      </c>
      <c r="D18" s="75" t="e">
        <f>+VLOOKUP(B18,'اسماء العملاء'!$A$2:$C$140,2,FALSE)</f>
        <v>#N/A</v>
      </c>
      <c r="E18" s="75" t="e">
        <f>+VLOOKUP(B18,'اسماء العملاء'!$A$2:$C$140,3,FALSE)</f>
        <v>#N/A</v>
      </c>
      <c r="F18" s="66"/>
      <c r="G18" s="108" t="e">
        <f>+VLOOKUP(F18,'انواع الفلاتر'!$B$2:$C$52,2,FALSE)</f>
        <v>#N/A</v>
      </c>
      <c r="H18" s="79"/>
      <c r="I18" s="106" t="e">
        <f t="shared" si="0"/>
        <v>#N/A</v>
      </c>
      <c r="J18" s="85"/>
      <c r="K18" s="85"/>
      <c r="L18" s="85"/>
      <c r="M18" s="86">
        <f t="shared" si="1"/>
        <v>0</v>
      </c>
      <c r="N18" s="10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151">
        <f t="shared" si="2"/>
        <v>0</v>
      </c>
      <c r="AZ18" s="66"/>
    </row>
    <row r="19" spans="1:52" ht="21" customHeight="1">
      <c r="A19" s="66"/>
      <c r="B19" s="67"/>
      <c r="C19" s="159" t="e">
        <f>+VLOOKUP(B19,'اسماء العملاء'!$A$2:$E$142,4,FALSE)</f>
        <v>#N/A</v>
      </c>
      <c r="D19" s="75" t="e">
        <f>+VLOOKUP(B19,'اسماء العملاء'!$A$2:$C$140,2,FALSE)</f>
        <v>#N/A</v>
      </c>
      <c r="E19" s="75" t="e">
        <f>+VLOOKUP(B19,'اسماء العملاء'!$A$2:$C$140,3,FALSE)</f>
        <v>#N/A</v>
      </c>
      <c r="F19" s="66"/>
      <c r="G19" s="108" t="e">
        <f>+VLOOKUP(F19,'انواع الفلاتر'!$B$2:$C$52,2,FALSE)</f>
        <v>#N/A</v>
      </c>
      <c r="H19" s="79"/>
      <c r="I19" s="106" t="e">
        <f t="shared" si="0"/>
        <v>#N/A</v>
      </c>
      <c r="J19" s="85"/>
      <c r="K19" s="85"/>
      <c r="L19" s="85"/>
      <c r="M19" s="86">
        <f t="shared" si="1"/>
        <v>0</v>
      </c>
      <c r="N19" s="10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151">
        <f t="shared" si="2"/>
        <v>0</v>
      </c>
      <c r="AZ19" s="66"/>
    </row>
    <row r="20" spans="1:52" ht="21" customHeight="1">
      <c r="A20" s="66"/>
      <c r="B20" s="67"/>
      <c r="C20" s="159" t="e">
        <f>+VLOOKUP(B20,'اسماء العملاء'!$A$2:$E$142,4,FALSE)</f>
        <v>#N/A</v>
      </c>
      <c r="D20" s="75" t="e">
        <f>+VLOOKUP(B20,'اسماء العملاء'!$A$2:$C$140,2,FALSE)</f>
        <v>#N/A</v>
      </c>
      <c r="E20" s="75" t="e">
        <f>+VLOOKUP(B20,'اسماء العملاء'!$A$2:$C$140,3,FALSE)</f>
        <v>#N/A</v>
      </c>
      <c r="F20" s="66"/>
      <c r="G20" s="108" t="e">
        <f>+VLOOKUP(F20,'انواع الفلاتر'!$B$2:$C$52,2,FALSE)</f>
        <v>#N/A</v>
      </c>
      <c r="H20" s="79"/>
      <c r="I20" s="106" t="e">
        <f t="shared" si="0"/>
        <v>#N/A</v>
      </c>
      <c r="J20" s="85"/>
      <c r="K20" s="85"/>
      <c r="L20" s="85"/>
      <c r="M20" s="86">
        <f t="shared" si="1"/>
        <v>0</v>
      </c>
      <c r="N20" s="10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151">
        <f t="shared" si="2"/>
        <v>0</v>
      </c>
      <c r="AZ20" s="66"/>
    </row>
    <row r="21" spans="1:52" ht="21" customHeight="1">
      <c r="A21" s="66"/>
      <c r="B21" s="67"/>
      <c r="C21" s="159" t="e">
        <f>+VLOOKUP(B21,'اسماء العملاء'!$A$2:$E$142,4,FALSE)</f>
        <v>#N/A</v>
      </c>
      <c r="D21" s="75" t="e">
        <f>+VLOOKUP(B21,'اسماء العملاء'!$A$2:$C$140,2,FALSE)</f>
        <v>#N/A</v>
      </c>
      <c r="E21" s="75" t="e">
        <f>+VLOOKUP(B21,'اسماء العملاء'!$A$2:$C$140,3,FALSE)</f>
        <v>#N/A</v>
      </c>
      <c r="F21" s="66"/>
      <c r="G21" s="108" t="e">
        <f>+VLOOKUP(F21,'انواع الفلاتر'!$B$2:$C$52,2,FALSE)</f>
        <v>#N/A</v>
      </c>
      <c r="H21" s="79"/>
      <c r="I21" s="106" t="e">
        <f t="shared" si="0"/>
        <v>#N/A</v>
      </c>
      <c r="J21" s="85"/>
      <c r="K21" s="85"/>
      <c r="L21" s="85"/>
      <c r="M21" s="86">
        <f t="shared" si="1"/>
        <v>0</v>
      </c>
      <c r="N21" s="10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151">
        <f t="shared" si="2"/>
        <v>0</v>
      </c>
      <c r="AZ21" s="66"/>
    </row>
    <row r="22" spans="1:52" ht="21" customHeight="1">
      <c r="A22" s="66"/>
      <c r="B22" s="67"/>
      <c r="C22" s="159" t="e">
        <f>+VLOOKUP(B22,'اسماء العملاء'!$A$2:$E$142,4,FALSE)</f>
        <v>#N/A</v>
      </c>
      <c r="D22" s="75" t="e">
        <f>+VLOOKUP(B22,'اسماء العملاء'!$A$2:$C$140,2,FALSE)</f>
        <v>#N/A</v>
      </c>
      <c r="E22" s="75" t="e">
        <f>+VLOOKUP(B22,'اسماء العملاء'!$A$2:$C$140,3,FALSE)</f>
        <v>#N/A</v>
      </c>
      <c r="F22" s="66"/>
      <c r="G22" s="108" t="e">
        <f>+VLOOKUP(F22,'انواع الفلاتر'!$B$2:$C$52,2,FALSE)</f>
        <v>#N/A</v>
      </c>
      <c r="H22" s="79"/>
      <c r="I22" s="106" t="e">
        <f t="shared" si="0"/>
        <v>#N/A</v>
      </c>
      <c r="J22" s="85"/>
      <c r="K22" s="85"/>
      <c r="L22" s="85"/>
      <c r="M22" s="86">
        <f t="shared" si="1"/>
        <v>0</v>
      </c>
      <c r="N22" s="10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151">
        <f t="shared" si="2"/>
        <v>0</v>
      </c>
      <c r="AZ22" s="66"/>
    </row>
    <row r="23" spans="1:52" ht="21" customHeight="1">
      <c r="A23" s="66"/>
      <c r="B23" s="67"/>
      <c r="C23" s="159" t="e">
        <f>+VLOOKUP(B23,'اسماء العملاء'!$A$2:$E$142,4,FALSE)</f>
        <v>#N/A</v>
      </c>
      <c r="D23" s="75" t="e">
        <f>+VLOOKUP(B23,'اسماء العملاء'!$A$2:$C$140,2,FALSE)</f>
        <v>#N/A</v>
      </c>
      <c r="E23" s="75" t="e">
        <f>+VLOOKUP(B23,'اسماء العملاء'!$A$2:$C$140,3,FALSE)</f>
        <v>#N/A</v>
      </c>
      <c r="F23" s="66"/>
      <c r="G23" s="108" t="e">
        <f>+VLOOKUP(F23,'انواع الفلاتر'!$B$2:$C$52,2,FALSE)</f>
        <v>#N/A</v>
      </c>
      <c r="H23" s="79"/>
      <c r="I23" s="106" t="e">
        <f t="shared" si="0"/>
        <v>#N/A</v>
      </c>
      <c r="J23" s="85"/>
      <c r="K23" s="85"/>
      <c r="L23" s="85"/>
      <c r="M23" s="86">
        <f t="shared" si="1"/>
        <v>0</v>
      </c>
      <c r="N23" s="10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151">
        <f t="shared" si="2"/>
        <v>0</v>
      </c>
      <c r="AZ23" s="66"/>
    </row>
    <row r="24" spans="1:52" ht="21" customHeight="1">
      <c r="A24" s="66"/>
      <c r="B24" s="67"/>
      <c r="C24" s="159" t="e">
        <f>+VLOOKUP(B24,'اسماء العملاء'!$A$2:$E$142,4,FALSE)</f>
        <v>#N/A</v>
      </c>
      <c r="D24" s="75" t="e">
        <f>+VLOOKUP(B24,'اسماء العملاء'!$A$2:$C$140,2,FALSE)</f>
        <v>#N/A</v>
      </c>
      <c r="E24" s="75" t="e">
        <f>+VLOOKUP(B24,'اسماء العملاء'!$A$2:$C$140,3,FALSE)</f>
        <v>#N/A</v>
      </c>
      <c r="F24" s="66"/>
      <c r="G24" s="108" t="e">
        <f>+VLOOKUP(F24,'انواع الفلاتر'!$B$2:$C$52,2,FALSE)</f>
        <v>#N/A</v>
      </c>
      <c r="H24" s="79"/>
      <c r="I24" s="106" t="e">
        <f t="shared" si="0"/>
        <v>#N/A</v>
      </c>
      <c r="J24" s="85"/>
      <c r="K24" s="85"/>
      <c r="L24" s="85"/>
      <c r="M24" s="86">
        <f t="shared" si="1"/>
        <v>0</v>
      </c>
      <c r="N24" s="10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151">
        <f t="shared" si="2"/>
        <v>0</v>
      </c>
      <c r="AZ24" s="66"/>
    </row>
    <row r="25" spans="1:52" ht="21" customHeight="1">
      <c r="A25" s="66"/>
      <c r="B25" s="67"/>
      <c r="C25" s="159" t="e">
        <f>+VLOOKUP(B25,'اسماء العملاء'!$A$2:$E$142,4,FALSE)</f>
        <v>#N/A</v>
      </c>
      <c r="D25" s="75" t="e">
        <f>+VLOOKUP(B25,'اسماء العملاء'!$A$2:$C$140,2,FALSE)</f>
        <v>#N/A</v>
      </c>
      <c r="E25" s="75" t="e">
        <f>+VLOOKUP(B25,'اسماء العملاء'!$A$2:$C$140,3,FALSE)</f>
        <v>#N/A</v>
      </c>
      <c r="F25" s="66"/>
      <c r="G25" s="108" t="e">
        <f>+VLOOKUP(F25,'انواع الفلاتر'!$B$2:$C$52,2,FALSE)</f>
        <v>#N/A</v>
      </c>
      <c r="H25" s="79"/>
      <c r="I25" s="106" t="e">
        <f t="shared" si="0"/>
        <v>#N/A</v>
      </c>
      <c r="J25" s="85"/>
      <c r="K25" s="85"/>
      <c r="L25" s="85"/>
      <c r="M25" s="86">
        <f t="shared" si="1"/>
        <v>0</v>
      </c>
      <c r="N25" s="10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151">
        <f t="shared" si="2"/>
        <v>0</v>
      </c>
      <c r="AZ25" s="66"/>
    </row>
    <row r="26" spans="1:52" ht="21" customHeight="1">
      <c r="A26" s="66"/>
      <c r="B26" s="67"/>
      <c r="C26" s="159" t="e">
        <f>+VLOOKUP(B26,'اسماء العملاء'!$A$2:$E$142,4,FALSE)</f>
        <v>#N/A</v>
      </c>
      <c r="D26" s="75" t="e">
        <f>+VLOOKUP(B26,'اسماء العملاء'!$A$2:$C$140,2,FALSE)</f>
        <v>#N/A</v>
      </c>
      <c r="E26" s="75" t="e">
        <f>+VLOOKUP(B26,'اسماء العملاء'!$A$2:$C$140,3,FALSE)</f>
        <v>#N/A</v>
      </c>
      <c r="F26" s="66"/>
      <c r="G26" s="108" t="e">
        <f>+VLOOKUP(F26,'انواع الفلاتر'!$B$2:$C$52,2,FALSE)</f>
        <v>#N/A</v>
      </c>
      <c r="H26" s="79"/>
      <c r="I26" s="106" t="e">
        <f t="shared" si="0"/>
        <v>#N/A</v>
      </c>
      <c r="J26" s="85"/>
      <c r="K26" s="85"/>
      <c r="L26" s="85"/>
      <c r="M26" s="86">
        <f t="shared" si="1"/>
        <v>0</v>
      </c>
      <c r="N26" s="10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151">
        <f t="shared" si="2"/>
        <v>0</v>
      </c>
      <c r="AZ26" s="66"/>
    </row>
    <row r="27" spans="1:52" ht="21" customHeight="1">
      <c r="A27" s="66"/>
      <c r="B27" s="67"/>
      <c r="C27" s="159" t="e">
        <f>+VLOOKUP(B27,'اسماء العملاء'!$A$2:$E$142,4,FALSE)</f>
        <v>#N/A</v>
      </c>
      <c r="D27" s="75" t="e">
        <f>+VLOOKUP(B27,'اسماء العملاء'!$A$2:$C$140,2,FALSE)</f>
        <v>#N/A</v>
      </c>
      <c r="E27" s="75" t="e">
        <f>+VLOOKUP(B27,'اسماء العملاء'!$A$2:$C$140,3,FALSE)</f>
        <v>#N/A</v>
      </c>
      <c r="F27" s="66"/>
      <c r="G27" s="108" t="e">
        <f>+VLOOKUP(F27,'انواع الفلاتر'!$B$2:$C$52,2,FALSE)</f>
        <v>#N/A</v>
      </c>
      <c r="H27" s="79"/>
      <c r="I27" s="106" t="e">
        <f t="shared" si="0"/>
        <v>#N/A</v>
      </c>
      <c r="J27" s="85"/>
      <c r="K27" s="85"/>
      <c r="L27" s="85"/>
      <c r="M27" s="86">
        <f t="shared" si="1"/>
        <v>0</v>
      </c>
      <c r="N27" s="10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151">
        <f t="shared" si="2"/>
        <v>0</v>
      </c>
      <c r="AZ27" s="66"/>
    </row>
    <row r="28" spans="1:52" ht="21" customHeight="1">
      <c r="A28" s="66"/>
      <c r="B28" s="67"/>
      <c r="C28" s="159" t="e">
        <f>+VLOOKUP(B28,'اسماء العملاء'!$A$2:$E$142,4,FALSE)</f>
        <v>#N/A</v>
      </c>
      <c r="D28" s="75" t="e">
        <f>+VLOOKUP(B28,'اسماء العملاء'!$A$2:$C$140,2,FALSE)</f>
        <v>#N/A</v>
      </c>
      <c r="E28" s="75" t="e">
        <f>+VLOOKUP(B28,'اسماء العملاء'!$A$2:$C$140,3,FALSE)</f>
        <v>#N/A</v>
      </c>
      <c r="F28" s="66"/>
      <c r="G28" s="108" t="e">
        <f>+VLOOKUP(F28,'انواع الفلاتر'!$B$2:$C$52,2,FALSE)</f>
        <v>#N/A</v>
      </c>
      <c r="H28" s="79"/>
      <c r="I28" s="106" t="e">
        <f t="shared" si="0"/>
        <v>#N/A</v>
      </c>
      <c r="J28" s="85"/>
      <c r="K28" s="85"/>
      <c r="L28" s="85"/>
      <c r="M28" s="86">
        <f t="shared" si="1"/>
        <v>0</v>
      </c>
      <c r="N28" s="10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151">
        <f t="shared" si="2"/>
        <v>0</v>
      </c>
      <c r="AZ28" s="66"/>
    </row>
    <row r="29" spans="1:52" ht="21" customHeight="1">
      <c r="A29" s="66"/>
      <c r="B29" s="67"/>
      <c r="C29" s="159" t="e">
        <f>+VLOOKUP(B29,'اسماء العملاء'!$A$2:$E$142,4,FALSE)</f>
        <v>#N/A</v>
      </c>
      <c r="D29" s="75" t="e">
        <f>+VLOOKUP(B29,'اسماء العملاء'!$A$2:$C$140,2,FALSE)</f>
        <v>#N/A</v>
      </c>
      <c r="E29" s="75" t="e">
        <f>+VLOOKUP(B29,'اسماء العملاء'!$A$2:$C$140,3,FALSE)</f>
        <v>#N/A</v>
      </c>
      <c r="F29" s="66"/>
      <c r="G29" s="108" t="e">
        <f>+VLOOKUP(F29,'انواع الفلاتر'!$B$2:$C$52,2,FALSE)</f>
        <v>#N/A</v>
      </c>
      <c r="H29" s="79"/>
      <c r="I29" s="106" t="e">
        <f t="shared" si="0"/>
        <v>#N/A</v>
      </c>
      <c r="J29" s="85"/>
      <c r="K29" s="85"/>
      <c r="L29" s="85"/>
      <c r="M29" s="86">
        <f t="shared" si="1"/>
        <v>0</v>
      </c>
      <c r="N29" s="10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151">
        <f t="shared" si="2"/>
        <v>0</v>
      </c>
      <c r="AZ29" s="66"/>
    </row>
    <row r="30" spans="1:52" ht="21" customHeight="1">
      <c r="A30" s="66"/>
      <c r="B30" s="67"/>
      <c r="C30" s="159" t="e">
        <f>+VLOOKUP(B30,'اسماء العملاء'!$A$2:$E$142,4,FALSE)</f>
        <v>#N/A</v>
      </c>
      <c r="D30" s="75" t="e">
        <f>+VLOOKUP(B30,'اسماء العملاء'!$A$2:$C$140,2,FALSE)</f>
        <v>#N/A</v>
      </c>
      <c r="E30" s="75" t="e">
        <f>+VLOOKUP(B30,'اسماء العملاء'!$A$2:$C$140,3,FALSE)</f>
        <v>#N/A</v>
      </c>
      <c r="F30" s="66"/>
      <c r="G30" s="108" t="e">
        <f>+VLOOKUP(F30,'انواع الفلاتر'!$B$2:$C$52,2,FALSE)</f>
        <v>#N/A</v>
      </c>
      <c r="H30" s="79"/>
      <c r="I30" s="106" t="e">
        <f t="shared" si="0"/>
        <v>#N/A</v>
      </c>
      <c r="J30" s="85"/>
      <c r="K30" s="85"/>
      <c r="L30" s="85"/>
      <c r="M30" s="86">
        <f t="shared" si="1"/>
        <v>0</v>
      </c>
      <c r="N30" s="10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151">
        <f t="shared" si="2"/>
        <v>0</v>
      </c>
      <c r="AZ30" s="66"/>
    </row>
    <row r="31" spans="1:52" ht="21" customHeight="1">
      <c r="A31" s="66"/>
      <c r="B31" s="67"/>
      <c r="C31" s="159" t="e">
        <f>+VLOOKUP(B31,'اسماء العملاء'!$A$2:$E$142,4,FALSE)</f>
        <v>#N/A</v>
      </c>
      <c r="D31" s="75" t="e">
        <f>+VLOOKUP(B31,'اسماء العملاء'!$A$2:$C$140,2,FALSE)</f>
        <v>#N/A</v>
      </c>
      <c r="E31" s="75" t="e">
        <f>+VLOOKUP(B31,'اسماء العملاء'!$A$2:$C$140,3,FALSE)</f>
        <v>#N/A</v>
      </c>
      <c r="F31" s="66"/>
      <c r="G31" s="108" t="e">
        <f>+VLOOKUP(F31,'انواع الفلاتر'!$B$2:$C$52,2,FALSE)</f>
        <v>#N/A</v>
      </c>
      <c r="H31" s="79"/>
      <c r="I31" s="106" t="e">
        <f t="shared" si="0"/>
        <v>#N/A</v>
      </c>
      <c r="J31" s="85"/>
      <c r="K31" s="85"/>
      <c r="L31" s="85"/>
      <c r="M31" s="86">
        <f t="shared" si="1"/>
        <v>0</v>
      </c>
      <c r="N31" s="10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151">
        <f t="shared" si="2"/>
        <v>0</v>
      </c>
      <c r="AZ31" s="66"/>
    </row>
    <row r="32" spans="1:52" ht="21" customHeight="1">
      <c r="A32" s="66"/>
      <c r="B32" s="67"/>
      <c r="C32" s="159" t="e">
        <f>+VLOOKUP(B32,'اسماء العملاء'!$A$2:$E$142,4,FALSE)</f>
        <v>#N/A</v>
      </c>
      <c r="D32" s="75" t="e">
        <f>+VLOOKUP(B32,'اسماء العملاء'!$A$2:$C$140,2,FALSE)</f>
        <v>#N/A</v>
      </c>
      <c r="E32" s="75" t="e">
        <f>+VLOOKUP(B32,'اسماء العملاء'!$A$2:$C$140,3,FALSE)</f>
        <v>#N/A</v>
      </c>
      <c r="F32" s="66"/>
      <c r="G32" s="108" t="e">
        <f>+VLOOKUP(F32,'انواع الفلاتر'!$B$2:$C$52,2,FALSE)</f>
        <v>#N/A</v>
      </c>
      <c r="H32" s="79"/>
      <c r="I32" s="106" t="e">
        <f t="shared" si="0"/>
        <v>#N/A</v>
      </c>
      <c r="J32" s="85"/>
      <c r="K32" s="85"/>
      <c r="L32" s="85"/>
      <c r="M32" s="86">
        <f t="shared" si="1"/>
        <v>0</v>
      </c>
      <c r="N32" s="10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151">
        <f t="shared" si="2"/>
        <v>0</v>
      </c>
      <c r="AZ32" s="66"/>
    </row>
    <row r="33" spans="1:52" ht="21" customHeight="1">
      <c r="A33" s="66"/>
      <c r="B33" s="67"/>
      <c r="C33" s="159" t="e">
        <f>+VLOOKUP(B33,'اسماء العملاء'!$A$2:$E$142,4,FALSE)</f>
        <v>#N/A</v>
      </c>
      <c r="D33" s="75" t="e">
        <f>+VLOOKUP(B33,'اسماء العملاء'!$A$2:$C$140,2,FALSE)</f>
        <v>#N/A</v>
      </c>
      <c r="E33" s="75" t="e">
        <f>+VLOOKUP(B33,'اسماء العملاء'!$A$2:$C$140,3,FALSE)</f>
        <v>#N/A</v>
      </c>
      <c r="F33" s="66"/>
      <c r="G33" s="108" t="e">
        <f>+VLOOKUP(F33,'انواع الفلاتر'!$B$2:$C$52,2,FALSE)</f>
        <v>#N/A</v>
      </c>
      <c r="H33" s="79"/>
      <c r="I33" s="106" t="e">
        <f t="shared" si="0"/>
        <v>#N/A</v>
      </c>
      <c r="J33" s="85"/>
      <c r="K33" s="85"/>
      <c r="L33" s="85"/>
      <c r="M33" s="86">
        <f t="shared" si="1"/>
        <v>0</v>
      </c>
      <c r="N33" s="10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151">
        <f t="shared" si="2"/>
        <v>0</v>
      </c>
      <c r="AZ33" s="66"/>
    </row>
    <row r="34" spans="1:52" ht="21" customHeight="1">
      <c r="A34" s="66"/>
      <c r="B34" s="67"/>
      <c r="C34" s="159" t="e">
        <f>+VLOOKUP(B34,'اسماء العملاء'!$A$2:$E$142,4,FALSE)</f>
        <v>#N/A</v>
      </c>
      <c r="D34" s="75" t="e">
        <f>+VLOOKUP(B34,'اسماء العملاء'!$A$2:$C$140,2,FALSE)</f>
        <v>#N/A</v>
      </c>
      <c r="E34" s="75" t="e">
        <f>+VLOOKUP(B34,'اسماء العملاء'!$A$2:$C$140,3,FALSE)</f>
        <v>#N/A</v>
      </c>
      <c r="F34" s="66"/>
      <c r="G34" s="108" t="e">
        <f>+VLOOKUP(F34,'انواع الفلاتر'!$B$2:$C$52,2,FALSE)</f>
        <v>#N/A</v>
      </c>
      <c r="H34" s="79"/>
      <c r="I34" s="106" t="e">
        <f t="shared" si="0"/>
        <v>#N/A</v>
      </c>
      <c r="J34" s="85"/>
      <c r="K34" s="85"/>
      <c r="L34" s="85"/>
      <c r="M34" s="86">
        <f t="shared" si="1"/>
        <v>0</v>
      </c>
      <c r="N34" s="10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151">
        <f t="shared" si="2"/>
        <v>0</v>
      </c>
      <c r="AZ34" s="66"/>
    </row>
    <row r="35" spans="1:52" ht="21" customHeight="1">
      <c r="A35" s="66"/>
      <c r="B35" s="67"/>
      <c r="C35" s="159" t="e">
        <f>+VLOOKUP(B35,'اسماء العملاء'!$A$2:$E$142,4,FALSE)</f>
        <v>#N/A</v>
      </c>
      <c r="D35" s="75" t="e">
        <f>+VLOOKUP(B35,'اسماء العملاء'!$A$2:$C$140,2,FALSE)</f>
        <v>#N/A</v>
      </c>
      <c r="E35" s="75" t="e">
        <f>+VLOOKUP(B35,'اسماء العملاء'!$A$2:$C$140,3,FALSE)</f>
        <v>#N/A</v>
      </c>
      <c r="F35" s="66"/>
      <c r="G35" s="108" t="e">
        <f>+VLOOKUP(F35,'انواع الفلاتر'!$B$2:$C$52,2,FALSE)</f>
        <v>#N/A</v>
      </c>
      <c r="H35" s="79"/>
      <c r="I35" s="106" t="e">
        <f t="shared" si="0"/>
        <v>#N/A</v>
      </c>
      <c r="J35" s="85"/>
      <c r="K35" s="85"/>
      <c r="L35" s="85"/>
      <c r="M35" s="86">
        <f t="shared" si="1"/>
        <v>0</v>
      </c>
      <c r="N35" s="10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151">
        <f t="shared" si="2"/>
        <v>0</v>
      </c>
      <c r="AZ35" s="66"/>
    </row>
    <row r="36" spans="1:52" ht="21" customHeight="1">
      <c r="A36" s="66"/>
      <c r="B36" s="67"/>
      <c r="C36" s="159" t="e">
        <f>+VLOOKUP(B36,'اسماء العملاء'!$A$2:$E$142,4,FALSE)</f>
        <v>#N/A</v>
      </c>
      <c r="D36" s="75" t="e">
        <f>+VLOOKUP(B36,'اسماء العملاء'!$A$2:$C$140,2,FALSE)</f>
        <v>#N/A</v>
      </c>
      <c r="E36" s="75" t="e">
        <f>+VLOOKUP(B36,'اسماء العملاء'!$A$2:$C$140,3,FALSE)</f>
        <v>#N/A</v>
      </c>
      <c r="F36" s="66"/>
      <c r="G36" s="108" t="e">
        <f>+VLOOKUP(F36,'انواع الفلاتر'!$B$2:$C$52,2,FALSE)</f>
        <v>#N/A</v>
      </c>
      <c r="H36" s="79"/>
      <c r="I36" s="106" t="e">
        <f t="shared" si="0"/>
        <v>#N/A</v>
      </c>
      <c r="J36" s="85"/>
      <c r="K36" s="85"/>
      <c r="L36" s="85"/>
      <c r="M36" s="86">
        <f t="shared" si="1"/>
        <v>0</v>
      </c>
      <c r="N36" s="10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151">
        <f t="shared" si="2"/>
        <v>0</v>
      </c>
      <c r="AZ36" s="66"/>
    </row>
    <row r="37" spans="1:52" ht="21" customHeight="1">
      <c r="A37" s="66"/>
      <c r="B37" s="67"/>
      <c r="C37" s="159" t="e">
        <f>+VLOOKUP(B37,'اسماء العملاء'!$A$2:$E$142,4,FALSE)</f>
        <v>#N/A</v>
      </c>
      <c r="D37" s="75" t="e">
        <f>+VLOOKUP(B37,'اسماء العملاء'!$A$2:$C$140,2,FALSE)</f>
        <v>#N/A</v>
      </c>
      <c r="E37" s="75" t="e">
        <f>+VLOOKUP(B37,'اسماء العملاء'!$A$2:$C$140,3,FALSE)</f>
        <v>#N/A</v>
      </c>
      <c r="F37" s="66"/>
      <c r="G37" s="108" t="e">
        <f>+VLOOKUP(F37,'انواع الفلاتر'!$B$2:$C$52,2,FALSE)</f>
        <v>#N/A</v>
      </c>
      <c r="H37" s="79"/>
      <c r="I37" s="106" t="e">
        <f t="shared" si="0"/>
        <v>#N/A</v>
      </c>
      <c r="J37" s="85"/>
      <c r="K37" s="85"/>
      <c r="L37" s="85"/>
      <c r="M37" s="86">
        <f t="shared" si="1"/>
        <v>0</v>
      </c>
      <c r="N37" s="10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151">
        <f t="shared" si="2"/>
        <v>0</v>
      </c>
      <c r="AZ37" s="66"/>
    </row>
    <row r="38" spans="1:52" ht="21" customHeight="1">
      <c r="A38" s="66"/>
      <c r="B38" s="67"/>
      <c r="C38" s="159" t="e">
        <f>+VLOOKUP(B38,'اسماء العملاء'!$A$2:$E$142,4,FALSE)</f>
        <v>#N/A</v>
      </c>
      <c r="D38" s="75" t="e">
        <f>+VLOOKUP(B38,'اسماء العملاء'!$A$2:$C$140,2,FALSE)</f>
        <v>#N/A</v>
      </c>
      <c r="E38" s="75" t="e">
        <f>+VLOOKUP(B38,'اسماء العملاء'!$A$2:$C$140,3,FALSE)</f>
        <v>#N/A</v>
      </c>
      <c r="F38" s="66"/>
      <c r="G38" s="108" t="e">
        <f>+VLOOKUP(F38,'انواع الفلاتر'!$B$2:$C$52,2,FALSE)</f>
        <v>#N/A</v>
      </c>
      <c r="H38" s="79"/>
      <c r="I38" s="106" t="e">
        <f t="shared" si="0"/>
        <v>#N/A</v>
      </c>
      <c r="J38" s="85"/>
      <c r="K38" s="85"/>
      <c r="L38" s="85"/>
      <c r="M38" s="86">
        <f t="shared" si="1"/>
        <v>0</v>
      </c>
      <c r="N38" s="10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151">
        <f t="shared" si="2"/>
        <v>0</v>
      </c>
      <c r="AZ38" s="66"/>
    </row>
    <row r="39" spans="1:52" ht="21" customHeight="1">
      <c r="A39" s="66"/>
      <c r="B39" s="67"/>
      <c r="C39" s="159" t="e">
        <f>+VLOOKUP(B39,'اسماء العملاء'!$A$2:$E$142,4,FALSE)</f>
        <v>#N/A</v>
      </c>
      <c r="D39" s="75" t="e">
        <f>+VLOOKUP(B39,'اسماء العملاء'!$A$2:$C$140,2,FALSE)</f>
        <v>#N/A</v>
      </c>
      <c r="E39" s="75" t="e">
        <f>+VLOOKUP(B39,'اسماء العملاء'!$A$2:$C$140,3,FALSE)</f>
        <v>#N/A</v>
      </c>
      <c r="F39" s="66"/>
      <c r="G39" s="108" t="e">
        <f>+VLOOKUP(F39,'انواع الفلاتر'!$B$2:$C$52,2,FALSE)</f>
        <v>#N/A</v>
      </c>
      <c r="H39" s="79"/>
      <c r="I39" s="106" t="e">
        <f t="shared" si="0"/>
        <v>#N/A</v>
      </c>
      <c r="J39" s="85"/>
      <c r="K39" s="85"/>
      <c r="L39" s="85"/>
      <c r="M39" s="86">
        <f t="shared" si="1"/>
        <v>0</v>
      </c>
      <c r="N39" s="10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151">
        <f t="shared" si="2"/>
        <v>0</v>
      </c>
      <c r="AZ39" s="66"/>
    </row>
    <row r="40" spans="1:52" ht="21" customHeight="1">
      <c r="A40" s="66"/>
      <c r="B40" s="67"/>
      <c r="C40" s="159" t="e">
        <f>+VLOOKUP(B40,'اسماء العملاء'!$A$2:$E$142,4,FALSE)</f>
        <v>#N/A</v>
      </c>
      <c r="D40" s="75" t="e">
        <f>+VLOOKUP(B40,'اسماء العملاء'!$A$2:$C$140,2,FALSE)</f>
        <v>#N/A</v>
      </c>
      <c r="E40" s="75" t="e">
        <f>+VLOOKUP(B40,'اسماء العملاء'!$A$2:$C$140,3,FALSE)</f>
        <v>#N/A</v>
      </c>
      <c r="F40" s="66"/>
      <c r="G40" s="108" t="e">
        <f>+VLOOKUP(F40,'انواع الفلاتر'!$B$2:$C$52,2,FALSE)</f>
        <v>#N/A</v>
      </c>
      <c r="H40" s="79"/>
      <c r="I40" s="106" t="e">
        <f t="shared" si="0"/>
        <v>#N/A</v>
      </c>
      <c r="J40" s="85"/>
      <c r="K40" s="85"/>
      <c r="L40" s="85"/>
      <c r="M40" s="86">
        <f t="shared" si="1"/>
        <v>0</v>
      </c>
      <c r="N40" s="10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151">
        <f t="shared" si="2"/>
        <v>0</v>
      </c>
      <c r="AZ40" s="66"/>
    </row>
    <row r="41" spans="1:52" ht="21" customHeight="1">
      <c r="A41" s="66"/>
      <c r="B41" s="67"/>
      <c r="C41" s="159" t="e">
        <f>+VLOOKUP(B41,'اسماء العملاء'!$A$2:$E$142,4,FALSE)</f>
        <v>#N/A</v>
      </c>
      <c r="D41" s="75" t="e">
        <f>+VLOOKUP(B41,'اسماء العملاء'!$A$2:$C$140,2,FALSE)</f>
        <v>#N/A</v>
      </c>
      <c r="E41" s="75" t="e">
        <f>+VLOOKUP(B41,'اسماء العملاء'!$A$2:$C$140,3,FALSE)</f>
        <v>#N/A</v>
      </c>
      <c r="F41" s="66"/>
      <c r="G41" s="108" t="e">
        <f>+VLOOKUP(F41,'انواع الفلاتر'!$B$2:$C$52,2,FALSE)</f>
        <v>#N/A</v>
      </c>
      <c r="H41" s="79"/>
      <c r="I41" s="106" t="e">
        <f t="shared" si="0"/>
        <v>#N/A</v>
      </c>
      <c r="J41" s="85"/>
      <c r="K41" s="85"/>
      <c r="L41" s="85"/>
      <c r="M41" s="86">
        <f t="shared" si="1"/>
        <v>0</v>
      </c>
      <c r="N41" s="10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151">
        <f t="shared" si="2"/>
        <v>0</v>
      </c>
      <c r="AZ41" s="66"/>
    </row>
    <row r="42" spans="1:52" ht="21" customHeight="1">
      <c r="A42" s="66"/>
      <c r="B42" s="67"/>
      <c r="C42" s="159" t="e">
        <f>+VLOOKUP(B42,'اسماء العملاء'!$A$2:$E$142,4,FALSE)</f>
        <v>#N/A</v>
      </c>
      <c r="D42" s="75" t="e">
        <f>+VLOOKUP(B42,'اسماء العملاء'!$A$2:$C$140,2,FALSE)</f>
        <v>#N/A</v>
      </c>
      <c r="E42" s="75" t="e">
        <f>+VLOOKUP(B42,'اسماء العملاء'!$A$2:$C$140,3,FALSE)</f>
        <v>#N/A</v>
      </c>
      <c r="F42" s="66"/>
      <c r="G42" s="108" t="e">
        <f>+VLOOKUP(F42,'انواع الفلاتر'!$B$2:$C$52,2,FALSE)</f>
        <v>#N/A</v>
      </c>
      <c r="H42" s="79"/>
      <c r="I42" s="106" t="e">
        <f t="shared" si="0"/>
        <v>#N/A</v>
      </c>
      <c r="J42" s="85"/>
      <c r="K42" s="85"/>
      <c r="L42" s="85"/>
      <c r="M42" s="86">
        <f t="shared" si="1"/>
        <v>0</v>
      </c>
      <c r="N42" s="10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151">
        <f t="shared" si="2"/>
        <v>0</v>
      </c>
      <c r="AZ42" s="66"/>
    </row>
    <row r="43" spans="1:52" ht="21" customHeight="1">
      <c r="A43" s="66"/>
      <c r="B43" s="67"/>
      <c r="C43" s="159" t="e">
        <f>+VLOOKUP(B43,'اسماء العملاء'!$A$2:$E$142,4,FALSE)</f>
        <v>#N/A</v>
      </c>
      <c r="D43" s="75" t="e">
        <f>+VLOOKUP(B43,'اسماء العملاء'!$A$2:$C$140,2,FALSE)</f>
        <v>#N/A</v>
      </c>
      <c r="E43" s="75" t="e">
        <f>+VLOOKUP(B43,'اسماء العملاء'!$A$2:$C$140,3,FALSE)</f>
        <v>#N/A</v>
      </c>
      <c r="F43" s="66"/>
      <c r="G43" s="108" t="e">
        <f>+VLOOKUP(F43,'انواع الفلاتر'!$B$2:$C$52,2,FALSE)</f>
        <v>#N/A</v>
      </c>
      <c r="H43" s="79"/>
      <c r="I43" s="106" t="e">
        <f t="shared" si="0"/>
        <v>#N/A</v>
      </c>
      <c r="J43" s="85"/>
      <c r="K43" s="85"/>
      <c r="L43" s="85"/>
      <c r="M43" s="86">
        <f t="shared" si="1"/>
        <v>0</v>
      </c>
      <c r="N43" s="10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151">
        <f t="shared" si="2"/>
        <v>0</v>
      </c>
      <c r="AZ43" s="66"/>
    </row>
    <row r="44" spans="1:52" ht="21" customHeight="1">
      <c r="A44" s="66"/>
      <c r="B44" s="67"/>
      <c r="C44" s="159" t="e">
        <f>+VLOOKUP(B44,'اسماء العملاء'!$A$2:$E$142,4,FALSE)</f>
        <v>#N/A</v>
      </c>
      <c r="D44" s="75" t="e">
        <f>+VLOOKUP(B44,'اسماء العملاء'!$A$2:$C$140,2,FALSE)</f>
        <v>#N/A</v>
      </c>
      <c r="E44" s="75" t="e">
        <f>+VLOOKUP(B44,'اسماء العملاء'!$A$2:$C$140,3,FALSE)</f>
        <v>#N/A</v>
      </c>
      <c r="F44" s="66"/>
      <c r="G44" s="108" t="e">
        <f>+VLOOKUP(F44,'انواع الفلاتر'!$B$2:$C$52,2,FALSE)</f>
        <v>#N/A</v>
      </c>
      <c r="H44" s="79"/>
      <c r="I44" s="106" t="e">
        <f t="shared" si="0"/>
        <v>#N/A</v>
      </c>
      <c r="J44" s="85"/>
      <c r="K44" s="85"/>
      <c r="L44" s="85"/>
      <c r="M44" s="86">
        <f t="shared" si="1"/>
        <v>0</v>
      </c>
      <c r="N44" s="10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151">
        <f t="shared" si="2"/>
        <v>0</v>
      </c>
      <c r="AZ44" s="66"/>
    </row>
    <row r="45" spans="1:52" ht="21" customHeight="1">
      <c r="A45" s="66"/>
      <c r="B45" s="67"/>
      <c r="C45" s="159" t="e">
        <f>+VLOOKUP(B45,'اسماء العملاء'!$A$2:$E$142,4,FALSE)</f>
        <v>#N/A</v>
      </c>
      <c r="D45" s="75" t="e">
        <f>+VLOOKUP(B45,'اسماء العملاء'!$A$2:$C$140,2,FALSE)</f>
        <v>#N/A</v>
      </c>
      <c r="E45" s="75" t="e">
        <f>+VLOOKUP(B45,'اسماء العملاء'!$A$2:$C$140,3,FALSE)</f>
        <v>#N/A</v>
      </c>
      <c r="F45" s="66"/>
      <c r="G45" s="108" t="e">
        <f>+VLOOKUP(F45,'انواع الفلاتر'!$B$2:$C$52,2,FALSE)</f>
        <v>#N/A</v>
      </c>
      <c r="H45" s="79"/>
      <c r="I45" s="106" t="e">
        <f t="shared" si="0"/>
        <v>#N/A</v>
      </c>
      <c r="J45" s="85"/>
      <c r="K45" s="85"/>
      <c r="L45" s="85"/>
      <c r="M45" s="86">
        <f t="shared" si="1"/>
        <v>0</v>
      </c>
      <c r="N45" s="10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151">
        <f t="shared" si="2"/>
        <v>0</v>
      </c>
      <c r="AZ45" s="66"/>
    </row>
    <row r="46" spans="1:52" ht="21" customHeight="1">
      <c r="A46" s="66"/>
      <c r="B46" s="67"/>
      <c r="C46" s="159" t="e">
        <f>+VLOOKUP(B46,'اسماء العملاء'!$A$2:$E$142,4,FALSE)</f>
        <v>#N/A</v>
      </c>
      <c r="D46" s="75" t="e">
        <f>+VLOOKUP(B46,'اسماء العملاء'!$A$2:$C$140,2,FALSE)</f>
        <v>#N/A</v>
      </c>
      <c r="E46" s="75" t="e">
        <f>+VLOOKUP(B46,'اسماء العملاء'!$A$2:$C$140,3,FALSE)</f>
        <v>#N/A</v>
      </c>
      <c r="F46" s="66"/>
      <c r="G46" s="108" t="e">
        <f>+VLOOKUP(F46,'انواع الفلاتر'!$B$2:$C$52,2,FALSE)</f>
        <v>#N/A</v>
      </c>
      <c r="H46" s="79"/>
      <c r="I46" s="106" t="e">
        <f t="shared" si="0"/>
        <v>#N/A</v>
      </c>
      <c r="J46" s="85"/>
      <c r="K46" s="85"/>
      <c r="L46" s="85"/>
      <c r="M46" s="86">
        <f t="shared" si="1"/>
        <v>0</v>
      </c>
      <c r="N46" s="10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151">
        <f t="shared" si="2"/>
        <v>0</v>
      </c>
      <c r="AZ46" s="66"/>
    </row>
    <row r="47" spans="1:52" ht="21" customHeight="1">
      <c r="A47" s="66"/>
      <c r="B47" s="67"/>
      <c r="C47" s="159" t="e">
        <f>+VLOOKUP(B47,'اسماء العملاء'!$A$2:$E$142,4,FALSE)</f>
        <v>#N/A</v>
      </c>
      <c r="D47" s="75" t="e">
        <f>+VLOOKUP(B47,'اسماء العملاء'!$A$2:$C$140,2,FALSE)</f>
        <v>#N/A</v>
      </c>
      <c r="E47" s="75" t="e">
        <f>+VLOOKUP(B47,'اسماء العملاء'!$A$2:$C$140,3,FALSE)</f>
        <v>#N/A</v>
      </c>
      <c r="F47" s="66"/>
      <c r="G47" s="108" t="e">
        <f>+VLOOKUP(F47,'انواع الفلاتر'!$B$2:$C$52,2,FALSE)</f>
        <v>#N/A</v>
      </c>
      <c r="H47" s="79"/>
      <c r="I47" s="106" t="e">
        <f t="shared" si="0"/>
        <v>#N/A</v>
      </c>
      <c r="J47" s="85"/>
      <c r="K47" s="85"/>
      <c r="L47" s="85"/>
      <c r="M47" s="86">
        <f t="shared" si="1"/>
        <v>0</v>
      </c>
      <c r="N47" s="10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151">
        <f t="shared" si="2"/>
        <v>0</v>
      </c>
      <c r="AZ47" s="66"/>
    </row>
    <row r="48" spans="1:52" ht="21" customHeight="1">
      <c r="A48" s="66"/>
      <c r="B48" s="67"/>
      <c r="C48" s="159" t="e">
        <f>+VLOOKUP(B48,'اسماء العملاء'!$A$2:$E$142,4,FALSE)</f>
        <v>#N/A</v>
      </c>
      <c r="D48" s="75" t="e">
        <f>+VLOOKUP(B48,'اسماء العملاء'!$A$2:$C$140,2,FALSE)</f>
        <v>#N/A</v>
      </c>
      <c r="E48" s="75" t="e">
        <f>+VLOOKUP(B48,'اسماء العملاء'!$A$2:$C$140,3,FALSE)</f>
        <v>#N/A</v>
      </c>
      <c r="F48" s="66"/>
      <c r="G48" s="108" t="e">
        <f>+VLOOKUP(F48,'انواع الفلاتر'!$B$2:$C$52,2,FALSE)</f>
        <v>#N/A</v>
      </c>
      <c r="H48" s="79"/>
      <c r="I48" s="106" t="e">
        <f t="shared" si="0"/>
        <v>#N/A</v>
      </c>
      <c r="J48" s="85"/>
      <c r="K48" s="85"/>
      <c r="L48" s="85"/>
      <c r="M48" s="86">
        <f t="shared" si="1"/>
        <v>0</v>
      </c>
      <c r="N48" s="10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151">
        <f t="shared" si="2"/>
        <v>0</v>
      </c>
      <c r="AZ48" s="66"/>
    </row>
    <row r="49" spans="1:52" ht="21" customHeight="1">
      <c r="A49" s="66"/>
      <c r="B49" s="67"/>
      <c r="C49" s="159" t="e">
        <f>+VLOOKUP(B49,'اسماء العملاء'!$A$2:$E$142,4,FALSE)</f>
        <v>#N/A</v>
      </c>
      <c r="D49" s="75" t="e">
        <f>+VLOOKUP(B49,'اسماء العملاء'!$A$2:$C$140,2,FALSE)</f>
        <v>#N/A</v>
      </c>
      <c r="E49" s="75" t="e">
        <f>+VLOOKUP(B49,'اسماء العملاء'!$A$2:$C$140,3,FALSE)</f>
        <v>#N/A</v>
      </c>
      <c r="F49" s="66"/>
      <c r="G49" s="108" t="e">
        <f>+VLOOKUP(F49,'انواع الفلاتر'!$B$2:$C$52,2,FALSE)</f>
        <v>#N/A</v>
      </c>
      <c r="H49" s="79"/>
      <c r="I49" s="106" t="e">
        <f t="shared" si="0"/>
        <v>#N/A</v>
      </c>
      <c r="J49" s="85"/>
      <c r="K49" s="85"/>
      <c r="L49" s="85"/>
      <c r="M49" s="86">
        <f t="shared" si="1"/>
        <v>0</v>
      </c>
      <c r="N49" s="10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151">
        <f t="shared" si="2"/>
        <v>0</v>
      </c>
      <c r="AZ49" s="66"/>
    </row>
    <row r="50" spans="1:52" ht="21" customHeight="1">
      <c r="A50" s="66"/>
      <c r="B50" s="67"/>
      <c r="C50" s="159" t="e">
        <f>+VLOOKUP(B50,'اسماء العملاء'!$A$2:$E$142,4,FALSE)</f>
        <v>#N/A</v>
      </c>
      <c r="D50" s="75" t="e">
        <f>+VLOOKUP(B50,'اسماء العملاء'!$A$2:$C$140,2,FALSE)</f>
        <v>#N/A</v>
      </c>
      <c r="E50" s="75" t="e">
        <f>+VLOOKUP(B50,'اسماء العملاء'!$A$2:$C$140,3,FALSE)</f>
        <v>#N/A</v>
      </c>
      <c r="F50" s="66"/>
      <c r="G50" s="108" t="e">
        <f>+VLOOKUP(F50,'انواع الفلاتر'!$B$2:$C$52,2,FALSE)</f>
        <v>#N/A</v>
      </c>
      <c r="H50" s="79"/>
      <c r="I50" s="106" t="e">
        <f t="shared" si="0"/>
        <v>#N/A</v>
      </c>
      <c r="J50" s="85"/>
      <c r="K50" s="85"/>
      <c r="L50" s="85"/>
      <c r="M50" s="86">
        <f t="shared" si="1"/>
        <v>0</v>
      </c>
      <c r="N50" s="10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151">
        <f t="shared" si="2"/>
        <v>0</v>
      </c>
      <c r="AZ50" s="66"/>
    </row>
    <row r="51" spans="1:52" ht="21" customHeight="1">
      <c r="A51" s="66"/>
      <c r="B51" s="67"/>
      <c r="C51" s="159" t="e">
        <f>+VLOOKUP(B51,'اسماء العملاء'!$A$2:$E$142,4,FALSE)</f>
        <v>#N/A</v>
      </c>
      <c r="D51" s="75" t="e">
        <f>+VLOOKUP(B51,'اسماء العملاء'!$A$2:$C$140,2,FALSE)</f>
        <v>#N/A</v>
      </c>
      <c r="E51" s="75" t="e">
        <f>+VLOOKUP(B51,'اسماء العملاء'!$A$2:$C$140,3,FALSE)</f>
        <v>#N/A</v>
      </c>
      <c r="F51" s="66"/>
      <c r="G51" s="108" t="e">
        <f>+VLOOKUP(F51,'انواع الفلاتر'!$B$2:$C$52,2,FALSE)</f>
        <v>#N/A</v>
      </c>
      <c r="H51" s="79"/>
      <c r="I51" s="106" t="e">
        <f t="shared" si="0"/>
        <v>#N/A</v>
      </c>
      <c r="J51" s="85"/>
      <c r="K51" s="85"/>
      <c r="L51" s="85"/>
      <c r="M51" s="86">
        <f t="shared" si="1"/>
        <v>0</v>
      </c>
      <c r="N51" s="10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151">
        <f t="shared" si="2"/>
        <v>0</v>
      </c>
      <c r="AZ51" s="66"/>
    </row>
    <row r="52" spans="1:52" ht="21" customHeight="1">
      <c r="A52" s="66"/>
      <c r="B52" s="67"/>
      <c r="C52" s="159" t="e">
        <f>+VLOOKUP(B52,'اسماء العملاء'!$A$2:$E$142,4,FALSE)</f>
        <v>#N/A</v>
      </c>
      <c r="D52" s="75" t="e">
        <f>+VLOOKUP(B52,'اسماء العملاء'!$A$2:$C$140,2,FALSE)</f>
        <v>#N/A</v>
      </c>
      <c r="E52" s="75" t="e">
        <f>+VLOOKUP(B52,'اسماء العملاء'!$A$2:$C$140,3,FALSE)</f>
        <v>#N/A</v>
      </c>
      <c r="F52" s="66"/>
      <c r="G52" s="108" t="e">
        <f>+VLOOKUP(F52,'انواع الفلاتر'!$B$2:$C$52,2,FALSE)</f>
        <v>#N/A</v>
      </c>
      <c r="H52" s="79"/>
      <c r="I52" s="106" t="e">
        <f t="shared" si="0"/>
        <v>#N/A</v>
      </c>
      <c r="J52" s="85"/>
      <c r="K52" s="85"/>
      <c r="L52" s="85"/>
      <c r="M52" s="86">
        <f t="shared" si="1"/>
        <v>0</v>
      </c>
      <c r="N52" s="10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151">
        <f t="shared" si="2"/>
        <v>0</v>
      </c>
      <c r="AZ52" s="66"/>
    </row>
    <row r="53" spans="1:52" ht="21" customHeight="1">
      <c r="A53" s="66"/>
      <c r="B53" s="67"/>
      <c r="C53" s="159" t="e">
        <f>+VLOOKUP(B53,'اسماء العملاء'!$A$2:$E$142,4,FALSE)</f>
        <v>#N/A</v>
      </c>
      <c r="D53" s="75" t="e">
        <f>+VLOOKUP(B53,'اسماء العملاء'!$A$2:$C$140,2,FALSE)</f>
        <v>#N/A</v>
      </c>
      <c r="E53" s="75" t="e">
        <f>+VLOOKUP(B53,'اسماء العملاء'!$A$2:$C$140,3,FALSE)</f>
        <v>#N/A</v>
      </c>
      <c r="F53" s="66"/>
      <c r="G53" s="108" t="e">
        <f>+VLOOKUP(F53,'انواع الفلاتر'!$B$2:$C$52,2,FALSE)</f>
        <v>#N/A</v>
      </c>
      <c r="H53" s="79"/>
      <c r="I53" s="106" t="e">
        <f t="shared" si="0"/>
        <v>#N/A</v>
      </c>
      <c r="J53" s="85"/>
      <c r="K53" s="85"/>
      <c r="L53" s="85"/>
      <c r="M53" s="86">
        <f t="shared" si="1"/>
        <v>0</v>
      </c>
      <c r="N53" s="10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151">
        <f t="shared" si="2"/>
        <v>0</v>
      </c>
      <c r="AZ53" s="66"/>
    </row>
    <row r="54" spans="1:52" ht="21" customHeight="1">
      <c r="A54" s="66"/>
      <c r="B54" s="67"/>
      <c r="C54" s="159" t="e">
        <f>+VLOOKUP(B54,'اسماء العملاء'!$A$2:$E$142,4,FALSE)</f>
        <v>#N/A</v>
      </c>
      <c r="D54" s="75" t="e">
        <f>+VLOOKUP(B54,'اسماء العملاء'!$A$2:$C$140,2,FALSE)</f>
        <v>#N/A</v>
      </c>
      <c r="E54" s="75" t="e">
        <f>+VLOOKUP(B54,'اسماء العملاء'!$A$2:$C$140,3,FALSE)</f>
        <v>#N/A</v>
      </c>
      <c r="F54" s="66"/>
      <c r="G54" s="108" t="e">
        <f>+VLOOKUP(F54,'انواع الفلاتر'!$B$2:$C$52,2,FALSE)</f>
        <v>#N/A</v>
      </c>
      <c r="H54" s="79"/>
      <c r="I54" s="106" t="e">
        <f t="shared" si="0"/>
        <v>#N/A</v>
      </c>
      <c r="J54" s="85"/>
      <c r="K54" s="85"/>
      <c r="L54" s="85"/>
      <c r="M54" s="86">
        <f t="shared" si="1"/>
        <v>0</v>
      </c>
      <c r="N54" s="10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151">
        <f t="shared" si="2"/>
        <v>0</v>
      </c>
      <c r="AZ54" s="66"/>
    </row>
    <row r="55" spans="1:52" ht="21" customHeight="1">
      <c r="A55" s="66"/>
      <c r="B55" s="67"/>
      <c r="C55" s="159" t="e">
        <f>+VLOOKUP(B55,'اسماء العملاء'!$A$2:$E$142,4,FALSE)</f>
        <v>#N/A</v>
      </c>
      <c r="D55" s="75" t="e">
        <f>+VLOOKUP(B55,'اسماء العملاء'!$A$2:$C$140,2,FALSE)</f>
        <v>#N/A</v>
      </c>
      <c r="E55" s="75" t="e">
        <f>+VLOOKUP(B55,'اسماء العملاء'!$A$2:$C$140,3,FALSE)</f>
        <v>#N/A</v>
      </c>
      <c r="F55" s="66"/>
      <c r="G55" s="108" t="e">
        <f>+VLOOKUP(F55,'انواع الفلاتر'!$B$2:$C$52,2,FALSE)</f>
        <v>#N/A</v>
      </c>
      <c r="H55" s="79"/>
      <c r="I55" s="106" t="e">
        <f t="shared" si="0"/>
        <v>#N/A</v>
      </c>
      <c r="J55" s="85"/>
      <c r="K55" s="85"/>
      <c r="L55" s="85"/>
      <c r="M55" s="86">
        <f t="shared" si="1"/>
        <v>0</v>
      </c>
      <c r="N55" s="10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151">
        <f t="shared" si="2"/>
        <v>0</v>
      </c>
      <c r="AZ55" s="66"/>
    </row>
    <row r="56" spans="1:52" ht="21" customHeight="1">
      <c r="A56" s="66"/>
      <c r="B56" s="67"/>
      <c r="C56" s="159" t="e">
        <f>+VLOOKUP(B56,'اسماء العملاء'!$A$2:$E$142,4,FALSE)</f>
        <v>#N/A</v>
      </c>
      <c r="D56" s="75" t="e">
        <f>+VLOOKUP(B56,'اسماء العملاء'!$A$2:$C$140,2,FALSE)</f>
        <v>#N/A</v>
      </c>
      <c r="E56" s="75" t="e">
        <f>+VLOOKUP(B56,'اسماء العملاء'!$A$2:$C$140,3,FALSE)</f>
        <v>#N/A</v>
      </c>
      <c r="F56" s="66"/>
      <c r="G56" s="108" t="e">
        <f>+VLOOKUP(F56,'انواع الفلاتر'!$B$2:$C$52,2,FALSE)</f>
        <v>#N/A</v>
      </c>
      <c r="H56" s="79"/>
      <c r="I56" s="106" t="e">
        <f t="shared" si="0"/>
        <v>#N/A</v>
      </c>
      <c r="J56" s="85"/>
      <c r="K56" s="85"/>
      <c r="L56" s="85"/>
      <c r="M56" s="86">
        <f t="shared" si="1"/>
        <v>0</v>
      </c>
      <c r="N56" s="10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151">
        <f t="shared" si="2"/>
        <v>0</v>
      </c>
      <c r="AZ56" s="66"/>
    </row>
    <row r="57" spans="1:52" ht="21" customHeight="1">
      <c r="A57" s="66"/>
      <c r="B57" s="67"/>
      <c r="C57" s="159" t="e">
        <f>+VLOOKUP(B57,'اسماء العملاء'!$A$2:$E$142,4,FALSE)</f>
        <v>#N/A</v>
      </c>
      <c r="D57" s="75" t="e">
        <f>+VLOOKUP(B57,'اسماء العملاء'!$A$2:$C$140,2,FALSE)</f>
        <v>#N/A</v>
      </c>
      <c r="E57" s="75" t="e">
        <f>+VLOOKUP(B57,'اسماء العملاء'!$A$2:$C$140,3,FALSE)</f>
        <v>#N/A</v>
      </c>
      <c r="F57" s="66"/>
      <c r="G57" s="108" t="e">
        <f>+VLOOKUP(F57,'انواع الفلاتر'!$B$2:$C$52,2,FALSE)</f>
        <v>#N/A</v>
      </c>
      <c r="H57" s="79"/>
      <c r="I57" s="106" t="e">
        <f t="shared" si="0"/>
        <v>#N/A</v>
      </c>
      <c r="J57" s="85"/>
      <c r="K57" s="85"/>
      <c r="L57" s="85"/>
      <c r="M57" s="86">
        <f t="shared" si="1"/>
        <v>0</v>
      </c>
      <c r="N57" s="10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151">
        <f t="shared" si="2"/>
        <v>0</v>
      </c>
      <c r="AZ57" s="66"/>
    </row>
    <row r="58" spans="1:52" ht="21" customHeight="1">
      <c r="A58" s="66"/>
      <c r="B58" s="67"/>
      <c r="C58" s="159" t="e">
        <f>+VLOOKUP(B58,'اسماء العملاء'!$A$2:$E$142,4,FALSE)</f>
        <v>#N/A</v>
      </c>
      <c r="D58" s="75" t="e">
        <f>+VLOOKUP(B58,'اسماء العملاء'!$A$2:$C$140,2,FALSE)</f>
        <v>#N/A</v>
      </c>
      <c r="E58" s="75" t="e">
        <f>+VLOOKUP(B58,'اسماء العملاء'!$A$2:$C$140,3,FALSE)</f>
        <v>#N/A</v>
      </c>
      <c r="F58" s="66"/>
      <c r="G58" s="108" t="e">
        <f>+VLOOKUP(F58,'انواع الفلاتر'!$B$2:$C$52,2,FALSE)</f>
        <v>#N/A</v>
      </c>
      <c r="H58" s="79"/>
      <c r="I58" s="106" t="e">
        <f t="shared" si="0"/>
        <v>#N/A</v>
      </c>
      <c r="J58" s="85"/>
      <c r="K58" s="85"/>
      <c r="L58" s="85"/>
      <c r="M58" s="86">
        <f t="shared" si="1"/>
        <v>0</v>
      </c>
      <c r="N58" s="10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151">
        <f t="shared" si="2"/>
        <v>0</v>
      </c>
      <c r="AZ58" s="66"/>
    </row>
    <row r="59" spans="1:52" ht="21" customHeight="1">
      <c r="A59" s="66"/>
      <c r="B59" s="67"/>
      <c r="C59" s="159" t="e">
        <f>+VLOOKUP(B59,'اسماء العملاء'!$A$2:$E$142,4,FALSE)</f>
        <v>#N/A</v>
      </c>
      <c r="D59" s="75" t="e">
        <f>+VLOOKUP(B59,'اسماء العملاء'!$A$2:$C$140,2,FALSE)</f>
        <v>#N/A</v>
      </c>
      <c r="E59" s="75" t="e">
        <f>+VLOOKUP(B59,'اسماء العملاء'!$A$2:$C$140,3,FALSE)</f>
        <v>#N/A</v>
      </c>
      <c r="F59" s="66"/>
      <c r="G59" s="108" t="e">
        <f>+VLOOKUP(F59,'انواع الفلاتر'!$B$2:$C$52,2,FALSE)</f>
        <v>#N/A</v>
      </c>
      <c r="H59" s="79"/>
      <c r="I59" s="106" t="e">
        <f t="shared" si="0"/>
        <v>#N/A</v>
      </c>
      <c r="J59" s="85"/>
      <c r="K59" s="85"/>
      <c r="L59" s="85"/>
      <c r="M59" s="86">
        <f t="shared" si="1"/>
        <v>0</v>
      </c>
      <c r="N59" s="10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151">
        <f t="shared" si="2"/>
        <v>0</v>
      </c>
      <c r="AZ59" s="66"/>
    </row>
    <row r="60" spans="1:52" ht="21" customHeight="1">
      <c r="A60" s="66"/>
      <c r="B60" s="67"/>
      <c r="C60" s="159" t="e">
        <f>+VLOOKUP(B60,'اسماء العملاء'!$A$2:$E$142,4,FALSE)</f>
        <v>#N/A</v>
      </c>
      <c r="D60" s="75" t="e">
        <f>+VLOOKUP(B60,'اسماء العملاء'!$A$2:$C$140,2,FALSE)</f>
        <v>#N/A</v>
      </c>
      <c r="E60" s="75" t="e">
        <f>+VLOOKUP(B60,'اسماء العملاء'!$A$2:$C$140,3,FALSE)</f>
        <v>#N/A</v>
      </c>
      <c r="F60" s="66"/>
      <c r="G60" s="108" t="e">
        <f>+VLOOKUP(F60,'انواع الفلاتر'!$B$2:$C$52,2,FALSE)</f>
        <v>#N/A</v>
      </c>
      <c r="H60" s="79"/>
      <c r="I60" s="106" t="e">
        <f t="shared" si="0"/>
        <v>#N/A</v>
      </c>
      <c r="J60" s="85"/>
      <c r="K60" s="85"/>
      <c r="L60" s="85"/>
      <c r="M60" s="86">
        <f t="shared" si="1"/>
        <v>0</v>
      </c>
      <c r="N60" s="10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151">
        <f t="shared" si="2"/>
        <v>0</v>
      </c>
      <c r="AZ60" s="66"/>
    </row>
    <row r="61" spans="1:52" ht="21" customHeight="1">
      <c r="A61" s="66"/>
      <c r="B61" s="67"/>
      <c r="C61" s="159" t="e">
        <f>+VLOOKUP(B61,'اسماء العملاء'!$A$2:$E$142,4,FALSE)</f>
        <v>#N/A</v>
      </c>
      <c r="D61" s="75" t="e">
        <f>+VLOOKUP(B61,'اسماء العملاء'!$A$2:$C$140,2,FALSE)</f>
        <v>#N/A</v>
      </c>
      <c r="E61" s="75" t="e">
        <f>+VLOOKUP(B61,'اسماء العملاء'!$A$2:$C$140,3,FALSE)</f>
        <v>#N/A</v>
      </c>
      <c r="F61" s="66"/>
      <c r="G61" s="108" t="e">
        <f>+VLOOKUP(F61,'انواع الفلاتر'!$B$2:$C$52,2,FALSE)</f>
        <v>#N/A</v>
      </c>
      <c r="H61" s="79"/>
      <c r="I61" s="106" t="e">
        <f t="shared" si="0"/>
        <v>#N/A</v>
      </c>
      <c r="J61" s="85"/>
      <c r="K61" s="85"/>
      <c r="L61" s="85"/>
      <c r="M61" s="86">
        <f t="shared" si="1"/>
        <v>0</v>
      </c>
      <c r="N61" s="10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151">
        <f t="shared" si="2"/>
        <v>0</v>
      </c>
      <c r="AZ61" s="66"/>
    </row>
    <row r="62" spans="1:52" ht="21" customHeight="1">
      <c r="A62" s="66"/>
      <c r="B62" s="67"/>
      <c r="C62" s="159" t="e">
        <f>+VLOOKUP(B62,'اسماء العملاء'!$A$2:$E$142,4,FALSE)</f>
        <v>#N/A</v>
      </c>
      <c r="D62" s="75" t="e">
        <f>+VLOOKUP(B62,'اسماء العملاء'!$A$2:$C$140,2,FALSE)</f>
        <v>#N/A</v>
      </c>
      <c r="E62" s="75" t="e">
        <f>+VLOOKUP(B62,'اسماء العملاء'!$A$2:$C$140,3,FALSE)</f>
        <v>#N/A</v>
      </c>
      <c r="F62" s="66"/>
      <c r="G62" s="108" t="e">
        <f>+VLOOKUP(F62,'انواع الفلاتر'!$B$2:$C$52,2,FALSE)</f>
        <v>#N/A</v>
      </c>
      <c r="H62" s="79"/>
      <c r="I62" s="106" t="e">
        <f t="shared" si="0"/>
        <v>#N/A</v>
      </c>
      <c r="J62" s="85"/>
      <c r="K62" s="85"/>
      <c r="L62" s="85"/>
      <c r="M62" s="86">
        <f t="shared" si="1"/>
        <v>0</v>
      </c>
      <c r="N62" s="10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151">
        <f t="shared" si="2"/>
        <v>0</v>
      </c>
      <c r="AZ62" s="66"/>
    </row>
    <row r="63" spans="1:52" ht="21" customHeight="1">
      <c r="A63" s="66"/>
      <c r="B63" s="67"/>
      <c r="C63" s="159" t="e">
        <f>+VLOOKUP(B63,'اسماء العملاء'!$A$2:$E$142,4,FALSE)</f>
        <v>#N/A</v>
      </c>
      <c r="D63" s="75" t="e">
        <f>+VLOOKUP(B63,'اسماء العملاء'!$A$2:$C$140,2,FALSE)</f>
        <v>#N/A</v>
      </c>
      <c r="E63" s="75" t="e">
        <f>+VLOOKUP(B63,'اسماء العملاء'!$A$2:$C$140,3,FALSE)</f>
        <v>#N/A</v>
      </c>
      <c r="F63" s="66"/>
      <c r="G63" s="108" t="e">
        <f>+VLOOKUP(F63,'انواع الفلاتر'!$B$2:$C$52,2,FALSE)</f>
        <v>#N/A</v>
      </c>
      <c r="H63" s="79"/>
      <c r="I63" s="106" t="e">
        <f t="shared" si="0"/>
        <v>#N/A</v>
      </c>
      <c r="J63" s="85"/>
      <c r="K63" s="85"/>
      <c r="L63" s="85"/>
      <c r="M63" s="86">
        <f t="shared" si="1"/>
        <v>0</v>
      </c>
      <c r="N63" s="10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151">
        <f t="shared" si="2"/>
        <v>0</v>
      </c>
      <c r="AZ63" s="66"/>
    </row>
    <row r="64" spans="1:52" ht="21" customHeight="1">
      <c r="A64" s="66"/>
      <c r="B64" s="67"/>
      <c r="C64" s="159" t="e">
        <f>+VLOOKUP(B64,'اسماء العملاء'!$A$2:$E$142,4,FALSE)</f>
        <v>#N/A</v>
      </c>
      <c r="D64" s="75" t="e">
        <f>+VLOOKUP(B64,'اسماء العملاء'!$A$2:$C$140,2,FALSE)</f>
        <v>#N/A</v>
      </c>
      <c r="E64" s="75" t="e">
        <f>+VLOOKUP(B64,'اسماء العملاء'!$A$2:$C$140,3,FALSE)</f>
        <v>#N/A</v>
      </c>
      <c r="F64" s="66"/>
      <c r="G64" s="108" t="e">
        <f>+VLOOKUP(F64,'انواع الفلاتر'!$B$2:$C$52,2,FALSE)</f>
        <v>#N/A</v>
      </c>
      <c r="H64" s="79"/>
      <c r="I64" s="106" t="e">
        <f t="shared" si="0"/>
        <v>#N/A</v>
      </c>
      <c r="J64" s="85"/>
      <c r="K64" s="85"/>
      <c r="L64" s="85"/>
      <c r="M64" s="86">
        <f t="shared" si="1"/>
        <v>0</v>
      </c>
      <c r="N64" s="10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151">
        <f t="shared" si="2"/>
        <v>0</v>
      </c>
      <c r="AZ64" s="66"/>
    </row>
    <row r="65" spans="1:52" ht="21" customHeight="1">
      <c r="A65" s="66"/>
      <c r="B65" s="67"/>
      <c r="C65" s="159" t="e">
        <f>+VLOOKUP(B65,'اسماء العملاء'!$A$2:$E$142,4,FALSE)</f>
        <v>#N/A</v>
      </c>
      <c r="D65" s="75" t="e">
        <f>+VLOOKUP(B65,'اسماء العملاء'!$A$2:$C$140,2,FALSE)</f>
        <v>#N/A</v>
      </c>
      <c r="E65" s="75" t="e">
        <f>+VLOOKUP(B65,'اسماء العملاء'!$A$2:$C$140,3,FALSE)</f>
        <v>#N/A</v>
      </c>
      <c r="F65" s="66"/>
      <c r="G65" s="108" t="e">
        <f>+VLOOKUP(F65,'انواع الفلاتر'!$B$2:$C$52,2,FALSE)</f>
        <v>#N/A</v>
      </c>
      <c r="H65" s="79"/>
      <c r="I65" s="106" t="e">
        <f t="shared" si="0"/>
        <v>#N/A</v>
      </c>
      <c r="J65" s="85"/>
      <c r="K65" s="85"/>
      <c r="L65" s="85"/>
      <c r="M65" s="86">
        <f t="shared" si="1"/>
        <v>0</v>
      </c>
      <c r="N65" s="10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151">
        <f t="shared" si="2"/>
        <v>0</v>
      </c>
      <c r="AZ65" s="66"/>
    </row>
    <row r="66" spans="1:52" ht="21" customHeight="1">
      <c r="A66" s="66"/>
      <c r="B66" s="67"/>
      <c r="C66" s="159" t="e">
        <f>+VLOOKUP(B66,'اسماء العملاء'!$A$2:$E$142,4,FALSE)</f>
        <v>#N/A</v>
      </c>
      <c r="D66" s="75" t="e">
        <f>+VLOOKUP(B66,'اسماء العملاء'!$A$2:$C$140,2,FALSE)</f>
        <v>#N/A</v>
      </c>
      <c r="E66" s="75" t="e">
        <f>+VLOOKUP(B66,'اسماء العملاء'!$A$2:$C$140,3,FALSE)</f>
        <v>#N/A</v>
      </c>
      <c r="F66" s="66"/>
      <c r="G66" s="108" t="e">
        <f>+VLOOKUP(F66,'انواع الفلاتر'!$B$2:$C$52,2,FALSE)</f>
        <v>#N/A</v>
      </c>
      <c r="H66" s="79"/>
      <c r="I66" s="106" t="e">
        <f t="shared" si="0"/>
        <v>#N/A</v>
      </c>
      <c r="J66" s="85"/>
      <c r="K66" s="85"/>
      <c r="L66" s="85"/>
      <c r="M66" s="86">
        <f t="shared" si="1"/>
        <v>0</v>
      </c>
      <c r="N66" s="10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151">
        <f t="shared" si="2"/>
        <v>0</v>
      </c>
      <c r="AZ66" s="66"/>
    </row>
    <row r="67" spans="1:52" ht="21" customHeight="1">
      <c r="A67" s="66"/>
      <c r="B67" s="67"/>
      <c r="C67" s="159" t="e">
        <f>+VLOOKUP(B67,'اسماء العملاء'!$A$2:$E$142,4,FALSE)</f>
        <v>#N/A</v>
      </c>
      <c r="D67" s="75" t="e">
        <f>+VLOOKUP(B67,'اسماء العملاء'!$A$2:$C$140,2,FALSE)</f>
        <v>#N/A</v>
      </c>
      <c r="E67" s="75" t="e">
        <f>+VLOOKUP(B67,'اسماء العملاء'!$A$2:$C$140,3,FALSE)</f>
        <v>#N/A</v>
      </c>
      <c r="F67" s="66"/>
      <c r="G67" s="108" t="e">
        <f>+VLOOKUP(F67,'انواع الفلاتر'!$B$2:$C$52,2,FALSE)</f>
        <v>#N/A</v>
      </c>
      <c r="H67" s="79"/>
      <c r="I67" s="106" t="e">
        <f t="shared" si="0"/>
        <v>#N/A</v>
      </c>
      <c r="J67" s="85"/>
      <c r="K67" s="85"/>
      <c r="L67" s="85"/>
      <c r="M67" s="86">
        <f t="shared" si="1"/>
        <v>0</v>
      </c>
      <c r="N67" s="10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151">
        <f t="shared" si="2"/>
        <v>0</v>
      </c>
      <c r="AZ67" s="66"/>
    </row>
    <row r="68" spans="1:52" ht="21" customHeight="1">
      <c r="A68" s="66"/>
      <c r="B68" s="67"/>
      <c r="C68" s="159" t="e">
        <f>+VLOOKUP(B68,'اسماء العملاء'!$A$2:$E$142,4,FALSE)</f>
        <v>#N/A</v>
      </c>
      <c r="D68" s="75" t="e">
        <f>+VLOOKUP(B68,'اسماء العملاء'!$A$2:$C$140,2,FALSE)</f>
        <v>#N/A</v>
      </c>
      <c r="E68" s="75" t="e">
        <f>+VLOOKUP(B68,'اسماء العملاء'!$A$2:$C$140,3,FALSE)</f>
        <v>#N/A</v>
      </c>
      <c r="F68" s="66"/>
      <c r="G68" s="108" t="e">
        <f>+VLOOKUP(F68,'انواع الفلاتر'!$B$2:$C$52,2,FALSE)</f>
        <v>#N/A</v>
      </c>
      <c r="H68" s="79"/>
      <c r="I68" s="106" t="e">
        <f t="shared" ref="I68:I103" si="3">SUM(H68*G68)</f>
        <v>#N/A</v>
      </c>
      <c r="J68" s="85"/>
      <c r="K68" s="85"/>
      <c r="L68" s="85"/>
      <c r="M68" s="86">
        <f t="shared" ref="M68:M103" si="4">SUM(K68-L68)</f>
        <v>0</v>
      </c>
      <c r="N68" s="10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151">
        <f t="shared" ref="AY68:AY103" si="5">SUM(O68:AX68)-M68</f>
        <v>0</v>
      </c>
      <c r="AZ68" s="66"/>
    </row>
    <row r="69" spans="1:52" ht="21" customHeight="1">
      <c r="A69" s="66"/>
      <c r="B69" s="67"/>
      <c r="C69" s="159" t="e">
        <f>+VLOOKUP(B69,'اسماء العملاء'!$A$2:$E$142,4,FALSE)</f>
        <v>#N/A</v>
      </c>
      <c r="D69" s="75" t="e">
        <f>+VLOOKUP(B69,'اسماء العملاء'!$A$2:$C$140,2,FALSE)</f>
        <v>#N/A</v>
      </c>
      <c r="E69" s="75" t="e">
        <f>+VLOOKUP(B69,'اسماء العملاء'!$A$2:$C$140,3,FALSE)</f>
        <v>#N/A</v>
      </c>
      <c r="F69" s="66"/>
      <c r="G69" s="108" t="e">
        <f>+VLOOKUP(F69,'انواع الفلاتر'!$B$2:$C$52,2,FALSE)</f>
        <v>#N/A</v>
      </c>
      <c r="H69" s="79"/>
      <c r="I69" s="106" t="e">
        <f t="shared" si="3"/>
        <v>#N/A</v>
      </c>
      <c r="J69" s="85"/>
      <c r="K69" s="85"/>
      <c r="L69" s="85"/>
      <c r="M69" s="86">
        <f t="shared" si="4"/>
        <v>0</v>
      </c>
      <c r="N69" s="10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151">
        <f t="shared" si="5"/>
        <v>0</v>
      </c>
      <c r="AZ69" s="66"/>
    </row>
    <row r="70" spans="1:52" ht="21" customHeight="1">
      <c r="A70" s="66"/>
      <c r="B70" s="67"/>
      <c r="C70" s="159" t="e">
        <f>+VLOOKUP(B70,'اسماء العملاء'!$A$2:$E$142,4,FALSE)</f>
        <v>#N/A</v>
      </c>
      <c r="D70" s="75" t="e">
        <f>+VLOOKUP(B70,'اسماء العملاء'!$A$2:$C$140,2,FALSE)</f>
        <v>#N/A</v>
      </c>
      <c r="E70" s="75" t="e">
        <f>+VLOOKUP(B70,'اسماء العملاء'!$A$2:$C$140,3,FALSE)</f>
        <v>#N/A</v>
      </c>
      <c r="F70" s="66"/>
      <c r="G70" s="108" t="e">
        <f>+VLOOKUP(F70,'انواع الفلاتر'!$B$2:$C$52,2,FALSE)</f>
        <v>#N/A</v>
      </c>
      <c r="H70" s="79"/>
      <c r="I70" s="106" t="e">
        <f t="shared" si="3"/>
        <v>#N/A</v>
      </c>
      <c r="J70" s="85"/>
      <c r="K70" s="85"/>
      <c r="L70" s="85"/>
      <c r="M70" s="86">
        <f t="shared" si="4"/>
        <v>0</v>
      </c>
      <c r="N70" s="10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151">
        <f t="shared" si="5"/>
        <v>0</v>
      </c>
      <c r="AZ70" s="66"/>
    </row>
    <row r="71" spans="1:52" ht="21" customHeight="1">
      <c r="A71" s="66"/>
      <c r="B71" s="67"/>
      <c r="C71" s="159" t="e">
        <f>+VLOOKUP(B71,'اسماء العملاء'!$A$2:$E$142,4,FALSE)</f>
        <v>#N/A</v>
      </c>
      <c r="D71" s="75" t="e">
        <f>+VLOOKUP(B71,'اسماء العملاء'!$A$2:$C$140,2,FALSE)</f>
        <v>#N/A</v>
      </c>
      <c r="E71" s="75" t="e">
        <f>+VLOOKUP(B71,'اسماء العملاء'!$A$2:$C$140,3,FALSE)</f>
        <v>#N/A</v>
      </c>
      <c r="F71" s="66"/>
      <c r="G71" s="108" t="e">
        <f>+VLOOKUP(F71,'انواع الفلاتر'!$B$2:$C$52,2,FALSE)</f>
        <v>#N/A</v>
      </c>
      <c r="H71" s="79"/>
      <c r="I71" s="106" t="e">
        <f t="shared" si="3"/>
        <v>#N/A</v>
      </c>
      <c r="J71" s="85"/>
      <c r="K71" s="85"/>
      <c r="L71" s="85"/>
      <c r="M71" s="86">
        <f t="shared" si="4"/>
        <v>0</v>
      </c>
      <c r="N71" s="10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151">
        <f t="shared" si="5"/>
        <v>0</v>
      </c>
      <c r="AZ71" s="66"/>
    </row>
    <row r="72" spans="1:52" ht="21" customHeight="1">
      <c r="A72" s="66"/>
      <c r="B72" s="67"/>
      <c r="C72" s="159" t="e">
        <f>+VLOOKUP(B72,'اسماء العملاء'!$A$2:$E$142,4,FALSE)</f>
        <v>#N/A</v>
      </c>
      <c r="D72" s="75" t="e">
        <f>+VLOOKUP(B72,'اسماء العملاء'!$A$2:$C$140,2,FALSE)</f>
        <v>#N/A</v>
      </c>
      <c r="E72" s="75" t="e">
        <f>+VLOOKUP(B72,'اسماء العملاء'!$A$2:$C$140,3,FALSE)</f>
        <v>#N/A</v>
      </c>
      <c r="F72" s="66"/>
      <c r="G72" s="108" t="e">
        <f>+VLOOKUP(F72,'انواع الفلاتر'!$B$2:$C$52,2,FALSE)</f>
        <v>#N/A</v>
      </c>
      <c r="H72" s="79"/>
      <c r="I72" s="106" t="e">
        <f t="shared" si="3"/>
        <v>#N/A</v>
      </c>
      <c r="J72" s="85"/>
      <c r="K72" s="85"/>
      <c r="L72" s="85"/>
      <c r="M72" s="86">
        <f t="shared" si="4"/>
        <v>0</v>
      </c>
      <c r="N72" s="10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151">
        <f t="shared" si="5"/>
        <v>0</v>
      </c>
      <c r="AZ72" s="66"/>
    </row>
    <row r="73" spans="1:52" ht="21" customHeight="1">
      <c r="A73" s="66"/>
      <c r="B73" s="67"/>
      <c r="C73" s="159" t="e">
        <f>+VLOOKUP(B73,'اسماء العملاء'!$A$2:$E$142,4,FALSE)</f>
        <v>#N/A</v>
      </c>
      <c r="D73" s="75" t="e">
        <f>+VLOOKUP(B73,'اسماء العملاء'!$A$2:$C$140,2,FALSE)</f>
        <v>#N/A</v>
      </c>
      <c r="E73" s="75" t="e">
        <f>+VLOOKUP(B73,'اسماء العملاء'!$A$2:$C$140,3,FALSE)</f>
        <v>#N/A</v>
      </c>
      <c r="F73" s="66"/>
      <c r="G73" s="108" t="e">
        <f>+VLOOKUP(F73,'انواع الفلاتر'!$B$2:$C$52,2,FALSE)</f>
        <v>#N/A</v>
      </c>
      <c r="H73" s="79"/>
      <c r="I73" s="106" t="e">
        <f t="shared" si="3"/>
        <v>#N/A</v>
      </c>
      <c r="J73" s="85"/>
      <c r="K73" s="85"/>
      <c r="L73" s="85"/>
      <c r="M73" s="86">
        <f t="shared" si="4"/>
        <v>0</v>
      </c>
      <c r="N73" s="10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  <c r="AA73" s="151"/>
      <c r="AB73" s="151"/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151">
        <f t="shared" si="5"/>
        <v>0</v>
      </c>
      <c r="AZ73" s="66"/>
    </row>
    <row r="74" spans="1:52" ht="21" customHeight="1">
      <c r="A74" s="66"/>
      <c r="B74" s="67"/>
      <c r="C74" s="159" t="e">
        <f>+VLOOKUP(B74,'اسماء العملاء'!$A$2:$E$142,4,FALSE)</f>
        <v>#N/A</v>
      </c>
      <c r="D74" s="75" t="e">
        <f>+VLOOKUP(B74,'اسماء العملاء'!$A$2:$C$140,2,FALSE)</f>
        <v>#N/A</v>
      </c>
      <c r="E74" s="75" t="e">
        <f>+VLOOKUP(B74,'اسماء العملاء'!$A$2:$C$140,3,FALSE)</f>
        <v>#N/A</v>
      </c>
      <c r="F74" s="66"/>
      <c r="G74" s="108" t="e">
        <f>+VLOOKUP(F74,'انواع الفلاتر'!$B$2:$C$52,2,FALSE)</f>
        <v>#N/A</v>
      </c>
      <c r="H74" s="79"/>
      <c r="I74" s="106" t="e">
        <f t="shared" si="3"/>
        <v>#N/A</v>
      </c>
      <c r="J74" s="85"/>
      <c r="K74" s="85"/>
      <c r="L74" s="85"/>
      <c r="M74" s="86">
        <f t="shared" si="4"/>
        <v>0</v>
      </c>
      <c r="N74" s="10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  <c r="AA74" s="151"/>
      <c r="AB74" s="151"/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151">
        <f t="shared" si="5"/>
        <v>0</v>
      </c>
      <c r="AZ74" s="66"/>
    </row>
    <row r="75" spans="1:52" ht="21" customHeight="1">
      <c r="A75" s="66"/>
      <c r="B75" s="67"/>
      <c r="C75" s="159" t="e">
        <f>+VLOOKUP(B75,'اسماء العملاء'!$A$2:$E$142,4,FALSE)</f>
        <v>#N/A</v>
      </c>
      <c r="D75" s="75" t="e">
        <f>+VLOOKUP(B75,'اسماء العملاء'!$A$2:$C$140,2,FALSE)</f>
        <v>#N/A</v>
      </c>
      <c r="E75" s="75" t="e">
        <f>+VLOOKUP(B75,'اسماء العملاء'!$A$2:$C$140,3,FALSE)</f>
        <v>#N/A</v>
      </c>
      <c r="F75" s="66"/>
      <c r="G75" s="108" t="e">
        <f>+VLOOKUP(F75,'انواع الفلاتر'!$B$2:$C$52,2,FALSE)</f>
        <v>#N/A</v>
      </c>
      <c r="H75" s="79"/>
      <c r="I75" s="106" t="e">
        <f t="shared" si="3"/>
        <v>#N/A</v>
      </c>
      <c r="J75" s="85"/>
      <c r="K75" s="85"/>
      <c r="L75" s="85"/>
      <c r="M75" s="86">
        <f t="shared" si="4"/>
        <v>0</v>
      </c>
      <c r="N75" s="10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  <c r="AA75" s="151"/>
      <c r="AB75" s="151"/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151">
        <f t="shared" si="5"/>
        <v>0</v>
      </c>
      <c r="AZ75" s="66"/>
    </row>
    <row r="76" spans="1:52" ht="21" customHeight="1">
      <c r="A76" s="66"/>
      <c r="B76" s="67"/>
      <c r="C76" s="159" t="e">
        <f>+VLOOKUP(B76,'اسماء العملاء'!$A$2:$E$142,4,FALSE)</f>
        <v>#N/A</v>
      </c>
      <c r="D76" s="75" t="e">
        <f>+VLOOKUP(B76,'اسماء العملاء'!$A$2:$C$140,2,FALSE)</f>
        <v>#N/A</v>
      </c>
      <c r="E76" s="75" t="e">
        <f>+VLOOKUP(B76,'اسماء العملاء'!$A$2:$C$140,3,FALSE)</f>
        <v>#N/A</v>
      </c>
      <c r="F76" s="66"/>
      <c r="G76" s="108" t="e">
        <f>+VLOOKUP(F76,'انواع الفلاتر'!$B$2:$C$52,2,FALSE)</f>
        <v>#N/A</v>
      </c>
      <c r="H76" s="79"/>
      <c r="I76" s="106" t="e">
        <f t="shared" si="3"/>
        <v>#N/A</v>
      </c>
      <c r="J76" s="85"/>
      <c r="K76" s="85"/>
      <c r="L76" s="85"/>
      <c r="M76" s="86">
        <f t="shared" si="4"/>
        <v>0</v>
      </c>
      <c r="N76" s="101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  <c r="AA76" s="151"/>
      <c r="AB76" s="151"/>
      <c r="AC76" s="151"/>
      <c r="AD76" s="151"/>
      <c r="AE76" s="151"/>
      <c r="AF76" s="151"/>
      <c r="AG76" s="151"/>
      <c r="AH76" s="151"/>
      <c r="AI76" s="151"/>
      <c r="AJ76" s="151"/>
      <c r="AK76" s="151"/>
      <c r="AL76" s="151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151">
        <f t="shared" si="5"/>
        <v>0</v>
      </c>
      <c r="AZ76" s="66"/>
    </row>
    <row r="77" spans="1:52" ht="21" customHeight="1">
      <c r="A77" s="66"/>
      <c r="B77" s="67"/>
      <c r="C77" s="159" t="e">
        <f>+VLOOKUP(B77,'اسماء العملاء'!$A$2:$E$142,4,FALSE)</f>
        <v>#N/A</v>
      </c>
      <c r="D77" s="75" t="e">
        <f>+VLOOKUP(B77,'اسماء العملاء'!$A$2:$C$140,2,FALSE)</f>
        <v>#N/A</v>
      </c>
      <c r="E77" s="75" t="e">
        <f>+VLOOKUP(B77,'اسماء العملاء'!$A$2:$C$140,3,FALSE)</f>
        <v>#N/A</v>
      </c>
      <c r="F77" s="66"/>
      <c r="G77" s="108" t="e">
        <f>+VLOOKUP(F77,'انواع الفلاتر'!$B$2:$C$52,2,FALSE)</f>
        <v>#N/A</v>
      </c>
      <c r="H77" s="79"/>
      <c r="I77" s="106" t="e">
        <f t="shared" si="3"/>
        <v>#N/A</v>
      </c>
      <c r="J77" s="85"/>
      <c r="K77" s="85"/>
      <c r="L77" s="85"/>
      <c r="M77" s="86">
        <f t="shared" si="4"/>
        <v>0</v>
      </c>
      <c r="N77" s="10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1"/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151">
        <f t="shared" si="5"/>
        <v>0</v>
      </c>
      <c r="AZ77" s="66"/>
    </row>
    <row r="78" spans="1:52" ht="21" customHeight="1">
      <c r="A78" s="66"/>
      <c r="B78" s="67"/>
      <c r="C78" s="159" t="e">
        <f>+VLOOKUP(B78,'اسماء العملاء'!$A$2:$E$142,4,FALSE)</f>
        <v>#N/A</v>
      </c>
      <c r="D78" s="75" t="e">
        <f>+VLOOKUP(B78,'اسماء العملاء'!$A$2:$C$140,2,FALSE)</f>
        <v>#N/A</v>
      </c>
      <c r="E78" s="75" t="e">
        <f>+VLOOKUP(B78,'اسماء العملاء'!$A$2:$C$140,3,FALSE)</f>
        <v>#N/A</v>
      </c>
      <c r="F78" s="66"/>
      <c r="G78" s="108" t="e">
        <f>+VLOOKUP(F78,'انواع الفلاتر'!$B$2:$C$52,2,FALSE)</f>
        <v>#N/A</v>
      </c>
      <c r="H78" s="79"/>
      <c r="I78" s="106" t="e">
        <f t="shared" si="3"/>
        <v>#N/A</v>
      </c>
      <c r="J78" s="85"/>
      <c r="K78" s="85"/>
      <c r="L78" s="85"/>
      <c r="M78" s="86">
        <f t="shared" si="4"/>
        <v>0</v>
      </c>
      <c r="N78" s="10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  <c r="AA78" s="151"/>
      <c r="AB78" s="151"/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151">
        <f t="shared" si="5"/>
        <v>0</v>
      </c>
      <c r="AZ78" s="66"/>
    </row>
    <row r="79" spans="1:52" ht="21" customHeight="1">
      <c r="A79" s="66"/>
      <c r="B79" s="67"/>
      <c r="C79" s="159" t="e">
        <f>+VLOOKUP(B79,'اسماء العملاء'!$A$2:$E$142,4,FALSE)</f>
        <v>#N/A</v>
      </c>
      <c r="D79" s="75" t="e">
        <f>+VLOOKUP(B79,'اسماء العملاء'!$A$2:$C$140,2,FALSE)</f>
        <v>#N/A</v>
      </c>
      <c r="E79" s="75" t="e">
        <f>+VLOOKUP(B79,'اسماء العملاء'!$A$2:$C$140,3,FALSE)</f>
        <v>#N/A</v>
      </c>
      <c r="F79" s="66"/>
      <c r="G79" s="108" t="e">
        <f>+VLOOKUP(F79,'انواع الفلاتر'!$B$2:$C$52,2,FALSE)</f>
        <v>#N/A</v>
      </c>
      <c r="H79" s="79"/>
      <c r="I79" s="106" t="e">
        <f t="shared" si="3"/>
        <v>#N/A</v>
      </c>
      <c r="J79" s="85"/>
      <c r="K79" s="85"/>
      <c r="L79" s="85"/>
      <c r="M79" s="86">
        <f t="shared" si="4"/>
        <v>0</v>
      </c>
      <c r="N79" s="10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151">
        <f t="shared" si="5"/>
        <v>0</v>
      </c>
      <c r="AZ79" s="66"/>
    </row>
    <row r="80" spans="1:52" ht="21" customHeight="1">
      <c r="A80" s="66"/>
      <c r="B80" s="67"/>
      <c r="C80" s="159" t="e">
        <f>+VLOOKUP(B80,'اسماء العملاء'!$A$2:$E$142,4,FALSE)</f>
        <v>#N/A</v>
      </c>
      <c r="D80" s="75" t="e">
        <f>+VLOOKUP(B80,'اسماء العملاء'!$A$2:$C$140,2,FALSE)</f>
        <v>#N/A</v>
      </c>
      <c r="E80" s="75" t="e">
        <f>+VLOOKUP(B80,'اسماء العملاء'!$A$2:$C$140,3,FALSE)</f>
        <v>#N/A</v>
      </c>
      <c r="F80" s="66"/>
      <c r="G80" s="108" t="e">
        <f>+VLOOKUP(F80,'انواع الفلاتر'!$B$2:$C$52,2,FALSE)</f>
        <v>#N/A</v>
      </c>
      <c r="H80" s="79"/>
      <c r="I80" s="106" t="e">
        <f t="shared" si="3"/>
        <v>#N/A</v>
      </c>
      <c r="J80" s="85"/>
      <c r="K80" s="85"/>
      <c r="L80" s="85"/>
      <c r="M80" s="86">
        <f t="shared" si="4"/>
        <v>0</v>
      </c>
      <c r="N80" s="10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151">
        <f t="shared" si="5"/>
        <v>0</v>
      </c>
      <c r="AZ80" s="66"/>
    </row>
    <row r="81" spans="1:52" ht="21" customHeight="1">
      <c r="A81" s="66"/>
      <c r="B81" s="67"/>
      <c r="C81" s="159" t="e">
        <f>+VLOOKUP(B81,'اسماء العملاء'!$A$2:$E$142,4,FALSE)</f>
        <v>#N/A</v>
      </c>
      <c r="D81" s="75" t="e">
        <f>+VLOOKUP(B81,'اسماء العملاء'!$A$2:$C$140,2,FALSE)</f>
        <v>#N/A</v>
      </c>
      <c r="E81" s="75" t="e">
        <f>+VLOOKUP(B81,'اسماء العملاء'!$A$2:$C$140,3,FALSE)</f>
        <v>#N/A</v>
      </c>
      <c r="F81" s="66"/>
      <c r="G81" s="108" t="e">
        <f>+VLOOKUP(F81,'انواع الفلاتر'!$B$2:$C$52,2,FALSE)</f>
        <v>#N/A</v>
      </c>
      <c r="H81" s="79"/>
      <c r="I81" s="106" t="e">
        <f t="shared" si="3"/>
        <v>#N/A</v>
      </c>
      <c r="J81" s="85"/>
      <c r="K81" s="85"/>
      <c r="L81" s="85"/>
      <c r="M81" s="86">
        <f t="shared" si="4"/>
        <v>0</v>
      </c>
      <c r="N81" s="10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151">
        <f t="shared" si="5"/>
        <v>0</v>
      </c>
      <c r="AZ81" s="66"/>
    </row>
    <row r="82" spans="1:52" ht="21" customHeight="1">
      <c r="A82" s="66"/>
      <c r="B82" s="67"/>
      <c r="C82" s="159" t="e">
        <f>+VLOOKUP(B82,'اسماء العملاء'!$A$2:$E$142,4,FALSE)</f>
        <v>#N/A</v>
      </c>
      <c r="D82" s="75" t="e">
        <f>+VLOOKUP(B82,'اسماء العملاء'!$A$2:$C$140,2,FALSE)</f>
        <v>#N/A</v>
      </c>
      <c r="E82" s="75" t="e">
        <f>+VLOOKUP(B82,'اسماء العملاء'!$A$2:$C$140,3,FALSE)</f>
        <v>#N/A</v>
      </c>
      <c r="F82" s="66"/>
      <c r="G82" s="108" t="e">
        <f>+VLOOKUP(F82,'انواع الفلاتر'!$B$2:$C$52,2,FALSE)</f>
        <v>#N/A</v>
      </c>
      <c r="H82" s="79"/>
      <c r="I82" s="106" t="e">
        <f t="shared" si="3"/>
        <v>#N/A</v>
      </c>
      <c r="J82" s="85"/>
      <c r="K82" s="85"/>
      <c r="L82" s="85"/>
      <c r="M82" s="86">
        <f t="shared" si="4"/>
        <v>0</v>
      </c>
      <c r="N82" s="10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151">
        <f t="shared" si="5"/>
        <v>0</v>
      </c>
      <c r="AZ82" s="66"/>
    </row>
    <row r="83" spans="1:52" ht="21" customHeight="1">
      <c r="A83" s="66"/>
      <c r="B83" s="67"/>
      <c r="C83" s="159" t="e">
        <f>+VLOOKUP(B83,'اسماء العملاء'!$A$2:$E$142,4,FALSE)</f>
        <v>#N/A</v>
      </c>
      <c r="D83" s="75" t="e">
        <f>+VLOOKUP(B83,'اسماء العملاء'!$A$2:$C$140,2,FALSE)</f>
        <v>#N/A</v>
      </c>
      <c r="E83" s="75" t="e">
        <f>+VLOOKUP(B83,'اسماء العملاء'!$A$2:$C$140,3,FALSE)</f>
        <v>#N/A</v>
      </c>
      <c r="F83" s="66"/>
      <c r="G83" s="108" t="e">
        <f>+VLOOKUP(F83,'انواع الفلاتر'!$B$2:$C$52,2,FALSE)</f>
        <v>#N/A</v>
      </c>
      <c r="H83" s="79"/>
      <c r="I83" s="106" t="e">
        <f t="shared" si="3"/>
        <v>#N/A</v>
      </c>
      <c r="J83" s="85"/>
      <c r="K83" s="85"/>
      <c r="L83" s="85"/>
      <c r="M83" s="86">
        <f t="shared" si="4"/>
        <v>0</v>
      </c>
      <c r="N83" s="10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1"/>
      <c r="AA83" s="151"/>
      <c r="AB83" s="151"/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151">
        <f t="shared" si="5"/>
        <v>0</v>
      </c>
      <c r="AZ83" s="66"/>
    </row>
    <row r="84" spans="1:52" ht="21" customHeight="1">
      <c r="A84" s="66"/>
      <c r="B84" s="67"/>
      <c r="C84" s="159" t="e">
        <f>+VLOOKUP(B84,'اسماء العملاء'!$A$2:$E$142,4,FALSE)</f>
        <v>#N/A</v>
      </c>
      <c r="D84" s="75" t="e">
        <f>+VLOOKUP(B84,'اسماء العملاء'!$A$2:$C$140,2,FALSE)</f>
        <v>#N/A</v>
      </c>
      <c r="E84" s="75" t="e">
        <f>+VLOOKUP(B84,'اسماء العملاء'!$A$2:$C$140,3,FALSE)</f>
        <v>#N/A</v>
      </c>
      <c r="F84" s="66"/>
      <c r="G84" s="108" t="e">
        <f>+VLOOKUP(F84,'انواع الفلاتر'!$B$2:$C$52,2,FALSE)</f>
        <v>#N/A</v>
      </c>
      <c r="H84" s="79"/>
      <c r="I84" s="106" t="e">
        <f t="shared" si="3"/>
        <v>#N/A</v>
      </c>
      <c r="J84" s="85"/>
      <c r="K84" s="85"/>
      <c r="L84" s="85"/>
      <c r="M84" s="86">
        <f t="shared" si="4"/>
        <v>0</v>
      </c>
      <c r="N84" s="10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  <c r="AA84" s="151"/>
      <c r="AB84" s="151"/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151">
        <f t="shared" si="5"/>
        <v>0</v>
      </c>
      <c r="AZ84" s="66"/>
    </row>
    <row r="85" spans="1:52" ht="21" customHeight="1">
      <c r="A85" s="66"/>
      <c r="B85" s="67"/>
      <c r="C85" s="159" t="e">
        <f>+VLOOKUP(B85,'اسماء العملاء'!$A$2:$E$142,4,FALSE)</f>
        <v>#N/A</v>
      </c>
      <c r="D85" s="75" t="e">
        <f>+VLOOKUP(B85,'اسماء العملاء'!$A$2:$C$140,2,FALSE)</f>
        <v>#N/A</v>
      </c>
      <c r="E85" s="75" t="e">
        <f>+VLOOKUP(B85,'اسماء العملاء'!$A$2:$C$140,3,FALSE)</f>
        <v>#N/A</v>
      </c>
      <c r="F85" s="66"/>
      <c r="G85" s="108" t="e">
        <f>+VLOOKUP(F85,'انواع الفلاتر'!$B$2:$C$52,2,FALSE)</f>
        <v>#N/A</v>
      </c>
      <c r="H85" s="79"/>
      <c r="I85" s="106" t="e">
        <f t="shared" si="3"/>
        <v>#N/A</v>
      </c>
      <c r="J85" s="85"/>
      <c r="K85" s="85"/>
      <c r="L85" s="85"/>
      <c r="M85" s="86">
        <f t="shared" si="4"/>
        <v>0</v>
      </c>
      <c r="N85" s="10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  <c r="AA85" s="151"/>
      <c r="AB85" s="151"/>
      <c r="AC85" s="151"/>
      <c r="AD85" s="151"/>
      <c r="AE85" s="151"/>
      <c r="AF85" s="151"/>
      <c r="AG85" s="151"/>
      <c r="AH85" s="151"/>
      <c r="AI85" s="151"/>
      <c r="AJ85" s="151"/>
      <c r="AK85" s="151"/>
      <c r="AL85" s="151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151">
        <f t="shared" si="5"/>
        <v>0</v>
      </c>
      <c r="AZ85" s="66"/>
    </row>
    <row r="86" spans="1:52" ht="21" customHeight="1">
      <c r="A86" s="66"/>
      <c r="B86" s="67"/>
      <c r="C86" s="159" t="e">
        <f>+VLOOKUP(B86,'اسماء العملاء'!$A$2:$E$142,4,FALSE)</f>
        <v>#N/A</v>
      </c>
      <c r="D86" s="75" t="e">
        <f>+VLOOKUP(B86,'اسماء العملاء'!$A$2:$C$140,2,FALSE)</f>
        <v>#N/A</v>
      </c>
      <c r="E86" s="75" t="e">
        <f>+VLOOKUP(B86,'اسماء العملاء'!$A$2:$C$140,3,FALSE)</f>
        <v>#N/A</v>
      </c>
      <c r="F86" s="66"/>
      <c r="G86" s="108" t="e">
        <f>+VLOOKUP(F86,'انواع الفلاتر'!$B$2:$C$52,2,FALSE)</f>
        <v>#N/A</v>
      </c>
      <c r="H86" s="79"/>
      <c r="I86" s="106" t="e">
        <f t="shared" si="3"/>
        <v>#N/A</v>
      </c>
      <c r="J86" s="85"/>
      <c r="K86" s="85"/>
      <c r="L86" s="85"/>
      <c r="M86" s="86">
        <f t="shared" si="4"/>
        <v>0</v>
      </c>
      <c r="N86" s="101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51"/>
      <c r="Z86" s="151"/>
      <c r="AA86" s="151"/>
      <c r="AB86" s="151"/>
      <c r="AC86" s="151"/>
      <c r="AD86" s="151"/>
      <c r="AE86" s="151"/>
      <c r="AF86" s="151"/>
      <c r="AG86" s="151"/>
      <c r="AH86" s="151"/>
      <c r="AI86" s="151"/>
      <c r="AJ86" s="151"/>
      <c r="AK86" s="151"/>
      <c r="AL86" s="151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151">
        <f t="shared" si="5"/>
        <v>0</v>
      </c>
      <c r="AZ86" s="66"/>
    </row>
    <row r="87" spans="1:52" ht="21" customHeight="1">
      <c r="A87" s="66"/>
      <c r="B87" s="67"/>
      <c r="C87" s="159" t="e">
        <f>+VLOOKUP(B87,'اسماء العملاء'!$A$2:$E$142,4,FALSE)</f>
        <v>#N/A</v>
      </c>
      <c r="D87" s="75" t="e">
        <f>+VLOOKUP(B87,'اسماء العملاء'!$A$2:$C$140,2,FALSE)</f>
        <v>#N/A</v>
      </c>
      <c r="E87" s="75" t="e">
        <f>+VLOOKUP(B87,'اسماء العملاء'!$A$2:$C$140,3,FALSE)</f>
        <v>#N/A</v>
      </c>
      <c r="F87" s="66"/>
      <c r="G87" s="108" t="e">
        <f>+VLOOKUP(F87,'انواع الفلاتر'!$B$2:$C$52,2,FALSE)</f>
        <v>#N/A</v>
      </c>
      <c r="H87" s="79"/>
      <c r="I87" s="106" t="e">
        <f t="shared" si="3"/>
        <v>#N/A</v>
      </c>
      <c r="J87" s="85"/>
      <c r="K87" s="85"/>
      <c r="L87" s="85"/>
      <c r="M87" s="86">
        <f t="shared" si="4"/>
        <v>0</v>
      </c>
      <c r="N87" s="10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  <c r="AA87" s="151"/>
      <c r="AB87" s="151"/>
      <c r="AC87" s="151"/>
      <c r="AD87" s="151"/>
      <c r="AE87" s="151"/>
      <c r="AF87" s="151"/>
      <c r="AG87" s="151"/>
      <c r="AH87" s="151"/>
      <c r="AI87" s="151"/>
      <c r="AJ87" s="151"/>
      <c r="AK87" s="151"/>
      <c r="AL87" s="151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151">
        <f t="shared" si="5"/>
        <v>0</v>
      </c>
      <c r="AZ87" s="66"/>
    </row>
    <row r="88" spans="1:52" ht="21" customHeight="1">
      <c r="A88" s="66"/>
      <c r="B88" s="67"/>
      <c r="C88" s="159" t="e">
        <f>+VLOOKUP(B88,'اسماء العملاء'!$A$2:$E$142,4,FALSE)</f>
        <v>#N/A</v>
      </c>
      <c r="D88" s="75" t="e">
        <f>+VLOOKUP(B88,'اسماء العملاء'!$A$2:$C$140,2,FALSE)</f>
        <v>#N/A</v>
      </c>
      <c r="E88" s="75" t="e">
        <f>+VLOOKUP(B88,'اسماء العملاء'!$A$2:$C$140,3,FALSE)</f>
        <v>#N/A</v>
      </c>
      <c r="F88" s="66"/>
      <c r="G88" s="108" t="e">
        <f>+VLOOKUP(F88,'انواع الفلاتر'!$B$2:$C$52,2,FALSE)</f>
        <v>#N/A</v>
      </c>
      <c r="H88" s="79"/>
      <c r="I88" s="106" t="e">
        <f t="shared" si="3"/>
        <v>#N/A</v>
      </c>
      <c r="J88" s="85"/>
      <c r="K88" s="85"/>
      <c r="L88" s="85"/>
      <c r="M88" s="86">
        <f t="shared" si="4"/>
        <v>0</v>
      </c>
      <c r="N88" s="101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  <c r="AA88" s="151"/>
      <c r="AB88" s="151"/>
      <c r="AC88" s="151"/>
      <c r="AD88" s="151"/>
      <c r="AE88" s="151"/>
      <c r="AF88" s="151"/>
      <c r="AG88" s="151"/>
      <c r="AH88" s="151"/>
      <c r="AI88" s="151"/>
      <c r="AJ88" s="151"/>
      <c r="AK88" s="151"/>
      <c r="AL88" s="151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151">
        <f t="shared" si="5"/>
        <v>0</v>
      </c>
      <c r="AZ88" s="66"/>
    </row>
    <row r="89" spans="1:52" ht="21" customHeight="1">
      <c r="A89" s="66"/>
      <c r="B89" s="67"/>
      <c r="C89" s="159" t="e">
        <f>+VLOOKUP(B89,'اسماء العملاء'!$A$2:$E$142,4,FALSE)</f>
        <v>#N/A</v>
      </c>
      <c r="D89" s="75" t="e">
        <f>+VLOOKUP(B89,'اسماء العملاء'!$A$2:$C$140,2,FALSE)</f>
        <v>#N/A</v>
      </c>
      <c r="E89" s="75" t="e">
        <f>+VLOOKUP(B89,'اسماء العملاء'!$A$2:$C$140,3,FALSE)</f>
        <v>#N/A</v>
      </c>
      <c r="F89" s="66"/>
      <c r="G89" s="108" t="e">
        <f>+VLOOKUP(F89,'انواع الفلاتر'!$B$2:$C$52,2,FALSE)</f>
        <v>#N/A</v>
      </c>
      <c r="H89" s="79"/>
      <c r="I89" s="106" t="e">
        <f t="shared" si="3"/>
        <v>#N/A</v>
      </c>
      <c r="J89" s="85"/>
      <c r="K89" s="85"/>
      <c r="L89" s="85"/>
      <c r="M89" s="86">
        <f t="shared" si="4"/>
        <v>0</v>
      </c>
      <c r="N89" s="10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1"/>
      <c r="AA89" s="151"/>
      <c r="AB89" s="151"/>
      <c r="AC89" s="151"/>
      <c r="AD89" s="151"/>
      <c r="AE89" s="151"/>
      <c r="AF89" s="151"/>
      <c r="AG89" s="151"/>
      <c r="AH89" s="151"/>
      <c r="AI89" s="151"/>
      <c r="AJ89" s="151"/>
      <c r="AK89" s="151"/>
      <c r="AL89" s="151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151">
        <f t="shared" si="5"/>
        <v>0</v>
      </c>
      <c r="AZ89" s="66"/>
    </row>
    <row r="90" spans="1:52" ht="21" customHeight="1">
      <c r="A90" s="66"/>
      <c r="B90" s="67"/>
      <c r="C90" s="159" t="e">
        <f>+VLOOKUP(B90,'اسماء العملاء'!$A$2:$E$142,4,FALSE)</f>
        <v>#N/A</v>
      </c>
      <c r="D90" s="75" t="e">
        <f>+VLOOKUP(B90,'اسماء العملاء'!$A$2:$C$140,2,FALSE)</f>
        <v>#N/A</v>
      </c>
      <c r="E90" s="75" t="e">
        <f>+VLOOKUP(B90,'اسماء العملاء'!$A$2:$C$140,3,FALSE)</f>
        <v>#N/A</v>
      </c>
      <c r="F90" s="66"/>
      <c r="G90" s="108" t="e">
        <f>+VLOOKUP(F90,'انواع الفلاتر'!$B$2:$C$52,2,FALSE)</f>
        <v>#N/A</v>
      </c>
      <c r="H90" s="79"/>
      <c r="I90" s="106" t="e">
        <f t="shared" si="3"/>
        <v>#N/A</v>
      </c>
      <c r="J90" s="85"/>
      <c r="K90" s="85"/>
      <c r="L90" s="85"/>
      <c r="M90" s="86">
        <f t="shared" si="4"/>
        <v>0</v>
      </c>
      <c r="N90" s="10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  <c r="AA90" s="151"/>
      <c r="AB90" s="151"/>
      <c r="AC90" s="151"/>
      <c r="AD90" s="151"/>
      <c r="AE90" s="151"/>
      <c r="AF90" s="151"/>
      <c r="AG90" s="151"/>
      <c r="AH90" s="151"/>
      <c r="AI90" s="151"/>
      <c r="AJ90" s="151"/>
      <c r="AK90" s="151"/>
      <c r="AL90" s="151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79"/>
      <c r="AY90" s="151">
        <f t="shared" si="5"/>
        <v>0</v>
      </c>
      <c r="AZ90" s="66"/>
    </row>
    <row r="91" spans="1:52" ht="21" customHeight="1">
      <c r="A91" s="66"/>
      <c r="B91" s="67"/>
      <c r="C91" s="159" t="e">
        <f>+VLOOKUP(B91,'اسماء العملاء'!$A$2:$E$142,4,FALSE)</f>
        <v>#N/A</v>
      </c>
      <c r="D91" s="75" t="e">
        <f>+VLOOKUP(B91,'اسماء العملاء'!$A$2:$C$140,2,FALSE)</f>
        <v>#N/A</v>
      </c>
      <c r="E91" s="75" t="e">
        <f>+VLOOKUP(B91,'اسماء العملاء'!$A$2:$C$140,3,FALSE)</f>
        <v>#N/A</v>
      </c>
      <c r="F91" s="66"/>
      <c r="G91" s="108" t="e">
        <f>+VLOOKUP(F91,'انواع الفلاتر'!$B$2:$C$52,2,FALSE)</f>
        <v>#N/A</v>
      </c>
      <c r="H91" s="79"/>
      <c r="I91" s="106" t="e">
        <f t="shared" si="3"/>
        <v>#N/A</v>
      </c>
      <c r="J91" s="85"/>
      <c r="K91" s="85"/>
      <c r="L91" s="85"/>
      <c r="M91" s="86">
        <f t="shared" si="4"/>
        <v>0</v>
      </c>
      <c r="N91" s="101"/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51"/>
      <c r="Z91" s="151"/>
      <c r="AA91" s="151"/>
      <c r="AB91" s="151"/>
      <c r="AC91" s="151"/>
      <c r="AD91" s="151"/>
      <c r="AE91" s="151"/>
      <c r="AF91" s="151"/>
      <c r="AG91" s="151"/>
      <c r="AH91" s="151"/>
      <c r="AI91" s="151"/>
      <c r="AJ91" s="151"/>
      <c r="AK91" s="151"/>
      <c r="AL91" s="151"/>
      <c r="AM91" s="79"/>
      <c r="AN91" s="79"/>
      <c r="AO91" s="79"/>
      <c r="AP91" s="79"/>
      <c r="AQ91" s="79"/>
      <c r="AR91" s="79"/>
      <c r="AS91" s="79"/>
      <c r="AT91" s="79"/>
      <c r="AU91" s="79"/>
      <c r="AV91" s="79"/>
      <c r="AW91" s="79"/>
      <c r="AX91" s="79"/>
      <c r="AY91" s="151">
        <f t="shared" si="5"/>
        <v>0</v>
      </c>
      <c r="AZ91" s="66"/>
    </row>
    <row r="92" spans="1:52" ht="21" customHeight="1">
      <c r="A92" s="66"/>
      <c r="B92" s="67"/>
      <c r="C92" s="159" t="e">
        <f>+VLOOKUP(B92,'اسماء العملاء'!$A$2:$E$142,4,FALSE)</f>
        <v>#N/A</v>
      </c>
      <c r="D92" s="75" t="e">
        <f>+VLOOKUP(B92,'اسماء العملاء'!$A$2:$C$140,2,FALSE)</f>
        <v>#N/A</v>
      </c>
      <c r="E92" s="75" t="e">
        <f>+VLOOKUP(B92,'اسماء العملاء'!$A$2:$C$140,3,FALSE)</f>
        <v>#N/A</v>
      </c>
      <c r="F92" s="66"/>
      <c r="G92" s="108" t="e">
        <f>+VLOOKUP(F92,'انواع الفلاتر'!$B$2:$C$52,2,FALSE)</f>
        <v>#N/A</v>
      </c>
      <c r="H92" s="79"/>
      <c r="I92" s="106" t="e">
        <f t="shared" si="3"/>
        <v>#N/A</v>
      </c>
      <c r="J92" s="85"/>
      <c r="K92" s="85"/>
      <c r="L92" s="85"/>
      <c r="M92" s="86">
        <f t="shared" si="4"/>
        <v>0</v>
      </c>
      <c r="N92" s="10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  <c r="Z92" s="151"/>
      <c r="AA92" s="151"/>
      <c r="AB92" s="151"/>
      <c r="AC92" s="151"/>
      <c r="AD92" s="151"/>
      <c r="AE92" s="151"/>
      <c r="AF92" s="151"/>
      <c r="AG92" s="151"/>
      <c r="AH92" s="151"/>
      <c r="AI92" s="151"/>
      <c r="AJ92" s="151"/>
      <c r="AK92" s="151"/>
      <c r="AL92" s="151"/>
      <c r="AM92" s="79"/>
      <c r="AN92" s="79"/>
      <c r="AO92" s="79"/>
      <c r="AP92" s="79"/>
      <c r="AQ92" s="79"/>
      <c r="AR92" s="79"/>
      <c r="AS92" s="79"/>
      <c r="AT92" s="79"/>
      <c r="AU92" s="79"/>
      <c r="AV92" s="79"/>
      <c r="AW92" s="79"/>
      <c r="AX92" s="79"/>
      <c r="AY92" s="151">
        <f t="shared" si="5"/>
        <v>0</v>
      </c>
      <c r="AZ92" s="66"/>
    </row>
    <row r="93" spans="1:52" ht="21" customHeight="1">
      <c r="A93" s="66"/>
      <c r="B93" s="67"/>
      <c r="C93" s="159" t="e">
        <f>+VLOOKUP(B93,'اسماء العملاء'!$A$2:$E$142,4,FALSE)</f>
        <v>#N/A</v>
      </c>
      <c r="D93" s="75" t="e">
        <f>+VLOOKUP(B93,'اسماء العملاء'!$A$2:$C$140,2,FALSE)</f>
        <v>#N/A</v>
      </c>
      <c r="E93" s="75" t="e">
        <f>+VLOOKUP(B93,'اسماء العملاء'!$A$2:$C$140,3,FALSE)</f>
        <v>#N/A</v>
      </c>
      <c r="F93" s="66"/>
      <c r="G93" s="108" t="e">
        <f>+VLOOKUP(F93,'انواع الفلاتر'!$B$2:$C$52,2,FALSE)</f>
        <v>#N/A</v>
      </c>
      <c r="H93" s="79"/>
      <c r="I93" s="106" t="e">
        <f t="shared" si="3"/>
        <v>#N/A</v>
      </c>
      <c r="J93" s="85"/>
      <c r="K93" s="85"/>
      <c r="L93" s="85"/>
      <c r="M93" s="86">
        <f t="shared" si="4"/>
        <v>0</v>
      </c>
      <c r="N93" s="101"/>
      <c r="O93" s="151"/>
      <c r="P93" s="151"/>
      <c r="Q93" s="151"/>
      <c r="R93" s="151"/>
      <c r="S93" s="151"/>
      <c r="T93" s="151"/>
      <c r="U93" s="151"/>
      <c r="V93" s="151"/>
      <c r="W93" s="151"/>
      <c r="X93" s="151"/>
      <c r="Y93" s="151"/>
      <c r="Z93" s="151"/>
      <c r="AA93" s="151"/>
      <c r="AB93" s="151"/>
      <c r="AC93" s="151"/>
      <c r="AD93" s="151"/>
      <c r="AE93" s="151"/>
      <c r="AF93" s="151"/>
      <c r="AG93" s="151"/>
      <c r="AH93" s="151"/>
      <c r="AI93" s="151"/>
      <c r="AJ93" s="151"/>
      <c r="AK93" s="151"/>
      <c r="AL93" s="151"/>
      <c r="AM93" s="79"/>
      <c r="AN93" s="79"/>
      <c r="AO93" s="79"/>
      <c r="AP93" s="79"/>
      <c r="AQ93" s="79"/>
      <c r="AR93" s="79"/>
      <c r="AS93" s="79"/>
      <c r="AT93" s="79"/>
      <c r="AU93" s="79"/>
      <c r="AV93" s="79"/>
      <c r="AW93" s="79"/>
      <c r="AX93" s="79"/>
      <c r="AY93" s="151">
        <f t="shared" si="5"/>
        <v>0</v>
      </c>
      <c r="AZ93" s="66"/>
    </row>
    <row r="94" spans="1:52" ht="21" customHeight="1">
      <c r="A94" s="66"/>
      <c r="B94" s="67"/>
      <c r="C94" s="159" t="e">
        <f>+VLOOKUP(B94,'اسماء العملاء'!$A$2:$E$142,4,FALSE)</f>
        <v>#N/A</v>
      </c>
      <c r="D94" s="75" t="e">
        <f>+VLOOKUP(B94,'اسماء العملاء'!$A$2:$C$140,2,FALSE)</f>
        <v>#N/A</v>
      </c>
      <c r="E94" s="75" t="e">
        <f>+VLOOKUP(B94,'اسماء العملاء'!$A$2:$C$140,3,FALSE)</f>
        <v>#N/A</v>
      </c>
      <c r="F94" s="66"/>
      <c r="G94" s="108" t="e">
        <f>+VLOOKUP(F94,'انواع الفلاتر'!$B$2:$C$52,2,FALSE)</f>
        <v>#N/A</v>
      </c>
      <c r="H94" s="79"/>
      <c r="I94" s="106" t="e">
        <f t="shared" si="3"/>
        <v>#N/A</v>
      </c>
      <c r="J94" s="85"/>
      <c r="K94" s="85"/>
      <c r="L94" s="85"/>
      <c r="M94" s="86">
        <f t="shared" si="4"/>
        <v>0</v>
      </c>
      <c r="N94" s="101"/>
      <c r="O94" s="151"/>
      <c r="P94" s="151"/>
      <c r="Q94" s="151"/>
      <c r="R94" s="151"/>
      <c r="S94" s="151"/>
      <c r="T94" s="151"/>
      <c r="U94" s="151"/>
      <c r="V94" s="151"/>
      <c r="W94" s="151"/>
      <c r="X94" s="151"/>
      <c r="Y94" s="151"/>
      <c r="Z94" s="151"/>
      <c r="AA94" s="151"/>
      <c r="AB94" s="151"/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  <c r="AM94" s="79"/>
      <c r="AN94" s="79"/>
      <c r="AO94" s="79"/>
      <c r="AP94" s="79"/>
      <c r="AQ94" s="79"/>
      <c r="AR94" s="79"/>
      <c r="AS94" s="79"/>
      <c r="AT94" s="79"/>
      <c r="AU94" s="79"/>
      <c r="AV94" s="79"/>
      <c r="AW94" s="79"/>
      <c r="AX94" s="79"/>
      <c r="AY94" s="151">
        <f t="shared" si="5"/>
        <v>0</v>
      </c>
      <c r="AZ94" s="66"/>
    </row>
    <row r="95" spans="1:52" ht="21" customHeight="1">
      <c r="A95" s="66"/>
      <c r="B95" s="67"/>
      <c r="C95" s="159" t="e">
        <f>+VLOOKUP(B95,'اسماء العملاء'!$A$2:$E$142,4,FALSE)</f>
        <v>#N/A</v>
      </c>
      <c r="D95" s="75" t="e">
        <f>+VLOOKUP(B95,'اسماء العملاء'!$A$2:$C$140,2,FALSE)</f>
        <v>#N/A</v>
      </c>
      <c r="E95" s="75" t="e">
        <f>+VLOOKUP(B95,'اسماء العملاء'!$A$2:$C$140,3,FALSE)</f>
        <v>#N/A</v>
      </c>
      <c r="F95" s="66"/>
      <c r="G95" s="108" t="e">
        <f>+VLOOKUP(F95,'انواع الفلاتر'!$B$2:$C$52,2,FALSE)</f>
        <v>#N/A</v>
      </c>
      <c r="H95" s="79"/>
      <c r="I95" s="106" t="e">
        <f t="shared" si="3"/>
        <v>#N/A</v>
      </c>
      <c r="J95" s="85"/>
      <c r="K95" s="85"/>
      <c r="L95" s="85"/>
      <c r="M95" s="86">
        <f t="shared" si="4"/>
        <v>0</v>
      </c>
      <c r="N95" s="101"/>
      <c r="O95" s="151"/>
      <c r="P95" s="151"/>
      <c r="Q95" s="151"/>
      <c r="R95" s="151"/>
      <c r="S95" s="151"/>
      <c r="T95" s="151"/>
      <c r="U95" s="151"/>
      <c r="V95" s="151"/>
      <c r="W95" s="151"/>
      <c r="X95" s="151"/>
      <c r="Y95" s="151"/>
      <c r="Z95" s="151"/>
      <c r="AA95" s="151"/>
      <c r="AB95" s="151"/>
      <c r="AC95" s="151"/>
      <c r="AD95" s="151"/>
      <c r="AE95" s="151"/>
      <c r="AF95" s="151"/>
      <c r="AG95" s="151"/>
      <c r="AH95" s="151"/>
      <c r="AI95" s="151"/>
      <c r="AJ95" s="151"/>
      <c r="AK95" s="151"/>
      <c r="AL95" s="151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151">
        <f t="shared" si="5"/>
        <v>0</v>
      </c>
      <c r="AZ95" s="66"/>
    </row>
    <row r="96" spans="1:52" ht="21" customHeight="1">
      <c r="A96" s="66"/>
      <c r="B96" s="67"/>
      <c r="C96" s="159" t="e">
        <f>+VLOOKUP(B96,'اسماء العملاء'!$A$2:$E$142,4,FALSE)</f>
        <v>#N/A</v>
      </c>
      <c r="D96" s="75" t="e">
        <f>+VLOOKUP(B96,'اسماء العملاء'!$A$2:$C$140,2,FALSE)</f>
        <v>#N/A</v>
      </c>
      <c r="E96" s="75" t="e">
        <f>+VLOOKUP(B96,'اسماء العملاء'!$A$2:$C$140,3,FALSE)</f>
        <v>#N/A</v>
      </c>
      <c r="F96" s="66"/>
      <c r="G96" s="108" t="e">
        <f>+VLOOKUP(F96,'انواع الفلاتر'!$B$2:$C$52,2,FALSE)</f>
        <v>#N/A</v>
      </c>
      <c r="H96" s="79"/>
      <c r="I96" s="106" t="e">
        <f t="shared" si="3"/>
        <v>#N/A</v>
      </c>
      <c r="J96" s="85"/>
      <c r="K96" s="85"/>
      <c r="L96" s="85"/>
      <c r="M96" s="86">
        <f t="shared" si="4"/>
        <v>0</v>
      </c>
      <c r="N96" s="101"/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51"/>
      <c r="Z96" s="151"/>
      <c r="AA96" s="151"/>
      <c r="AB96" s="151"/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  <c r="AM96" s="79"/>
      <c r="AN96" s="79"/>
      <c r="AO96" s="79"/>
      <c r="AP96" s="79"/>
      <c r="AQ96" s="79"/>
      <c r="AR96" s="79"/>
      <c r="AS96" s="79"/>
      <c r="AT96" s="79"/>
      <c r="AU96" s="79"/>
      <c r="AV96" s="79"/>
      <c r="AW96" s="79"/>
      <c r="AX96" s="79"/>
      <c r="AY96" s="151">
        <f t="shared" si="5"/>
        <v>0</v>
      </c>
      <c r="AZ96" s="66"/>
    </row>
    <row r="97" spans="1:52" ht="21" customHeight="1">
      <c r="A97" s="66"/>
      <c r="B97" s="67"/>
      <c r="C97" s="159" t="e">
        <f>+VLOOKUP(B97,'اسماء العملاء'!$A$2:$E$142,4,FALSE)</f>
        <v>#N/A</v>
      </c>
      <c r="D97" s="75" t="e">
        <f>+VLOOKUP(B97,'اسماء العملاء'!$A$2:$C$140,2,FALSE)</f>
        <v>#N/A</v>
      </c>
      <c r="E97" s="75" t="e">
        <f>+VLOOKUP(B97,'اسماء العملاء'!$A$2:$C$140,3,FALSE)</f>
        <v>#N/A</v>
      </c>
      <c r="F97" s="66"/>
      <c r="G97" s="108" t="e">
        <f>+VLOOKUP(F97,'انواع الفلاتر'!$B$2:$C$52,2,FALSE)</f>
        <v>#N/A</v>
      </c>
      <c r="H97" s="79"/>
      <c r="I97" s="106" t="e">
        <f t="shared" si="3"/>
        <v>#N/A</v>
      </c>
      <c r="J97" s="85"/>
      <c r="K97" s="85"/>
      <c r="L97" s="85"/>
      <c r="M97" s="86">
        <f t="shared" si="4"/>
        <v>0</v>
      </c>
      <c r="N97" s="10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79"/>
      <c r="AN97" s="79"/>
      <c r="AO97" s="79"/>
      <c r="AP97" s="79"/>
      <c r="AQ97" s="79"/>
      <c r="AR97" s="79"/>
      <c r="AS97" s="79"/>
      <c r="AT97" s="79"/>
      <c r="AU97" s="79"/>
      <c r="AV97" s="79"/>
      <c r="AW97" s="79"/>
      <c r="AX97" s="79"/>
      <c r="AY97" s="151">
        <f t="shared" si="5"/>
        <v>0</v>
      </c>
      <c r="AZ97" s="66"/>
    </row>
    <row r="98" spans="1:52" ht="21" customHeight="1">
      <c r="A98" s="66"/>
      <c r="B98" s="67"/>
      <c r="C98" s="159" t="e">
        <f>+VLOOKUP(B98,'اسماء العملاء'!$A$2:$E$142,4,FALSE)</f>
        <v>#N/A</v>
      </c>
      <c r="D98" s="75" t="e">
        <f>+VLOOKUP(B98,'اسماء العملاء'!$A$2:$C$140,2,FALSE)</f>
        <v>#N/A</v>
      </c>
      <c r="E98" s="75" t="e">
        <f>+VLOOKUP(B98,'اسماء العملاء'!$A$2:$C$140,3,FALSE)</f>
        <v>#N/A</v>
      </c>
      <c r="F98" s="66"/>
      <c r="G98" s="108" t="e">
        <f>+VLOOKUP(F98,'انواع الفلاتر'!$B$2:$C$52,2,FALSE)</f>
        <v>#N/A</v>
      </c>
      <c r="H98" s="79"/>
      <c r="I98" s="106" t="e">
        <f t="shared" si="3"/>
        <v>#N/A</v>
      </c>
      <c r="J98" s="85"/>
      <c r="K98" s="85"/>
      <c r="L98" s="85"/>
      <c r="M98" s="86">
        <f t="shared" si="4"/>
        <v>0</v>
      </c>
      <c r="N98" s="10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  <c r="AA98" s="151"/>
      <c r="AB98" s="151"/>
      <c r="AC98" s="151"/>
      <c r="AD98" s="151"/>
      <c r="AE98" s="151"/>
      <c r="AF98" s="151"/>
      <c r="AG98" s="151"/>
      <c r="AH98" s="151"/>
      <c r="AI98" s="151"/>
      <c r="AJ98" s="151"/>
      <c r="AK98" s="151"/>
      <c r="AL98" s="151"/>
      <c r="AM98" s="79"/>
      <c r="AN98" s="79"/>
      <c r="AO98" s="79"/>
      <c r="AP98" s="79"/>
      <c r="AQ98" s="79"/>
      <c r="AR98" s="79"/>
      <c r="AS98" s="79"/>
      <c r="AT98" s="79"/>
      <c r="AU98" s="79"/>
      <c r="AV98" s="79"/>
      <c r="AW98" s="79"/>
      <c r="AX98" s="79"/>
      <c r="AY98" s="151">
        <f t="shared" si="5"/>
        <v>0</v>
      </c>
      <c r="AZ98" s="66"/>
    </row>
    <row r="99" spans="1:52" ht="21" customHeight="1">
      <c r="A99" s="66"/>
      <c r="B99" s="67"/>
      <c r="C99" s="159" t="e">
        <f>+VLOOKUP(B99,'اسماء العملاء'!$A$2:$E$142,4,FALSE)</f>
        <v>#N/A</v>
      </c>
      <c r="D99" s="75" t="e">
        <f>+VLOOKUP(B99,'اسماء العملاء'!$A$2:$C$140,2,FALSE)</f>
        <v>#N/A</v>
      </c>
      <c r="E99" s="75" t="e">
        <f>+VLOOKUP(B99,'اسماء العملاء'!$A$2:$C$140,3,FALSE)</f>
        <v>#N/A</v>
      </c>
      <c r="F99" s="66"/>
      <c r="G99" s="108" t="e">
        <f>+VLOOKUP(F99,'انواع الفلاتر'!$B$2:$C$52,2,FALSE)</f>
        <v>#N/A</v>
      </c>
      <c r="H99" s="79"/>
      <c r="I99" s="106" t="e">
        <f t="shared" si="3"/>
        <v>#N/A</v>
      </c>
      <c r="J99" s="85"/>
      <c r="K99" s="85"/>
      <c r="L99" s="85"/>
      <c r="M99" s="86">
        <f t="shared" si="4"/>
        <v>0</v>
      </c>
      <c r="N99" s="10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  <c r="AA99" s="151"/>
      <c r="AB99" s="151"/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  <c r="AM99" s="79"/>
      <c r="AN99" s="79"/>
      <c r="AO99" s="79"/>
      <c r="AP99" s="79"/>
      <c r="AQ99" s="79"/>
      <c r="AR99" s="79"/>
      <c r="AS99" s="79"/>
      <c r="AT99" s="79"/>
      <c r="AU99" s="79"/>
      <c r="AV99" s="79"/>
      <c r="AW99" s="79"/>
      <c r="AX99" s="79"/>
      <c r="AY99" s="151">
        <f t="shared" si="5"/>
        <v>0</v>
      </c>
      <c r="AZ99" s="66"/>
    </row>
    <row r="100" spans="1:52" ht="21" customHeight="1">
      <c r="A100" s="66"/>
      <c r="B100" s="67"/>
      <c r="C100" s="159" t="e">
        <f>+VLOOKUP(B100,'اسماء العملاء'!$A$2:$E$142,4,FALSE)</f>
        <v>#N/A</v>
      </c>
      <c r="D100" s="75" t="e">
        <f>+VLOOKUP(B100,'اسماء العملاء'!$A$2:$C$140,2,FALSE)</f>
        <v>#N/A</v>
      </c>
      <c r="E100" s="75" t="e">
        <f>+VLOOKUP(B100,'اسماء العملاء'!$A$2:$C$140,3,FALSE)</f>
        <v>#N/A</v>
      </c>
      <c r="F100" s="66"/>
      <c r="G100" s="108" t="e">
        <f>+VLOOKUP(F100,'انواع الفلاتر'!$B$2:$C$52,2,FALSE)</f>
        <v>#N/A</v>
      </c>
      <c r="H100" s="79"/>
      <c r="I100" s="106" t="e">
        <f t="shared" si="3"/>
        <v>#N/A</v>
      </c>
      <c r="J100" s="85"/>
      <c r="K100" s="85"/>
      <c r="L100" s="85"/>
      <c r="M100" s="86">
        <f t="shared" si="4"/>
        <v>0</v>
      </c>
      <c r="N100" s="10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  <c r="AA100" s="151"/>
      <c r="AB100" s="151"/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79"/>
      <c r="AN100" s="79"/>
      <c r="AO100" s="79"/>
      <c r="AP100" s="79"/>
      <c r="AQ100" s="79"/>
      <c r="AR100" s="79"/>
      <c r="AS100" s="79"/>
      <c r="AT100" s="79"/>
      <c r="AU100" s="79"/>
      <c r="AV100" s="79"/>
      <c r="AW100" s="79"/>
      <c r="AX100" s="79"/>
      <c r="AY100" s="151">
        <f t="shared" si="5"/>
        <v>0</v>
      </c>
      <c r="AZ100" s="66"/>
    </row>
    <row r="101" spans="1:52" ht="21" customHeight="1">
      <c r="A101" s="66"/>
      <c r="B101" s="67"/>
      <c r="C101" s="159" t="e">
        <f>+VLOOKUP(B101,'اسماء العملاء'!$A$2:$E$142,4,FALSE)</f>
        <v>#N/A</v>
      </c>
      <c r="D101" s="75" t="e">
        <f>+VLOOKUP(B101,'اسماء العملاء'!$A$2:$C$140,2,FALSE)</f>
        <v>#N/A</v>
      </c>
      <c r="E101" s="75" t="e">
        <f>+VLOOKUP(B101,'اسماء العملاء'!$A$2:$C$140,3,FALSE)</f>
        <v>#N/A</v>
      </c>
      <c r="F101" s="66"/>
      <c r="G101" s="108" t="e">
        <f>+VLOOKUP(F101,'انواع الفلاتر'!$B$2:$C$52,2,FALSE)</f>
        <v>#N/A</v>
      </c>
      <c r="H101" s="79"/>
      <c r="I101" s="106" t="e">
        <f t="shared" si="3"/>
        <v>#N/A</v>
      </c>
      <c r="J101" s="85"/>
      <c r="K101" s="85"/>
      <c r="L101" s="85"/>
      <c r="M101" s="86">
        <f t="shared" si="4"/>
        <v>0</v>
      </c>
      <c r="N101" s="10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  <c r="AA101" s="151"/>
      <c r="AB101" s="151"/>
      <c r="AC101" s="151"/>
      <c r="AD101" s="151"/>
      <c r="AE101" s="151"/>
      <c r="AF101" s="151"/>
      <c r="AG101" s="151"/>
      <c r="AH101" s="151"/>
      <c r="AI101" s="151"/>
      <c r="AJ101" s="151"/>
      <c r="AK101" s="151"/>
      <c r="AL101" s="151"/>
      <c r="AM101" s="79"/>
      <c r="AN101" s="79"/>
      <c r="AO101" s="79"/>
      <c r="AP101" s="79"/>
      <c r="AQ101" s="79"/>
      <c r="AR101" s="79"/>
      <c r="AS101" s="79"/>
      <c r="AT101" s="79"/>
      <c r="AU101" s="79"/>
      <c r="AV101" s="79"/>
      <c r="AW101" s="79"/>
      <c r="AX101" s="79"/>
      <c r="AY101" s="151">
        <f t="shared" si="5"/>
        <v>0</v>
      </c>
      <c r="AZ101" s="66"/>
    </row>
    <row r="102" spans="1:52" ht="21" customHeight="1">
      <c r="A102" s="66"/>
      <c r="B102" s="67"/>
      <c r="C102" s="159" t="e">
        <f>+VLOOKUP(B102,'اسماء العملاء'!$A$2:$E$142,4,FALSE)</f>
        <v>#N/A</v>
      </c>
      <c r="D102" s="75" t="e">
        <f>+VLOOKUP(B102,'اسماء العملاء'!$A$2:$C$140,2,FALSE)</f>
        <v>#N/A</v>
      </c>
      <c r="E102" s="75" t="e">
        <f>+VLOOKUP(B102,'اسماء العملاء'!$A$2:$C$140,3,FALSE)</f>
        <v>#N/A</v>
      </c>
      <c r="F102" s="66"/>
      <c r="G102" s="108" t="e">
        <f>+VLOOKUP(F102,'انواع الفلاتر'!$B$2:$C$52,2,FALSE)</f>
        <v>#N/A</v>
      </c>
      <c r="H102" s="79"/>
      <c r="I102" s="106" t="e">
        <f t="shared" si="3"/>
        <v>#N/A</v>
      </c>
      <c r="J102" s="85"/>
      <c r="K102" s="85"/>
      <c r="L102" s="85"/>
      <c r="M102" s="86">
        <f t="shared" si="4"/>
        <v>0</v>
      </c>
      <c r="N102" s="10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151">
        <f t="shared" si="5"/>
        <v>0</v>
      </c>
      <c r="AZ102" s="66"/>
    </row>
    <row r="103" spans="1:52" ht="21" customHeight="1" thickBot="1">
      <c r="A103" s="68"/>
      <c r="B103" s="69"/>
      <c r="C103" s="160" t="e">
        <f>+VLOOKUP(B103,'اسماء العملاء'!$A$2:$E$142,4,FALSE)</f>
        <v>#N/A</v>
      </c>
      <c r="D103" s="76" t="e">
        <f>+VLOOKUP(B103,'اسماء العملاء'!$A$2:$C$140,2,FALSE)</f>
        <v>#N/A</v>
      </c>
      <c r="E103" s="76" t="e">
        <f>+VLOOKUP(B103,'اسماء العملاء'!$A$2:$C$140,3,FALSE)</f>
        <v>#N/A</v>
      </c>
      <c r="F103" s="68"/>
      <c r="G103" s="109" t="e">
        <f>+VLOOKUP(F103,'انواع الفلاتر'!$B$2:$C$52,2,FALSE)</f>
        <v>#N/A</v>
      </c>
      <c r="H103" s="80"/>
      <c r="I103" s="107" t="e">
        <f t="shared" si="3"/>
        <v>#N/A</v>
      </c>
      <c r="J103" s="87"/>
      <c r="K103" s="87"/>
      <c r="L103" s="87"/>
      <c r="M103" s="88">
        <f t="shared" si="4"/>
        <v>0</v>
      </c>
      <c r="N103" s="10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152">
        <f t="shared" si="5"/>
        <v>0</v>
      </c>
      <c r="AZ103" s="68"/>
    </row>
    <row r="393" spans="5:48" ht="21" customHeight="1" thickBot="1"/>
    <row r="394" spans="5:48" ht="21" customHeight="1" thickBot="1">
      <c r="E394" s="72" t="s">
        <v>0</v>
      </c>
      <c r="F394" s="72" t="s">
        <v>1</v>
      </c>
      <c r="G394" s="65"/>
      <c r="H394" s="73" t="s">
        <v>102</v>
      </c>
      <c r="I394" s="89"/>
      <c r="AS394" s="42" t="s">
        <v>0</v>
      </c>
      <c r="AT394" s="42" t="s">
        <v>30</v>
      </c>
      <c r="AU394" s="42" t="s">
        <v>43</v>
      </c>
      <c r="AV394" s="43" t="s">
        <v>31</v>
      </c>
    </row>
    <row r="395" spans="5:48" ht="21" customHeight="1" thickBot="1">
      <c r="E395" s="65">
        <v>1</v>
      </c>
      <c r="F395" s="73" t="str">
        <f>'انواع الفلاتر'!B2</f>
        <v>فلتر 5 عادي</v>
      </c>
      <c r="G395" s="65"/>
      <c r="H395" s="73" t="s">
        <v>103</v>
      </c>
      <c r="I395" s="89"/>
      <c r="AS395" s="44">
        <v>1</v>
      </c>
      <c r="AT395" s="44" t="str">
        <f>'اسماء العملاء'!A2</f>
        <v>احمد محمد</v>
      </c>
      <c r="AU395" s="44" t="str">
        <f>'اسماء العملاء'!B2</f>
        <v>العجمي</v>
      </c>
      <c r="AV395" s="81">
        <f>'اسماء العملاء'!C2</f>
        <v>123456789</v>
      </c>
    </row>
    <row r="396" spans="5:48" ht="21" customHeight="1" thickBot="1">
      <c r="E396" s="67">
        <v>2</v>
      </c>
      <c r="F396" s="73" t="str">
        <f>'انواع الفلاتر'!B3</f>
        <v>فلتر 7 عادي</v>
      </c>
      <c r="G396" s="67"/>
      <c r="H396" s="73" t="s">
        <v>104</v>
      </c>
      <c r="I396" s="89"/>
      <c r="AS396" s="45">
        <v>2</v>
      </c>
      <c r="AT396" s="44" t="str">
        <f>'اسماء العملاء'!A3</f>
        <v>محمود محمد</v>
      </c>
      <c r="AU396" s="44" t="str">
        <f>'اسماء العملاء'!B3</f>
        <v>محرم بك</v>
      </c>
      <c r="AV396" s="81" t="str">
        <f>'اسماء العملاء'!C3</f>
        <v>0123456789</v>
      </c>
    </row>
    <row r="397" spans="5:48" ht="21" customHeight="1" thickBot="1">
      <c r="E397" s="67">
        <v>3</v>
      </c>
      <c r="F397" s="73" t="str">
        <f>'انواع الفلاتر'!B4</f>
        <v>فلتر 5 RO</v>
      </c>
      <c r="G397" s="67"/>
      <c r="H397" s="73" t="s">
        <v>105</v>
      </c>
      <c r="I397" s="89"/>
      <c r="AS397" s="45">
        <v>3</v>
      </c>
      <c r="AT397" s="44" t="str">
        <f>'اسماء العملاء'!A4</f>
        <v>صلاح  سعيد</v>
      </c>
      <c r="AU397" s="44" t="str">
        <f>'اسماء العملاء'!B4</f>
        <v>الحضرة</v>
      </c>
      <c r="AV397" s="81" t="str">
        <f>'اسماء العملاء'!C4</f>
        <v>011234567</v>
      </c>
    </row>
    <row r="398" spans="5:48" ht="21" customHeight="1" thickBot="1">
      <c r="E398" s="67">
        <v>4</v>
      </c>
      <c r="F398" s="73" t="str">
        <f>'انواع الفلاتر'!B5</f>
        <v>فلتر 7 RO</v>
      </c>
      <c r="G398" s="67"/>
      <c r="H398" s="73" t="s">
        <v>106</v>
      </c>
      <c r="I398" s="89"/>
      <c r="AS398" s="45">
        <v>4</v>
      </c>
      <c r="AT398" s="44" t="str">
        <f>'اسماء العملاء'!A5</f>
        <v>محسن محمد</v>
      </c>
      <c r="AU398" s="44" t="str">
        <f>'اسماء العملاء'!B5</f>
        <v>سيوف</v>
      </c>
      <c r="AV398" s="81" t="str">
        <f>'اسماء العملاء'!C5</f>
        <v>012321345678</v>
      </c>
    </row>
    <row r="399" spans="5:48" ht="21" customHeight="1" thickBot="1">
      <c r="E399" s="67">
        <v>5</v>
      </c>
      <c r="F399" s="73" t="str">
        <f>'انواع الفلاتر'!B6</f>
        <v>شمعة ممبرين</v>
      </c>
      <c r="G399" s="67"/>
      <c r="H399" s="73" t="s">
        <v>107</v>
      </c>
      <c r="I399" s="89"/>
      <c r="AS399" s="45">
        <v>5</v>
      </c>
      <c r="AT399" s="44" t="str">
        <f>'اسماء العملاء'!A6</f>
        <v>احمد سعيد</v>
      </c>
      <c r="AU399" s="44" t="str">
        <f>'اسماء العملاء'!B6</f>
        <v>سموحة</v>
      </c>
      <c r="AV399" s="81" t="str">
        <f>'اسماء العملاء'!C6</f>
        <v>0111111111</v>
      </c>
    </row>
    <row r="400" spans="5:48" ht="21" customHeight="1" thickBot="1">
      <c r="E400" s="67">
        <v>6</v>
      </c>
      <c r="F400" s="73" t="str">
        <f>'انواع الفلاتر'!B7</f>
        <v>شمعة أولى</v>
      </c>
      <c r="G400" s="67"/>
      <c r="H400" s="73" t="s">
        <v>108</v>
      </c>
      <c r="I400" s="89"/>
      <c r="AS400" s="45">
        <v>6</v>
      </c>
      <c r="AT400" s="44" t="str">
        <f>'اسماء العملاء'!A7</f>
        <v>مروان حسين</v>
      </c>
      <c r="AU400" s="44" t="str">
        <f>'اسماء العملاء'!B7</f>
        <v>البرج</v>
      </c>
      <c r="AV400" s="81" t="str">
        <f>'اسماء العملاء'!C7</f>
        <v>022222222</v>
      </c>
    </row>
    <row r="401" spans="5:48" ht="21" customHeight="1" thickBot="1">
      <c r="E401" s="67">
        <v>7</v>
      </c>
      <c r="F401" s="73" t="str">
        <f>'انواع الفلاتر'!B8</f>
        <v>شمعة ثانية</v>
      </c>
      <c r="G401" s="67"/>
      <c r="H401" s="73" t="s">
        <v>109</v>
      </c>
      <c r="I401" s="89"/>
      <c r="AS401" s="45">
        <v>7</v>
      </c>
      <c r="AT401" s="44" t="str">
        <f>'اسماء العملاء'!A8</f>
        <v>حسين رضوان</v>
      </c>
      <c r="AU401" s="44" t="str">
        <f>'اسماء العملاء'!B8</f>
        <v>سيدي بشر</v>
      </c>
      <c r="AV401" s="81" t="str">
        <f>'اسماء العملاء'!C8</f>
        <v>1111111111</v>
      </c>
    </row>
    <row r="402" spans="5:48" ht="21" customHeight="1" thickBot="1">
      <c r="E402" s="67">
        <v>8</v>
      </c>
      <c r="F402" s="73" t="str">
        <f>'انواع الفلاتر'!B9</f>
        <v>شمعة ثالثة</v>
      </c>
      <c r="G402" s="67"/>
      <c r="H402" s="73" t="s">
        <v>110</v>
      </c>
      <c r="I402" s="89"/>
      <c r="AS402" s="45">
        <v>8</v>
      </c>
      <c r="AT402" s="44" t="str">
        <f>'اسماء العملاء'!A9</f>
        <v>وليد ابراهيم</v>
      </c>
      <c r="AU402" s="44" t="str">
        <f>'اسماء العملاء'!B9</f>
        <v>العجمي</v>
      </c>
      <c r="AV402" s="81" t="str">
        <f>'اسماء العملاء'!C9</f>
        <v>2222222222</v>
      </c>
    </row>
    <row r="403" spans="5:48" ht="21" customHeight="1" thickBot="1">
      <c r="E403" s="67">
        <v>9</v>
      </c>
      <c r="F403" s="73" t="str">
        <f>'انواع الفلاتر'!B10</f>
        <v>شمعة جوز هند</v>
      </c>
      <c r="G403" s="67"/>
      <c r="H403" s="73" t="s">
        <v>111</v>
      </c>
      <c r="I403" s="89"/>
      <c r="AS403" s="45">
        <v>9</v>
      </c>
      <c r="AT403" s="44" t="str">
        <f>'اسماء العملاء'!A10</f>
        <v>سمير رياض</v>
      </c>
      <c r="AU403" s="44" t="str">
        <f>'اسماء العملاء'!B10</f>
        <v>المندرة</v>
      </c>
      <c r="AV403" s="81" t="str">
        <f>'اسماء العملاء'!C10</f>
        <v>03333333333</v>
      </c>
    </row>
    <row r="404" spans="5:48" ht="21" customHeight="1" thickBot="1">
      <c r="E404" s="67">
        <v>10</v>
      </c>
      <c r="F404" s="73" t="str">
        <f>'انواع الفلاتر'!B11</f>
        <v>شمعة كلسيدة</v>
      </c>
      <c r="G404" s="67"/>
      <c r="H404" s="73" t="s">
        <v>112</v>
      </c>
      <c r="I404" s="89"/>
      <c r="AS404" s="45">
        <v>10</v>
      </c>
      <c r="AT404" s="44">
        <f>'اسماء العملاء'!A11</f>
        <v>0</v>
      </c>
      <c r="AU404" s="44">
        <f>'اسماء العملاء'!B11</f>
        <v>0</v>
      </c>
      <c r="AV404" s="81">
        <f>'اسماء العملاء'!C11</f>
        <v>0</v>
      </c>
    </row>
    <row r="405" spans="5:48" ht="21" customHeight="1" thickBot="1">
      <c r="E405" s="67">
        <v>11</v>
      </c>
      <c r="F405" s="73" t="str">
        <f>'انواع الفلاتر'!B12</f>
        <v>شمعة انفرا</v>
      </c>
      <c r="G405" s="67"/>
      <c r="H405" s="73" t="s">
        <v>113</v>
      </c>
      <c r="I405" s="89"/>
      <c r="AS405" s="45">
        <v>11</v>
      </c>
      <c r="AT405" s="44">
        <f>'اسماء العملاء'!A12</f>
        <v>0</v>
      </c>
      <c r="AU405" s="44">
        <f>'اسماء العملاء'!B12</f>
        <v>0</v>
      </c>
      <c r="AV405" s="81">
        <f>'اسماء العملاء'!C12</f>
        <v>0</v>
      </c>
    </row>
    <row r="406" spans="5:48" ht="21" customHeight="1" thickBot="1">
      <c r="E406" s="67">
        <v>12</v>
      </c>
      <c r="F406" s="73" t="str">
        <f>'انواع الفلاتر'!B13</f>
        <v>شمعة UV</v>
      </c>
      <c r="G406" s="67"/>
      <c r="H406" s="73" t="s">
        <v>114</v>
      </c>
      <c r="I406" s="89"/>
      <c r="AS406" s="45">
        <v>12</v>
      </c>
      <c r="AT406" s="44">
        <f>'اسماء العملاء'!A13</f>
        <v>0</v>
      </c>
      <c r="AU406" s="44">
        <f>'اسماء العملاء'!B13</f>
        <v>0</v>
      </c>
      <c r="AV406" s="81">
        <f>'اسماء العملاء'!C13</f>
        <v>0</v>
      </c>
    </row>
    <row r="407" spans="5:48" ht="21" customHeight="1" thickBot="1">
      <c r="E407" s="67">
        <v>13</v>
      </c>
      <c r="F407" s="73" t="str">
        <f>'انواع الفلاتر'!B14</f>
        <v>شاسيه خماسي</v>
      </c>
      <c r="G407" s="67"/>
      <c r="H407" s="73" t="s">
        <v>115</v>
      </c>
      <c r="I407" s="89"/>
      <c r="AS407" s="45">
        <v>13</v>
      </c>
      <c r="AT407" s="44">
        <f>'اسماء العملاء'!A14</f>
        <v>0</v>
      </c>
      <c r="AU407" s="44">
        <f>'اسماء العملاء'!B14</f>
        <v>0</v>
      </c>
      <c r="AV407" s="81">
        <f>'اسماء العملاء'!C14</f>
        <v>0</v>
      </c>
    </row>
    <row r="408" spans="5:48" ht="21" customHeight="1" thickBot="1">
      <c r="E408" s="67">
        <v>14</v>
      </c>
      <c r="F408" s="73" t="str">
        <f>'انواع الفلاتر'!B15</f>
        <v>شاسيه RO</v>
      </c>
      <c r="G408" s="67"/>
      <c r="H408" s="73" t="s">
        <v>116</v>
      </c>
      <c r="I408" s="89"/>
      <c r="AS408" s="45">
        <v>14</v>
      </c>
      <c r="AT408" s="44">
        <f>'اسماء العملاء'!A15</f>
        <v>0</v>
      </c>
      <c r="AU408" s="44">
        <f>'اسماء العملاء'!B15</f>
        <v>0</v>
      </c>
      <c r="AV408" s="81">
        <f>'اسماء العملاء'!C15</f>
        <v>0</v>
      </c>
    </row>
    <row r="409" spans="5:48" ht="21" customHeight="1" thickBot="1">
      <c r="E409" s="67">
        <v>15</v>
      </c>
      <c r="F409" s="73" t="str">
        <f>'انواع الفلاتر'!B16</f>
        <v>كريمب 2x1</v>
      </c>
      <c r="G409" s="67"/>
      <c r="H409" s="73" t="s">
        <v>117</v>
      </c>
      <c r="I409" s="89"/>
      <c r="AS409" s="45">
        <v>15</v>
      </c>
      <c r="AT409" s="44">
        <f>'اسماء العملاء'!A16</f>
        <v>0</v>
      </c>
      <c r="AU409" s="44">
        <f>'اسماء العملاء'!B16</f>
        <v>0</v>
      </c>
      <c r="AV409" s="81">
        <f>'اسماء العملاء'!C16</f>
        <v>0</v>
      </c>
    </row>
    <row r="410" spans="5:48" ht="21" customHeight="1" thickBot="1">
      <c r="E410" s="67">
        <v>16</v>
      </c>
      <c r="F410" s="73" t="str">
        <f>'انواع الفلاتر'!B17</f>
        <v>كريمب قاعدة</v>
      </c>
      <c r="G410" s="67"/>
      <c r="H410" s="73" t="s">
        <v>118</v>
      </c>
      <c r="I410" s="89"/>
      <c r="AS410" s="45">
        <v>16</v>
      </c>
      <c r="AT410" s="44">
        <f>'اسماء العملاء'!A17</f>
        <v>0</v>
      </c>
      <c r="AU410" s="44">
        <f>'اسماء العملاء'!B17</f>
        <v>0</v>
      </c>
      <c r="AV410" s="81">
        <f>'اسماء العملاء'!C17</f>
        <v>0</v>
      </c>
    </row>
    <row r="411" spans="5:48" ht="21" customHeight="1" thickBot="1">
      <c r="E411" s="67">
        <v>17</v>
      </c>
      <c r="F411" s="73" t="str">
        <f>'انواع الفلاتر'!B18</f>
        <v>لوبرشير</v>
      </c>
      <c r="G411" s="67"/>
      <c r="H411" s="73" t="s">
        <v>119</v>
      </c>
      <c r="I411" s="89"/>
      <c r="AS411" s="45">
        <v>17</v>
      </c>
      <c r="AT411" s="44">
        <f>'اسماء العملاء'!A18</f>
        <v>0</v>
      </c>
      <c r="AU411" s="44">
        <f>'اسماء العملاء'!B18</f>
        <v>0</v>
      </c>
      <c r="AV411" s="81">
        <f>'اسماء العملاء'!C18</f>
        <v>0</v>
      </c>
    </row>
    <row r="412" spans="5:48" ht="21" customHeight="1" thickBot="1">
      <c r="E412" s="67">
        <v>18</v>
      </c>
      <c r="F412" s="73" t="str">
        <f>'انواع الفلاتر'!B19</f>
        <v>هاي برشير</v>
      </c>
      <c r="G412" s="67"/>
      <c r="H412" s="73" t="s">
        <v>120</v>
      </c>
      <c r="I412" s="89"/>
      <c r="AS412" s="45">
        <v>18</v>
      </c>
      <c r="AT412" s="44">
        <f>'اسماء العملاء'!A19</f>
        <v>0</v>
      </c>
      <c r="AU412" s="44">
        <f>'اسماء العملاء'!B19</f>
        <v>0</v>
      </c>
      <c r="AV412" s="81">
        <f>'اسماء العملاء'!C19</f>
        <v>0</v>
      </c>
    </row>
    <row r="413" spans="5:48" ht="21" customHeight="1" thickBot="1">
      <c r="E413" s="67">
        <v>19</v>
      </c>
      <c r="F413" s="73" t="str">
        <f>'انواع الفلاتر'!B20</f>
        <v>رباعي</v>
      </c>
      <c r="G413" s="67"/>
      <c r="H413" s="73" t="s">
        <v>121</v>
      </c>
      <c r="I413" s="89"/>
      <c r="AS413" s="45">
        <v>19</v>
      </c>
      <c r="AT413" s="44">
        <f>'اسماء العملاء'!A20</f>
        <v>0</v>
      </c>
      <c r="AU413" s="44">
        <f>'اسماء العملاء'!B20</f>
        <v>0</v>
      </c>
      <c r="AV413" s="81">
        <f>'اسماء العملاء'!C20</f>
        <v>0</v>
      </c>
    </row>
    <row r="414" spans="5:48" ht="21" customHeight="1" thickBot="1">
      <c r="E414" s="67">
        <v>20</v>
      </c>
      <c r="F414" s="73" t="str">
        <f>'انواع الفلاتر'!B21</f>
        <v>كوع</v>
      </c>
      <c r="G414" s="67"/>
      <c r="H414" s="73" t="s">
        <v>122</v>
      </c>
      <c r="I414" s="89"/>
      <c r="AS414" s="45">
        <v>20</v>
      </c>
      <c r="AT414" s="44">
        <f>'اسماء العملاء'!A21</f>
        <v>0</v>
      </c>
      <c r="AU414" s="44">
        <f>'اسماء العملاء'!B21</f>
        <v>0</v>
      </c>
      <c r="AV414" s="81">
        <f>'اسماء العملاء'!C21</f>
        <v>0</v>
      </c>
    </row>
    <row r="415" spans="5:48" ht="21" customHeight="1" thickBot="1">
      <c r="E415" s="67">
        <v>21</v>
      </c>
      <c r="F415" s="73" t="str">
        <f>'انواع الفلاتر'!B22</f>
        <v>خرطوم</v>
      </c>
      <c r="G415" s="67"/>
      <c r="H415" s="73" t="s">
        <v>123</v>
      </c>
      <c r="I415" s="89"/>
      <c r="AS415" s="45">
        <v>21</v>
      </c>
      <c r="AT415" s="44">
        <f>'اسماء العملاء'!A22</f>
        <v>0</v>
      </c>
      <c r="AU415" s="44">
        <f>'اسماء العملاء'!B22</f>
        <v>0</v>
      </c>
      <c r="AV415" s="81">
        <f>'اسماء العملاء'!C22</f>
        <v>0</v>
      </c>
    </row>
    <row r="416" spans="5:48" ht="21" customHeight="1" thickBot="1">
      <c r="E416" s="67">
        <v>22</v>
      </c>
      <c r="F416" s="73" t="str">
        <f>'انواع الفلاتر'!B23</f>
        <v>هاوزينج</v>
      </c>
      <c r="G416" s="67"/>
      <c r="H416" s="73" t="s">
        <v>124</v>
      </c>
      <c r="I416" s="89"/>
      <c r="AS416" s="45">
        <v>22</v>
      </c>
      <c r="AT416" s="44">
        <f>'اسماء العملاء'!A23</f>
        <v>0</v>
      </c>
      <c r="AU416" s="44">
        <f>'اسماء العملاء'!B23</f>
        <v>0</v>
      </c>
      <c r="AV416" s="81">
        <f>'اسماء العملاء'!C23</f>
        <v>0</v>
      </c>
    </row>
    <row r="417" spans="5:48" ht="21" customHeight="1" thickBot="1">
      <c r="E417" s="67">
        <v>23</v>
      </c>
      <c r="F417" s="73" t="str">
        <f>'انواع الفلاتر'!B24</f>
        <v>ناطرة  نصف</v>
      </c>
      <c r="G417" s="67"/>
      <c r="H417" s="73" t="s">
        <v>125</v>
      </c>
      <c r="I417" s="89"/>
      <c r="AS417" s="45">
        <v>23</v>
      </c>
      <c r="AT417" s="44">
        <f>'اسماء العملاء'!A24</f>
        <v>0</v>
      </c>
      <c r="AU417" s="44">
        <f>'اسماء العملاء'!B24</f>
        <v>0</v>
      </c>
      <c r="AV417" s="81">
        <f>'اسماء العملاء'!C24</f>
        <v>0</v>
      </c>
    </row>
    <row r="418" spans="5:48" ht="21" customHeight="1" thickBot="1">
      <c r="E418" s="67">
        <v>24</v>
      </c>
      <c r="F418" s="73" t="str">
        <f>'انواع الفلاتر'!B25</f>
        <v>ناطرة ثلاثة ارباع</v>
      </c>
      <c r="G418" s="67"/>
      <c r="H418" s="73" t="s">
        <v>126</v>
      </c>
      <c r="I418" s="89"/>
      <c r="AS418" s="45">
        <v>24</v>
      </c>
      <c r="AT418" s="44">
        <f>'اسماء العملاء'!A25</f>
        <v>0</v>
      </c>
      <c r="AU418" s="44">
        <f>'اسماء العملاء'!B25</f>
        <v>0</v>
      </c>
      <c r="AV418" s="81">
        <f>'اسماء العملاء'!C25</f>
        <v>0</v>
      </c>
    </row>
    <row r="419" spans="5:48" ht="21" customHeight="1" thickBot="1">
      <c r="E419" s="67">
        <v>25</v>
      </c>
      <c r="F419" s="73" t="str">
        <f>'انواع الفلاتر'!B26</f>
        <v>محبس نصف</v>
      </c>
      <c r="G419" s="67"/>
      <c r="H419" s="73" t="s">
        <v>127</v>
      </c>
      <c r="I419" s="89"/>
      <c r="AS419" s="45">
        <v>25</v>
      </c>
      <c r="AT419" s="44">
        <f>'اسماء العملاء'!A26</f>
        <v>0</v>
      </c>
      <c r="AU419" s="44">
        <f>'اسماء العملاء'!B26</f>
        <v>0</v>
      </c>
      <c r="AV419" s="81">
        <f>'اسماء العملاء'!C26</f>
        <v>0</v>
      </c>
    </row>
    <row r="420" spans="5:48" ht="21" customHeight="1" thickBot="1">
      <c r="E420" s="67">
        <v>26</v>
      </c>
      <c r="F420" s="73" t="str">
        <f>'انواع الفلاتر'!B27</f>
        <v>جوانات</v>
      </c>
      <c r="G420" s="67"/>
      <c r="H420" s="73" t="s">
        <v>128</v>
      </c>
      <c r="I420" s="89"/>
      <c r="AS420" s="45">
        <v>26</v>
      </c>
      <c r="AT420" s="44">
        <f>'اسماء العملاء'!A27</f>
        <v>0</v>
      </c>
      <c r="AU420" s="44">
        <f>'اسماء العملاء'!B27</f>
        <v>0</v>
      </c>
      <c r="AV420" s="81">
        <f>'اسماء العملاء'!C27</f>
        <v>0</v>
      </c>
    </row>
    <row r="421" spans="5:48" ht="21" customHeight="1" thickBot="1">
      <c r="E421" s="67">
        <v>27</v>
      </c>
      <c r="F421" s="73" t="str">
        <f>'انواع الفلاتر'!B28</f>
        <v>خزان</v>
      </c>
      <c r="G421" s="67"/>
      <c r="H421" s="73" t="s">
        <v>129</v>
      </c>
      <c r="I421" s="89"/>
      <c r="AS421" s="45">
        <v>27</v>
      </c>
      <c r="AT421" s="44">
        <f>'اسماء العملاء'!A28</f>
        <v>0</v>
      </c>
      <c r="AU421" s="44">
        <f>'اسماء العملاء'!B28</f>
        <v>0</v>
      </c>
      <c r="AV421" s="81">
        <f>'اسماء العملاء'!C28</f>
        <v>0</v>
      </c>
    </row>
    <row r="422" spans="5:48" ht="21" customHeight="1" thickBot="1">
      <c r="E422" s="67">
        <v>28</v>
      </c>
      <c r="F422" s="73" t="str">
        <f>'انواع الفلاتر'!B29</f>
        <v>مسامير</v>
      </c>
      <c r="G422" s="67"/>
      <c r="H422" s="73" t="s">
        <v>130</v>
      </c>
      <c r="I422" s="89"/>
      <c r="AS422" s="45">
        <v>28</v>
      </c>
      <c r="AT422" s="44">
        <f>'اسماء العملاء'!A29</f>
        <v>0</v>
      </c>
      <c r="AU422" s="44">
        <f>'اسماء العملاء'!B29</f>
        <v>0</v>
      </c>
      <c r="AV422" s="81">
        <f>'اسماء العملاء'!C29</f>
        <v>0</v>
      </c>
    </row>
    <row r="423" spans="5:48" ht="21" customHeight="1" thickBot="1">
      <c r="E423" s="67">
        <v>29</v>
      </c>
      <c r="F423" s="73">
        <f>'انواع الفلاتر'!B30</f>
        <v>0</v>
      </c>
      <c r="G423" s="67"/>
      <c r="H423" s="73" t="s">
        <v>131</v>
      </c>
      <c r="I423" s="89"/>
      <c r="AS423" s="45">
        <v>29</v>
      </c>
      <c r="AT423" s="44">
        <f>'اسماء العملاء'!A30</f>
        <v>0</v>
      </c>
      <c r="AU423" s="44">
        <f>'اسماء العملاء'!B30</f>
        <v>0</v>
      </c>
      <c r="AV423" s="81">
        <f>'اسماء العملاء'!C30</f>
        <v>0</v>
      </c>
    </row>
    <row r="424" spans="5:48" ht="21" customHeight="1" thickBot="1">
      <c r="E424" s="67">
        <v>30</v>
      </c>
      <c r="F424" s="73">
        <f>'انواع الفلاتر'!B31</f>
        <v>0</v>
      </c>
      <c r="G424" s="67"/>
      <c r="H424" s="73" t="s">
        <v>132</v>
      </c>
      <c r="I424" s="89"/>
      <c r="AS424" s="45">
        <v>30</v>
      </c>
      <c r="AT424" s="44">
        <f>'اسماء العملاء'!A31</f>
        <v>0</v>
      </c>
      <c r="AU424" s="44">
        <f>'اسماء العملاء'!B31</f>
        <v>0</v>
      </c>
      <c r="AV424" s="81">
        <f>'اسماء العملاء'!C31</f>
        <v>0</v>
      </c>
    </row>
    <row r="425" spans="5:48" ht="21" customHeight="1" thickBot="1">
      <c r="E425" s="67">
        <v>31</v>
      </c>
      <c r="F425" s="73">
        <f>'انواع الفلاتر'!B32</f>
        <v>0</v>
      </c>
      <c r="G425" s="67"/>
      <c r="H425" s="73" t="s">
        <v>133</v>
      </c>
      <c r="I425" s="89"/>
      <c r="AS425" s="45">
        <v>31</v>
      </c>
      <c r="AT425" s="44">
        <f>'اسماء العملاء'!A32</f>
        <v>0</v>
      </c>
      <c r="AU425" s="44">
        <f>'اسماء العملاء'!B32</f>
        <v>0</v>
      </c>
      <c r="AV425" s="81">
        <f>'اسماء العملاء'!C32</f>
        <v>0</v>
      </c>
    </row>
    <row r="426" spans="5:48" ht="21" customHeight="1" thickBot="1">
      <c r="E426" s="67">
        <v>32</v>
      </c>
      <c r="F426" s="73">
        <f>'انواع الفلاتر'!B33</f>
        <v>0</v>
      </c>
      <c r="G426" s="67"/>
      <c r="H426" s="73" t="s">
        <v>134</v>
      </c>
      <c r="I426" s="89"/>
      <c r="AS426" s="45">
        <v>32</v>
      </c>
      <c r="AT426" s="44">
        <f>'اسماء العملاء'!A33</f>
        <v>0</v>
      </c>
      <c r="AU426" s="44">
        <f>'اسماء العملاء'!B33</f>
        <v>0</v>
      </c>
      <c r="AV426" s="81">
        <f>'اسماء العملاء'!C33</f>
        <v>0</v>
      </c>
    </row>
    <row r="427" spans="5:48" ht="21" customHeight="1" thickBot="1">
      <c r="E427" s="67">
        <v>33</v>
      </c>
      <c r="F427" s="73">
        <f>'انواع الفلاتر'!B34</f>
        <v>0</v>
      </c>
      <c r="G427" s="67"/>
      <c r="H427" s="73" t="s">
        <v>135</v>
      </c>
      <c r="I427" s="89"/>
      <c r="AS427" s="45">
        <v>33</v>
      </c>
      <c r="AT427" s="44">
        <f>'اسماء العملاء'!A34</f>
        <v>0</v>
      </c>
      <c r="AU427" s="44">
        <f>'اسماء العملاء'!B34</f>
        <v>0</v>
      </c>
      <c r="AV427" s="81">
        <f>'اسماء العملاء'!C34</f>
        <v>0</v>
      </c>
    </row>
    <row r="428" spans="5:48" ht="21" customHeight="1" thickBot="1">
      <c r="E428" s="67">
        <v>34</v>
      </c>
      <c r="F428" s="73">
        <f>'انواع الفلاتر'!B35</f>
        <v>0</v>
      </c>
      <c r="G428" s="67"/>
      <c r="H428" s="73" t="s">
        <v>136</v>
      </c>
      <c r="I428" s="89"/>
      <c r="AS428" s="45">
        <v>34</v>
      </c>
      <c r="AT428" s="44">
        <f>'اسماء العملاء'!A35</f>
        <v>0</v>
      </c>
      <c r="AU428" s="44">
        <f>'اسماء العملاء'!B35</f>
        <v>0</v>
      </c>
      <c r="AV428" s="81">
        <f>'اسماء العملاء'!C35</f>
        <v>0</v>
      </c>
    </row>
    <row r="429" spans="5:48" ht="21" customHeight="1" thickBot="1">
      <c r="E429" s="67">
        <v>35</v>
      </c>
      <c r="F429" s="73">
        <f>'انواع الفلاتر'!B36</f>
        <v>0</v>
      </c>
      <c r="G429" s="67"/>
      <c r="H429" s="73" t="s">
        <v>137</v>
      </c>
      <c r="I429" s="89"/>
      <c r="AS429" s="45">
        <v>35</v>
      </c>
      <c r="AT429" s="44">
        <f>'اسماء العملاء'!A36</f>
        <v>0</v>
      </c>
      <c r="AU429" s="44">
        <f>'اسماء العملاء'!B36</f>
        <v>0</v>
      </c>
      <c r="AV429" s="81">
        <f>'اسماء العملاء'!C36</f>
        <v>0</v>
      </c>
    </row>
    <row r="430" spans="5:48" ht="21" customHeight="1" thickBot="1">
      <c r="E430" s="67">
        <v>36</v>
      </c>
      <c r="F430" s="73">
        <f>'انواع الفلاتر'!B37</f>
        <v>0</v>
      </c>
      <c r="G430" s="72"/>
      <c r="H430" s="72"/>
      <c r="I430" s="96"/>
      <c r="AS430" s="45">
        <v>36</v>
      </c>
      <c r="AT430" s="44">
        <f>'اسماء العملاء'!A37</f>
        <v>0</v>
      </c>
      <c r="AU430" s="44">
        <f>'اسماء العملاء'!B37</f>
        <v>0</v>
      </c>
      <c r="AV430" s="81">
        <f>'اسماء العملاء'!C37</f>
        <v>0</v>
      </c>
    </row>
    <row r="431" spans="5:48" ht="21" customHeight="1" thickBot="1">
      <c r="E431" s="67">
        <v>37</v>
      </c>
      <c r="F431" s="73">
        <f>'انواع الفلاتر'!B38</f>
        <v>0</v>
      </c>
      <c r="G431" s="96"/>
      <c r="H431" s="104"/>
      <c r="I431" s="96"/>
      <c r="AS431" s="45">
        <v>37</v>
      </c>
      <c r="AT431" s="44">
        <f>'اسماء العملاء'!A38</f>
        <v>0</v>
      </c>
      <c r="AU431" s="44">
        <f>'اسماء العملاء'!B38</f>
        <v>0</v>
      </c>
      <c r="AV431" s="81">
        <f>'اسماء العملاء'!C38</f>
        <v>0</v>
      </c>
    </row>
    <row r="432" spans="5:48" ht="21" customHeight="1" thickBot="1">
      <c r="E432" s="67">
        <v>38</v>
      </c>
      <c r="F432" s="73">
        <f>'انواع الفلاتر'!B39</f>
        <v>0</v>
      </c>
      <c r="G432" s="96"/>
      <c r="H432" s="104"/>
      <c r="I432" s="96"/>
      <c r="AS432" s="45">
        <v>38</v>
      </c>
      <c r="AT432" s="44">
        <f>'اسماء العملاء'!A39</f>
        <v>0</v>
      </c>
      <c r="AU432" s="44">
        <f>'اسماء العملاء'!B39</f>
        <v>0</v>
      </c>
      <c r="AV432" s="81">
        <f>'اسماء العملاء'!C39</f>
        <v>0</v>
      </c>
    </row>
    <row r="433" spans="5:48" ht="21" customHeight="1" thickBot="1">
      <c r="E433" s="67">
        <v>39</v>
      </c>
      <c r="F433" s="73">
        <f>'انواع الفلاتر'!B40</f>
        <v>0</v>
      </c>
      <c r="G433" s="96"/>
      <c r="H433" s="104"/>
      <c r="I433" s="96"/>
      <c r="AS433" s="45">
        <v>39</v>
      </c>
      <c r="AT433" s="44">
        <f>'اسماء العملاء'!A40</f>
        <v>0</v>
      </c>
      <c r="AU433" s="44">
        <f>'اسماء العملاء'!B40</f>
        <v>0</v>
      </c>
      <c r="AV433" s="81">
        <f>'اسماء العملاء'!C40</f>
        <v>0</v>
      </c>
    </row>
    <row r="434" spans="5:48" ht="21" customHeight="1" thickBot="1">
      <c r="E434" s="67">
        <v>40</v>
      </c>
      <c r="F434" s="73">
        <f>'انواع الفلاتر'!B41</f>
        <v>0</v>
      </c>
      <c r="G434" s="96"/>
      <c r="H434" s="104"/>
      <c r="I434" s="96"/>
      <c r="AS434" s="45">
        <v>40</v>
      </c>
      <c r="AT434" s="44">
        <f>'اسماء العملاء'!A41</f>
        <v>0</v>
      </c>
      <c r="AU434" s="44">
        <f>'اسماء العملاء'!B41</f>
        <v>0</v>
      </c>
      <c r="AV434" s="81">
        <f>'اسماء العملاء'!C41</f>
        <v>0</v>
      </c>
    </row>
    <row r="435" spans="5:48" ht="21" customHeight="1" thickBot="1">
      <c r="E435" s="67">
        <v>41</v>
      </c>
      <c r="F435" s="73">
        <f>'انواع الفلاتر'!B42</f>
        <v>0</v>
      </c>
      <c r="G435" s="96"/>
      <c r="H435" s="104"/>
      <c r="I435" s="96"/>
      <c r="AS435" s="45">
        <v>41</v>
      </c>
      <c r="AT435" s="44">
        <f>'اسماء العملاء'!A42</f>
        <v>0</v>
      </c>
      <c r="AU435" s="44">
        <f>'اسماء العملاء'!B42</f>
        <v>0</v>
      </c>
      <c r="AV435" s="81">
        <f>'اسماء العملاء'!C42</f>
        <v>0</v>
      </c>
    </row>
    <row r="436" spans="5:48" ht="21" customHeight="1" thickBot="1">
      <c r="E436" s="67">
        <v>42</v>
      </c>
      <c r="F436" s="73">
        <f>'انواع الفلاتر'!B43</f>
        <v>0</v>
      </c>
      <c r="G436" s="96"/>
      <c r="H436" s="104"/>
      <c r="I436" s="96"/>
      <c r="AS436" s="45">
        <v>42</v>
      </c>
      <c r="AT436" s="44">
        <f>'اسماء العملاء'!A43</f>
        <v>0</v>
      </c>
      <c r="AU436" s="44">
        <f>'اسماء العملاء'!B43</f>
        <v>0</v>
      </c>
      <c r="AV436" s="81">
        <f>'اسماء العملاء'!C43</f>
        <v>0</v>
      </c>
    </row>
    <row r="437" spans="5:48" ht="21" customHeight="1" thickBot="1">
      <c r="E437" s="67">
        <v>43</v>
      </c>
      <c r="F437" s="73">
        <f>'انواع الفلاتر'!B44</f>
        <v>0</v>
      </c>
      <c r="G437" s="96"/>
      <c r="H437" s="104"/>
      <c r="I437" s="96"/>
      <c r="AS437" s="45">
        <v>43</v>
      </c>
      <c r="AT437" s="44">
        <f>'اسماء العملاء'!A44</f>
        <v>0</v>
      </c>
      <c r="AU437" s="44">
        <f>'اسماء العملاء'!B44</f>
        <v>0</v>
      </c>
      <c r="AV437" s="81">
        <f>'اسماء العملاء'!C44</f>
        <v>0</v>
      </c>
    </row>
    <row r="438" spans="5:48" ht="21" customHeight="1" thickBot="1">
      <c r="E438" s="67">
        <v>44</v>
      </c>
      <c r="F438" s="73">
        <f>'انواع الفلاتر'!B45</f>
        <v>0</v>
      </c>
      <c r="G438" s="96"/>
      <c r="H438" s="104"/>
      <c r="I438" s="96"/>
      <c r="AS438" s="45">
        <v>44</v>
      </c>
      <c r="AT438" s="44">
        <f>'اسماء العملاء'!A45</f>
        <v>0</v>
      </c>
      <c r="AU438" s="44">
        <f>'اسماء العملاء'!B45</f>
        <v>0</v>
      </c>
      <c r="AV438" s="81">
        <f>'اسماء العملاء'!C45</f>
        <v>0</v>
      </c>
    </row>
    <row r="439" spans="5:48" ht="21" customHeight="1" thickBot="1">
      <c r="E439" s="67">
        <v>45</v>
      </c>
      <c r="F439" s="73">
        <f>'انواع الفلاتر'!B46</f>
        <v>0</v>
      </c>
      <c r="G439" s="96"/>
      <c r="H439" s="104"/>
      <c r="I439" s="96"/>
      <c r="AS439" s="45">
        <v>45</v>
      </c>
      <c r="AT439" s="44">
        <f>'اسماء العملاء'!A46</f>
        <v>0</v>
      </c>
      <c r="AU439" s="44">
        <f>'اسماء العملاء'!B46</f>
        <v>0</v>
      </c>
      <c r="AV439" s="81">
        <f>'اسماء العملاء'!C46</f>
        <v>0</v>
      </c>
    </row>
    <row r="440" spans="5:48" ht="21" customHeight="1" thickBot="1">
      <c r="E440" s="67">
        <v>46</v>
      </c>
      <c r="F440" s="73">
        <f>'انواع الفلاتر'!B47</f>
        <v>0</v>
      </c>
      <c r="G440" s="96"/>
      <c r="H440" s="104"/>
      <c r="I440" s="96"/>
      <c r="AS440" s="45">
        <v>46</v>
      </c>
      <c r="AT440" s="44">
        <f>'اسماء العملاء'!A47</f>
        <v>0</v>
      </c>
      <c r="AU440" s="44">
        <f>'اسماء العملاء'!B47</f>
        <v>0</v>
      </c>
      <c r="AV440" s="81">
        <f>'اسماء العملاء'!C47</f>
        <v>0</v>
      </c>
    </row>
    <row r="441" spans="5:48" ht="21" customHeight="1" thickBot="1">
      <c r="E441" s="67">
        <v>47</v>
      </c>
      <c r="F441" s="73">
        <f>'انواع الفلاتر'!B48</f>
        <v>0</v>
      </c>
      <c r="G441" s="96"/>
      <c r="H441" s="104"/>
      <c r="I441" s="96"/>
      <c r="AS441" s="45">
        <v>47</v>
      </c>
      <c r="AT441" s="44">
        <f>'اسماء العملاء'!A48</f>
        <v>0</v>
      </c>
      <c r="AU441" s="44">
        <f>'اسماء العملاء'!B48</f>
        <v>0</v>
      </c>
      <c r="AV441" s="81">
        <f>'اسماء العملاء'!C48</f>
        <v>0</v>
      </c>
    </row>
    <row r="442" spans="5:48" ht="21" customHeight="1" thickBot="1">
      <c r="E442" s="67">
        <v>48</v>
      </c>
      <c r="F442" s="73">
        <f>'انواع الفلاتر'!B49</f>
        <v>0</v>
      </c>
      <c r="G442" s="96"/>
      <c r="H442" s="104"/>
      <c r="I442" s="96"/>
      <c r="AS442" s="45">
        <v>48</v>
      </c>
      <c r="AT442" s="44">
        <f>'اسماء العملاء'!A49</f>
        <v>0</v>
      </c>
      <c r="AU442" s="44">
        <f>'اسماء العملاء'!B49</f>
        <v>0</v>
      </c>
      <c r="AV442" s="81">
        <f>'اسماء العملاء'!C49</f>
        <v>0</v>
      </c>
    </row>
    <row r="443" spans="5:48" ht="21" customHeight="1" thickBot="1">
      <c r="E443" s="67">
        <v>49</v>
      </c>
      <c r="F443" s="73">
        <f>'انواع الفلاتر'!B50</f>
        <v>0</v>
      </c>
      <c r="G443" s="96"/>
      <c r="H443" s="104"/>
      <c r="I443" s="96"/>
      <c r="AS443" s="45">
        <v>49</v>
      </c>
      <c r="AT443" s="44">
        <f>'اسماء العملاء'!A50</f>
        <v>0</v>
      </c>
      <c r="AU443" s="44">
        <f>'اسماء العملاء'!B50</f>
        <v>0</v>
      </c>
      <c r="AV443" s="81">
        <f>'اسماء العملاء'!C50</f>
        <v>0</v>
      </c>
    </row>
    <row r="444" spans="5:48" ht="21" customHeight="1" thickBot="1">
      <c r="E444" s="67">
        <v>50</v>
      </c>
      <c r="F444" s="73">
        <f>'انواع الفلاتر'!B51</f>
        <v>0</v>
      </c>
      <c r="G444" s="96"/>
      <c r="H444" s="104"/>
      <c r="I444" s="96"/>
      <c r="AS444" s="45">
        <v>50</v>
      </c>
      <c r="AT444" s="44">
        <f>'اسماء العملاء'!A51</f>
        <v>0</v>
      </c>
      <c r="AU444" s="44">
        <f>'اسماء العملاء'!B51</f>
        <v>0</v>
      </c>
      <c r="AV444" s="81">
        <f>'اسماء العملاء'!C51</f>
        <v>0</v>
      </c>
    </row>
    <row r="445" spans="5:48" ht="21" customHeight="1" thickBot="1">
      <c r="E445" s="69">
        <v>51</v>
      </c>
      <c r="F445" s="73">
        <f>'انواع الفلاتر'!B52</f>
        <v>0</v>
      </c>
      <c r="G445" s="96"/>
      <c r="H445" s="104"/>
      <c r="I445" s="96"/>
      <c r="AS445" s="45">
        <v>51</v>
      </c>
      <c r="AT445" s="44">
        <f>'اسماء العملاء'!A52</f>
        <v>0</v>
      </c>
      <c r="AU445" s="44">
        <f>'اسماء العملاء'!B52</f>
        <v>0</v>
      </c>
      <c r="AV445" s="81">
        <f>'اسماء العملاء'!C52</f>
        <v>0</v>
      </c>
    </row>
    <row r="446" spans="5:48" ht="21" customHeight="1" thickBot="1">
      <c r="AS446" s="45">
        <v>52</v>
      </c>
      <c r="AT446" s="44">
        <f>'اسماء العملاء'!A53</f>
        <v>0</v>
      </c>
      <c r="AU446" s="44">
        <f>'اسماء العملاء'!B53</f>
        <v>0</v>
      </c>
      <c r="AV446" s="81">
        <f>'اسماء العملاء'!C53</f>
        <v>0</v>
      </c>
    </row>
    <row r="447" spans="5:48" ht="21" customHeight="1" thickBot="1">
      <c r="AS447" s="45">
        <v>53</v>
      </c>
      <c r="AT447" s="44">
        <f>'اسماء العملاء'!A54</f>
        <v>0</v>
      </c>
      <c r="AU447" s="44">
        <f>'اسماء العملاء'!B54</f>
        <v>0</v>
      </c>
      <c r="AV447" s="81">
        <f>'اسماء العملاء'!C54</f>
        <v>0</v>
      </c>
    </row>
    <row r="448" spans="5:48" ht="21" customHeight="1" thickBot="1">
      <c r="AS448" s="45">
        <v>54</v>
      </c>
      <c r="AT448" s="44">
        <f>'اسماء العملاء'!A55</f>
        <v>0</v>
      </c>
      <c r="AU448" s="44">
        <f>'اسماء العملاء'!B55</f>
        <v>0</v>
      </c>
      <c r="AV448" s="81">
        <f>'اسماء العملاء'!C55</f>
        <v>0</v>
      </c>
    </row>
    <row r="449" spans="45:48" ht="21" customHeight="1" thickBot="1">
      <c r="AS449" s="45">
        <v>55</v>
      </c>
      <c r="AT449" s="44">
        <f>'اسماء العملاء'!A56</f>
        <v>0</v>
      </c>
      <c r="AU449" s="44">
        <f>'اسماء العملاء'!B56</f>
        <v>0</v>
      </c>
      <c r="AV449" s="81">
        <f>'اسماء العملاء'!C56</f>
        <v>0</v>
      </c>
    </row>
    <row r="450" spans="45:48" ht="21" customHeight="1" thickBot="1">
      <c r="AS450" s="45">
        <v>56</v>
      </c>
      <c r="AT450" s="44">
        <f>'اسماء العملاء'!A57</f>
        <v>0</v>
      </c>
      <c r="AU450" s="44">
        <f>'اسماء العملاء'!B57</f>
        <v>0</v>
      </c>
      <c r="AV450" s="81">
        <f>'اسماء العملاء'!C57</f>
        <v>0</v>
      </c>
    </row>
    <row r="451" spans="45:48" ht="21" customHeight="1" thickBot="1">
      <c r="AS451" s="45">
        <v>57</v>
      </c>
      <c r="AT451" s="44">
        <f>'اسماء العملاء'!A58</f>
        <v>0</v>
      </c>
      <c r="AU451" s="44">
        <f>'اسماء العملاء'!B58</f>
        <v>0</v>
      </c>
      <c r="AV451" s="81">
        <f>'اسماء العملاء'!C58</f>
        <v>0</v>
      </c>
    </row>
    <row r="452" spans="45:48" ht="21" customHeight="1" thickBot="1">
      <c r="AS452" s="45">
        <v>58</v>
      </c>
      <c r="AT452" s="44">
        <f>'اسماء العملاء'!A59</f>
        <v>0</v>
      </c>
      <c r="AU452" s="44">
        <f>'اسماء العملاء'!B59</f>
        <v>0</v>
      </c>
      <c r="AV452" s="81">
        <f>'اسماء العملاء'!C59</f>
        <v>0</v>
      </c>
    </row>
    <row r="453" spans="45:48" ht="21" customHeight="1" thickBot="1">
      <c r="AS453" s="45">
        <v>59</v>
      </c>
      <c r="AT453" s="44">
        <f>'اسماء العملاء'!A60</f>
        <v>0</v>
      </c>
      <c r="AU453" s="44">
        <f>'اسماء العملاء'!B60</f>
        <v>0</v>
      </c>
      <c r="AV453" s="81">
        <f>'اسماء العملاء'!C60</f>
        <v>0</v>
      </c>
    </row>
    <row r="454" spans="45:48" ht="21" customHeight="1" thickBot="1">
      <c r="AS454" s="45">
        <v>60</v>
      </c>
      <c r="AT454" s="44">
        <f>'اسماء العملاء'!A101</f>
        <v>0</v>
      </c>
      <c r="AU454" s="44">
        <f>'اسماء العملاء'!B101</f>
        <v>0</v>
      </c>
      <c r="AV454" s="81">
        <f>'اسماء العملاء'!C101</f>
        <v>0</v>
      </c>
    </row>
    <row r="455" spans="45:48" ht="21" customHeight="1" thickBot="1">
      <c r="AS455" s="45">
        <v>61</v>
      </c>
      <c r="AT455" s="44">
        <f>'اسماء العملاء'!A102</f>
        <v>0</v>
      </c>
      <c r="AU455" s="44">
        <f>'اسماء العملاء'!B102</f>
        <v>0</v>
      </c>
      <c r="AV455" s="81">
        <f>'اسماء العملاء'!C102</f>
        <v>0</v>
      </c>
    </row>
    <row r="456" spans="45:48" ht="21" customHeight="1" thickBot="1">
      <c r="AS456" s="45">
        <v>62</v>
      </c>
      <c r="AT456" s="44">
        <f>'اسماء العملاء'!A103</f>
        <v>0</v>
      </c>
      <c r="AU456" s="44">
        <f>'اسماء العملاء'!B103</f>
        <v>0</v>
      </c>
      <c r="AV456" s="81">
        <f>'اسماء العملاء'!C103</f>
        <v>0</v>
      </c>
    </row>
    <row r="457" spans="45:48" ht="21" customHeight="1" thickBot="1">
      <c r="AS457" s="45">
        <v>63</v>
      </c>
      <c r="AT457" s="44">
        <f>'اسماء العملاء'!A104</f>
        <v>0</v>
      </c>
      <c r="AU457" s="44">
        <f>'اسماء العملاء'!B104</f>
        <v>0</v>
      </c>
      <c r="AV457" s="81">
        <f>'اسماء العملاء'!C104</f>
        <v>0</v>
      </c>
    </row>
    <row r="458" spans="45:48" ht="21" customHeight="1" thickBot="1">
      <c r="AS458" s="45">
        <v>64</v>
      </c>
      <c r="AT458" s="44">
        <f>'اسماء العملاء'!A105</f>
        <v>0</v>
      </c>
      <c r="AU458" s="44">
        <f>'اسماء العملاء'!B105</f>
        <v>0</v>
      </c>
      <c r="AV458" s="81">
        <f>'اسماء العملاء'!C105</f>
        <v>0</v>
      </c>
    </row>
    <row r="459" spans="45:48" ht="21" customHeight="1" thickBot="1">
      <c r="AS459" s="45">
        <v>65</v>
      </c>
      <c r="AT459" s="44">
        <f>'اسماء العملاء'!A106</f>
        <v>0</v>
      </c>
      <c r="AU459" s="44">
        <f>'اسماء العملاء'!B106</f>
        <v>0</v>
      </c>
      <c r="AV459" s="81">
        <f>'اسماء العملاء'!C106</f>
        <v>0</v>
      </c>
    </row>
    <row r="460" spans="45:48" ht="21" customHeight="1" thickBot="1">
      <c r="AS460" s="45">
        <v>66</v>
      </c>
      <c r="AT460" s="44">
        <f>'اسماء العملاء'!A107</f>
        <v>0</v>
      </c>
      <c r="AU460" s="44">
        <f>'اسماء العملاء'!B107</f>
        <v>0</v>
      </c>
      <c r="AV460" s="81">
        <f>'اسماء العملاء'!C107</f>
        <v>0</v>
      </c>
    </row>
    <row r="461" spans="45:48" ht="21" customHeight="1" thickBot="1">
      <c r="AS461" s="45">
        <v>67</v>
      </c>
      <c r="AT461" s="44">
        <f>'اسماء العملاء'!A108</f>
        <v>0</v>
      </c>
      <c r="AU461" s="44">
        <f>'اسماء العملاء'!B108</f>
        <v>0</v>
      </c>
      <c r="AV461" s="81">
        <f>'اسماء العملاء'!C108</f>
        <v>0</v>
      </c>
    </row>
    <row r="462" spans="45:48" ht="21" customHeight="1" thickBot="1">
      <c r="AS462" s="45">
        <v>68</v>
      </c>
      <c r="AT462" s="44">
        <f>'اسماء العملاء'!A109</f>
        <v>0</v>
      </c>
      <c r="AU462" s="44">
        <f>'اسماء العملاء'!B109</f>
        <v>0</v>
      </c>
      <c r="AV462" s="81">
        <f>'اسماء العملاء'!C109</f>
        <v>0</v>
      </c>
    </row>
    <row r="463" spans="45:48" ht="21" customHeight="1" thickBot="1">
      <c r="AS463" s="45">
        <v>69</v>
      </c>
      <c r="AT463" s="44">
        <f>'اسماء العملاء'!A110</f>
        <v>0</v>
      </c>
      <c r="AU463" s="44">
        <f>'اسماء العملاء'!B110</f>
        <v>0</v>
      </c>
      <c r="AV463" s="81">
        <f>'اسماء العملاء'!C110</f>
        <v>0</v>
      </c>
    </row>
    <row r="464" spans="45:48" ht="21" customHeight="1" thickBot="1">
      <c r="AS464" s="45">
        <v>70</v>
      </c>
      <c r="AT464" s="44">
        <f>'اسماء العملاء'!A111</f>
        <v>0</v>
      </c>
      <c r="AU464" s="44">
        <f>'اسماء العملاء'!B111</f>
        <v>0</v>
      </c>
      <c r="AV464" s="81">
        <f>'اسماء العملاء'!C111</f>
        <v>0</v>
      </c>
    </row>
    <row r="465" spans="45:48" ht="21" customHeight="1" thickBot="1">
      <c r="AS465" s="45">
        <v>71</v>
      </c>
      <c r="AT465" s="44">
        <f>'اسماء العملاء'!A112</f>
        <v>0</v>
      </c>
      <c r="AU465" s="44">
        <f>'اسماء العملاء'!B112</f>
        <v>0</v>
      </c>
      <c r="AV465" s="81">
        <f>'اسماء العملاء'!C112</f>
        <v>0</v>
      </c>
    </row>
    <row r="466" spans="45:48" ht="21" customHeight="1" thickBot="1">
      <c r="AS466" s="45">
        <v>72</v>
      </c>
      <c r="AT466" s="44">
        <f>'اسماء العملاء'!A113</f>
        <v>0</v>
      </c>
      <c r="AU466" s="44">
        <f>'اسماء العملاء'!B113</f>
        <v>0</v>
      </c>
      <c r="AV466" s="81">
        <f>'اسماء العملاء'!C113</f>
        <v>0</v>
      </c>
    </row>
    <row r="467" spans="45:48" ht="21" customHeight="1" thickBot="1">
      <c r="AS467" s="45">
        <v>73</v>
      </c>
      <c r="AT467" s="44">
        <f>'اسماء العملاء'!A114</f>
        <v>0</v>
      </c>
      <c r="AU467" s="44">
        <f>'اسماء العملاء'!B114</f>
        <v>0</v>
      </c>
      <c r="AV467" s="81">
        <f>'اسماء العملاء'!C114</f>
        <v>0</v>
      </c>
    </row>
    <row r="468" spans="45:48" ht="21" customHeight="1" thickBot="1">
      <c r="AS468" s="45">
        <v>74</v>
      </c>
      <c r="AT468" s="44">
        <f>'اسماء العملاء'!A115</f>
        <v>0</v>
      </c>
      <c r="AU468" s="44">
        <f>'اسماء العملاء'!B115</f>
        <v>0</v>
      </c>
      <c r="AV468" s="81">
        <f>'اسماء العملاء'!C115</f>
        <v>0</v>
      </c>
    </row>
    <row r="469" spans="45:48" ht="21" customHeight="1" thickBot="1">
      <c r="AS469" s="45">
        <v>75</v>
      </c>
      <c r="AT469" s="44">
        <f>'اسماء العملاء'!A116</f>
        <v>0</v>
      </c>
      <c r="AU469" s="44">
        <f>'اسماء العملاء'!B116</f>
        <v>0</v>
      </c>
      <c r="AV469" s="81">
        <f>'اسماء العملاء'!C116</f>
        <v>0</v>
      </c>
    </row>
    <row r="470" spans="45:48" ht="21" customHeight="1" thickBot="1">
      <c r="AS470" s="45">
        <v>76</v>
      </c>
      <c r="AT470" s="44">
        <f>'اسماء العملاء'!A117</f>
        <v>0</v>
      </c>
      <c r="AU470" s="44">
        <f>'اسماء العملاء'!B117</f>
        <v>0</v>
      </c>
      <c r="AV470" s="81">
        <f>'اسماء العملاء'!C117</f>
        <v>0</v>
      </c>
    </row>
    <row r="471" spans="45:48" ht="21" customHeight="1" thickBot="1">
      <c r="AS471" s="45">
        <v>77</v>
      </c>
      <c r="AT471" s="44">
        <f>'اسماء العملاء'!A118</f>
        <v>0</v>
      </c>
      <c r="AU471" s="44">
        <f>'اسماء العملاء'!B118</f>
        <v>0</v>
      </c>
      <c r="AV471" s="81">
        <f>'اسماء العملاء'!C118</f>
        <v>0</v>
      </c>
    </row>
    <row r="472" spans="45:48" ht="21" customHeight="1" thickBot="1">
      <c r="AS472" s="45">
        <v>78</v>
      </c>
      <c r="AT472" s="44">
        <f>'اسماء العملاء'!A119</f>
        <v>0</v>
      </c>
      <c r="AU472" s="44">
        <f>'اسماء العملاء'!B119</f>
        <v>0</v>
      </c>
      <c r="AV472" s="81">
        <f>'اسماء العملاء'!C119</f>
        <v>0</v>
      </c>
    </row>
    <row r="473" spans="45:48" ht="21" customHeight="1" thickBot="1">
      <c r="AS473" s="45">
        <v>79</v>
      </c>
      <c r="AT473" s="44">
        <f>'اسماء العملاء'!A120</f>
        <v>0</v>
      </c>
      <c r="AU473" s="44">
        <f>'اسماء العملاء'!B120</f>
        <v>0</v>
      </c>
      <c r="AV473" s="81">
        <f>'اسماء العملاء'!C120</f>
        <v>0</v>
      </c>
    </row>
    <row r="474" spans="45:48" ht="21" customHeight="1" thickBot="1">
      <c r="AS474" s="45">
        <v>80</v>
      </c>
      <c r="AT474" s="44">
        <f>'اسماء العملاء'!A121</f>
        <v>0</v>
      </c>
      <c r="AU474" s="44">
        <f>'اسماء العملاء'!B121</f>
        <v>0</v>
      </c>
      <c r="AV474" s="81">
        <f>'اسماء العملاء'!C121</f>
        <v>0</v>
      </c>
    </row>
    <row r="475" spans="45:48" ht="21" customHeight="1" thickBot="1">
      <c r="AS475" s="45">
        <v>81</v>
      </c>
      <c r="AT475" s="44">
        <f>'اسماء العملاء'!A122</f>
        <v>0</v>
      </c>
      <c r="AU475" s="44">
        <f>'اسماء العملاء'!B122</f>
        <v>0</v>
      </c>
      <c r="AV475" s="81">
        <f>'اسماء العملاء'!C122</f>
        <v>0</v>
      </c>
    </row>
    <row r="476" spans="45:48" ht="21" customHeight="1" thickBot="1">
      <c r="AS476" s="45">
        <v>82</v>
      </c>
      <c r="AT476" s="44">
        <f>'اسماء العملاء'!A123</f>
        <v>0</v>
      </c>
      <c r="AU476" s="44">
        <f>'اسماء العملاء'!B123</f>
        <v>0</v>
      </c>
      <c r="AV476" s="81">
        <f>'اسماء العملاء'!C123</f>
        <v>0</v>
      </c>
    </row>
    <row r="477" spans="45:48" ht="21" customHeight="1" thickBot="1">
      <c r="AS477" s="45">
        <v>83</v>
      </c>
      <c r="AT477" s="44">
        <f>'اسماء العملاء'!A124</f>
        <v>0</v>
      </c>
      <c r="AU477" s="44">
        <f>'اسماء العملاء'!B124</f>
        <v>0</v>
      </c>
      <c r="AV477" s="81">
        <f>'اسماء العملاء'!C124</f>
        <v>0</v>
      </c>
    </row>
    <row r="478" spans="45:48" ht="21" customHeight="1" thickBot="1">
      <c r="AS478" s="45">
        <v>84</v>
      </c>
      <c r="AT478" s="44">
        <f>'اسماء العملاء'!A125</f>
        <v>0</v>
      </c>
      <c r="AU478" s="44">
        <f>'اسماء العملاء'!B125</f>
        <v>0</v>
      </c>
      <c r="AV478" s="81">
        <f>'اسماء العملاء'!C125</f>
        <v>0</v>
      </c>
    </row>
    <row r="479" spans="45:48" ht="21" customHeight="1" thickBot="1">
      <c r="AS479" s="45">
        <v>85</v>
      </c>
      <c r="AT479" s="44">
        <f>'اسماء العملاء'!A126</f>
        <v>0</v>
      </c>
      <c r="AU479" s="44">
        <f>'اسماء العملاء'!B126</f>
        <v>0</v>
      </c>
      <c r="AV479" s="81">
        <f>'اسماء العملاء'!C126</f>
        <v>0</v>
      </c>
    </row>
    <row r="480" spans="45:48" ht="21" customHeight="1" thickBot="1">
      <c r="AS480" s="45">
        <v>86</v>
      </c>
      <c r="AT480" s="44">
        <f>'اسماء العملاء'!A127</f>
        <v>0</v>
      </c>
      <c r="AU480" s="44">
        <f>'اسماء العملاء'!B127</f>
        <v>0</v>
      </c>
      <c r="AV480" s="81">
        <f>'اسماء العملاء'!C127</f>
        <v>0</v>
      </c>
    </row>
    <row r="481" spans="45:48" ht="21" customHeight="1" thickBot="1">
      <c r="AS481" s="45">
        <v>87</v>
      </c>
      <c r="AT481" s="44">
        <f>'اسماء العملاء'!A128</f>
        <v>0</v>
      </c>
      <c r="AU481" s="44">
        <f>'اسماء العملاء'!B128</f>
        <v>0</v>
      </c>
      <c r="AV481" s="81">
        <f>'اسماء العملاء'!C128</f>
        <v>0</v>
      </c>
    </row>
    <row r="482" spans="45:48" ht="21" customHeight="1" thickBot="1">
      <c r="AS482" s="45">
        <v>88</v>
      </c>
      <c r="AT482" s="44">
        <f>'اسماء العملاء'!A129</f>
        <v>0</v>
      </c>
      <c r="AU482" s="44">
        <f>'اسماء العملاء'!B129</f>
        <v>0</v>
      </c>
      <c r="AV482" s="81">
        <f>'اسماء العملاء'!C129</f>
        <v>0</v>
      </c>
    </row>
    <row r="483" spans="45:48" ht="21" customHeight="1" thickBot="1">
      <c r="AS483" s="45">
        <v>89</v>
      </c>
      <c r="AT483" s="44">
        <f>'اسماء العملاء'!A130</f>
        <v>0</v>
      </c>
      <c r="AU483" s="44">
        <f>'اسماء العملاء'!B130</f>
        <v>0</v>
      </c>
      <c r="AV483" s="81">
        <f>'اسماء العملاء'!C130</f>
        <v>0</v>
      </c>
    </row>
    <row r="484" spans="45:48" ht="21" customHeight="1" thickBot="1">
      <c r="AS484" s="45">
        <v>90</v>
      </c>
      <c r="AT484" s="44">
        <f>'اسماء العملاء'!A131</f>
        <v>0</v>
      </c>
      <c r="AU484" s="44">
        <f>'اسماء العملاء'!B131</f>
        <v>0</v>
      </c>
      <c r="AV484" s="81">
        <f>'اسماء العملاء'!C131</f>
        <v>0</v>
      </c>
    </row>
    <row r="485" spans="45:48" ht="21" customHeight="1" thickBot="1">
      <c r="AS485" s="45">
        <v>91</v>
      </c>
      <c r="AT485" s="44">
        <f>'اسماء العملاء'!A132</f>
        <v>0</v>
      </c>
      <c r="AU485" s="44">
        <f>'اسماء العملاء'!B132</f>
        <v>0</v>
      </c>
      <c r="AV485" s="81">
        <f>'اسماء العملاء'!C132</f>
        <v>0</v>
      </c>
    </row>
    <row r="486" spans="45:48" ht="21" customHeight="1" thickBot="1">
      <c r="AS486" s="45">
        <v>92</v>
      </c>
      <c r="AT486" s="44">
        <f>'اسماء العملاء'!A133</f>
        <v>0</v>
      </c>
      <c r="AU486" s="44">
        <f>'اسماء العملاء'!B133</f>
        <v>0</v>
      </c>
      <c r="AV486" s="81">
        <f>'اسماء العملاء'!C133</f>
        <v>0</v>
      </c>
    </row>
    <row r="487" spans="45:48" ht="21" customHeight="1" thickBot="1">
      <c r="AS487" s="45">
        <v>93</v>
      </c>
      <c r="AT487" s="44">
        <f>'اسماء العملاء'!A134</f>
        <v>0</v>
      </c>
      <c r="AU487" s="44">
        <f>'اسماء العملاء'!B134</f>
        <v>0</v>
      </c>
      <c r="AV487" s="81">
        <f>'اسماء العملاء'!C134</f>
        <v>0</v>
      </c>
    </row>
    <row r="488" spans="45:48" ht="21" customHeight="1" thickBot="1">
      <c r="AS488" s="45">
        <v>94</v>
      </c>
      <c r="AT488" s="44">
        <f>'اسماء العملاء'!A135</f>
        <v>0</v>
      </c>
      <c r="AU488" s="44">
        <f>'اسماء العملاء'!B135</f>
        <v>0</v>
      </c>
      <c r="AV488" s="81">
        <f>'اسماء العملاء'!C135</f>
        <v>0</v>
      </c>
    </row>
    <row r="489" spans="45:48" ht="21" customHeight="1" thickBot="1">
      <c r="AS489" s="45">
        <v>95</v>
      </c>
      <c r="AT489" s="44">
        <f>'اسماء العملاء'!A136</f>
        <v>0</v>
      </c>
      <c r="AU489" s="44">
        <f>'اسماء العملاء'!B136</f>
        <v>0</v>
      </c>
      <c r="AV489" s="81">
        <f>'اسماء العملاء'!C136</f>
        <v>0</v>
      </c>
    </row>
    <row r="490" spans="45:48" ht="21" customHeight="1" thickBot="1">
      <c r="AS490" s="45">
        <v>96</v>
      </c>
      <c r="AT490" s="44">
        <f>'اسماء العملاء'!A137</f>
        <v>0</v>
      </c>
      <c r="AU490" s="44">
        <f>'اسماء العملاء'!B137</f>
        <v>0</v>
      </c>
      <c r="AV490" s="81">
        <f>'اسماء العملاء'!C137</f>
        <v>0</v>
      </c>
    </row>
    <row r="491" spans="45:48" ht="21" customHeight="1" thickBot="1">
      <c r="AS491" s="45">
        <v>97</v>
      </c>
      <c r="AT491" s="44">
        <f>'اسماء العملاء'!A138</f>
        <v>0</v>
      </c>
      <c r="AU491" s="44">
        <f>'اسماء العملاء'!B138</f>
        <v>0</v>
      </c>
      <c r="AV491" s="81">
        <f>'اسماء العملاء'!C138</f>
        <v>0</v>
      </c>
    </row>
    <row r="492" spans="45:48" ht="21" customHeight="1" thickBot="1">
      <c r="AS492" s="45">
        <v>98</v>
      </c>
      <c r="AT492" s="44">
        <f>'اسماء العملاء'!A139</f>
        <v>0</v>
      </c>
      <c r="AU492" s="44">
        <f>'اسماء العملاء'!B139</f>
        <v>0</v>
      </c>
      <c r="AV492" s="81">
        <f>'اسماء العملاء'!C139</f>
        <v>0</v>
      </c>
    </row>
    <row r="493" spans="45:48" ht="21" customHeight="1" thickBot="1">
      <c r="AS493" s="45">
        <v>99</v>
      </c>
      <c r="AT493" s="44">
        <f>'اسماء العملاء'!A140</f>
        <v>0</v>
      </c>
      <c r="AU493" s="44">
        <f>'اسماء العملاء'!B140</f>
        <v>0</v>
      </c>
      <c r="AV493" s="81">
        <f>'اسماء العملاء'!C140</f>
        <v>0</v>
      </c>
    </row>
    <row r="494" spans="45:48" ht="21" customHeight="1" thickBot="1">
      <c r="AS494" s="54">
        <v>100</v>
      </c>
      <c r="AT494" s="44">
        <f>'اسماء العملاء'!A142</f>
        <v>0</v>
      </c>
      <c r="AU494" s="44">
        <f>'اسماء العملاء'!B142</f>
        <v>0</v>
      </c>
      <c r="AV494" s="81">
        <f>'اسماء العملاء'!C142</f>
        <v>0</v>
      </c>
    </row>
  </sheetData>
  <dataConsolidate/>
  <mergeCells count="2">
    <mergeCell ref="N1:N2"/>
    <mergeCell ref="O1:AY1"/>
  </mergeCells>
  <dataValidations count="5">
    <dataValidation type="list" allowBlank="1" showInputMessage="1" showErrorMessage="1" sqref="F3:F103">
      <formula1>$F$395:$F$445</formula1>
    </dataValidation>
    <dataValidation type="whole" operator="equal" allowBlank="1" showInputMessage="1" errorTitle="اجمالي الحساب" error="شكرا" promptTitle="اجمالي الحساب" prompt="شكرا على ثقت سيادتكم " sqref="AY3:AY103">
      <formula1>0</formula1>
    </dataValidation>
    <dataValidation type="list" allowBlank="1" showInputMessage="1" showErrorMessage="1" sqref="O3:AX3">
      <formula1>$H$394:$H$429</formula1>
    </dataValidation>
    <dataValidation type="list" allowBlank="1" showInputMessage="1" showErrorMessage="1" sqref="B3:B103">
      <formula1>$AT$395:$AT$494</formula1>
    </dataValidation>
    <dataValidation type="date" operator="notEqual" allowBlank="1" showInputMessage="1" showErrorMessage="1" sqref="A3">
      <formula1>43344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Q1186"/>
  <sheetViews>
    <sheetView rightToLeft="1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activeCell="A3" sqref="A3"/>
    </sheetView>
  </sheetViews>
  <sheetFormatPr defaultColWidth="9.140625" defaultRowHeight="21" customHeight="1"/>
  <cols>
    <col min="1" max="1" width="12.28515625" style="70" customWidth="1"/>
    <col min="2" max="2" width="17" style="71" customWidth="1"/>
    <col min="3" max="3" width="10" style="71" bestFit="1" customWidth="1"/>
    <col min="4" max="4" width="14.85546875" style="71" customWidth="1"/>
    <col min="5" max="5" width="15.85546875" style="71" customWidth="1"/>
    <col min="6" max="6" width="12.7109375" style="70" bestFit="1" customWidth="1"/>
    <col min="7" max="30" width="10.7109375" style="191" customWidth="1"/>
    <col min="31" max="42" width="10.7109375" style="192" customWidth="1"/>
    <col min="43" max="43" width="30.140625" style="70" customWidth="1"/>
    <col min="44" max="16384" width="9.140625" style="61"/>
  </cols>
  <sheetData>
    <row r="1" spans="1:43" ht="21" customHeight="1" thickBot="1">
      <c r="A1" s="58" t="s">
        <v>38</v>
      </c>
      <c r="B1" s="59" t="s">
        <v>30</v>
      </c>
      <c r="C1" s="59" t="s">
        <v>139</v>
      </c>
      <c r="D1" s="59" t="s">
        <v>43</v>
      </c>
      <c r="E1" s="59" t="s">
        <v>53</v>
      </c>
      <c r="F1" s="59" t="s">
        <v>147</v>
      </c>
      <c r="G1" s="204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60" t="s">
        <v>59</v>
      </c>
    </row>
    <row r="2" spans="1:43" ht="21" customHeight="1" thickBot="1">
      <c r="A2" s="206"/>
      <c r="B2" s="207"/>
      <c r="C2" s="207"/>
      <c r="D2" s="207"/>
      <c r="E2" s="207"/>
      <c r="F2" s="208"/>
      <c r="G2" s="153" t="s">
        <v>150</v>
      </c>
      <c r="H2" s="153" t="s">
        <v>150</v>
      </c>
      <c r="I2" s="153" t="s">
        <v>150</v>
      </c>
      <c r="J2" s="153" t="s">
        <v>150</v>
      </c>
      <c r="K2" s="153" t="s">
        <v>150</v>
      </c>
      <c r="L2" s="153" t="s">
        <v>150</v>
      </c>
      <c r="M2" s="153" t="s">
        <v>150</v>
      </c>
      <c r="N2" s="153" t="s">
        <v>150</v>
      </c>
      <c r="O2" s="153" t="s">
        <v>150</v>
      </c>
      <c r="P2" s="153" t="s">
        <v>150</v>
      </c>
      <c r="Q2" s="153" t="s">
        <v>150</v>
      </c>
      <c r="R2" s="153" t="s">
        <v>150</v>
      </c>
      <c r="S2" s="153" t="s">
        <v>150</v>
      </c>
      <c r="T2" s="153" t="s">
        <v>150</v>
      </c>
      <c r="U2" s="153" t="s">
        <v>150</v>
      </c>
      <c r="V2" s="153" t="s">
        <v>150</v>
      </c>
      <c r="W2" s="153" t="s">
        <v>150</v>
      </c>
      <c r="X2" s="153" t="s">
        <v>150</v>
      </c>
      <c r="Y2" s="153" t="s">
        <v>150</v>
      </c>
      <c r="Z2" s="153" t="s">
        <v>150</v>
      </c>
      <c r="AA2" s="153" t="s">
        <v>150</v>
      </c>
      <c r="AB2" s="153" t="s">
        <v>150</v>
      </c>
      <c r="AC2" s="153" t="s">
        <v>150</v>
      </c>
      <c r="AD2" s="153" t="s">
        <v>150</v>
      </c>
      <c r="AE2" s="153" t="s">
        <v>150</v>
      </c>
      <c r="AF2" s="153" t="s">
        <v>150</v>
      </c>
      <c r="AG2" s="153" t="s">
        <v>150</v>
      </c>
      <c r="AH2" s="153" t="s">
        <v>150</v>
      </c>
      <c r="AI2" s="153" t="s">
        <v>150</v>
      </c>
      <c r="AJ2" s="153" t="s">
        <v>150</v>
      </c>
      <c r="AK2" s="153" t="s">
        <v>150</v>
      </c>
      <c r="AL2" s="153" t="s">
        <v>150</v>
      </c>
      <c r="AM2" s="153" t="s">
        <v>150</v>
      </c>
      <c r="AN2" s="153" t="s">
        <v>150</v>
      </c>
      <c r="AO2" s="153" t="s">
        <v>150</v>
      </c>
      <c r="AP2" s="153" t="s">
        <v>150</v>
      </c>
      <c r="AQ2" s="63"/>
    </row>
    <row r="3" spans="1:43" ht="21" customHeight="1">
      <c r="A3" s="77"/>
      <c r="B3" s="65"/>
      <c r="C3" s="74" t="e">
        <f>+VLOOKUP(B3,'اسماء العملاء'!$A$2:$E$142,4,FALSE)</f>
        <v>#N/A</v>
      </c>
      <c r="D3" s="74" t="e">
        <f>+VLOOKUP(B3,'اسماء العملاء'!$A$2:$C$142,2,FALSE)</f>
        <v>#N/A</v>
      </c>
      <c r="E3" s="74" t="e">
        <f>+VLOOKUP(B3,'اسماء العملاء'!$A$2:$C$142,3,FALSE)</f>
        <v>#N/A</v>
      </c>
      <c r="F3" s="64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66"/>
    </row>
    <row r="4" spans="1:43" ht="21" customHeight="1">
      <c r="A4" s="66"/>
      <c r="B4" s="67"/>
      <c r="C4" s="159" t="e">
        <f>+VLOOKUP(B4,'اسماء العملاء'!$A$2:$E$142,4,FALSE)</f>
        <v>#N/A</v>
      </c>
      <c r="D4" s="75" t="e">
        <f>+VLOOKUP(B4,'اسماء العملاء'!$A$2:$C$140,2,FALSE)</f>
        <v>#N/A</v>
      </c>
      <c r="E4" s="75" t="e">
        <f>+VLOOKUP(B4,'اسماء العملاء'!$A$2:$C$140,3,FALSE)</f>
        <v>#N/A</v>
      </c>
      <c r="F4" s="66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66"/>
    </row>
    <row r="5" spans="1:43" ht="21" customHeight="1">
      <c r="A5" s="66"/>
      <c r="B5" s="67"/>
      <c r="C5" s="159" t="e">
        <f>+VLOOKUP(B5,'اسماء العملاء'!$A$2:$E$142,4,FALSE)</f>
        <v>#N/A</v>
      </c>
      <c r="D5" s="75" t="e">
        <f>+VLOOKUP(B5,'اسماء العملاء'!$A$2:$C$140,2,FALSE)</f>
        <v>#N/A</v>
      </c>
      <c r="E5" s="75" t="e">
        <f>+VLOOKUP(B5,'اسماء العملاء'!$A$2:$C$140,3,FALSE)</f>
        <v>#N/A</v>
      </c>
      <c r="F5" s="66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66"/>
    </row>
    <row r="6" spans="1:43" ht="21" customHeight="1">
      <c r="A6" s="66"/>
      <c r="B6" s="67"/>
      <c r="C6" s="159" t="e">
        <f>+VLOOKUP(B6,'اسماء العملاء'!$A$2:$E$142,4,FALSE)</f>
        <v>#N/A</v>
      </c>
      <c r="D6" s="75" t="e">
        <f>+VLOOKUP(B6,'اسماء العملاء'!$A$2:$C$140,2,FALSE)</f>
        <v>#N/A</v>
      </c>
      <c r="E6" s="75" t="e">
        <f>+VLOOKUP(B6,'اسماء العملاء'!$A$2:$C$140,3,FALSE)</f>
        <v>#N/A</v>
      </c>
      <c r="F6" s="66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66"/>
    </row>
    <row r="7" spans="1:43" ht="21" customHeight="1">
      <c r="A7" s="66"/>
      <c r="B7" s="67"/>
      <c r="C7" s="159" t="e">
        <f>+VLOOKUP(B7,'اسماء العملاء'!$A$2:$E$142,4,FALSE)</f>
        <v>#N/A</v>
      </c>
      <c r="D7" s="75" t="e">
        <f>+VLOOKUP(B7,'اسماء العملاء'!$A$2:$C$140,2,FALSE)</f>
        <v>#N/A</v>
      </c>
      <c r="E7" s="75" t="e">
        <f>+VLOOKUP(B7,'اسماء العملاء'!$A$2:$C$140,3,FALSE)</f>
        <v>#N/A</v>
      </c>
      <c r="F7" s="66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66"/>
    </row>
    <row r="8" spans="1:43" ht="21" customHeight="1">
      <c r="A8" s="66"/>
      <c r="B8" s="67"/>
      <c r="C8" s="159" t="e">
        <f>+VLOOKUP(B8,'اسماء العملاء'!$A$2:$E$142,4,FALSE)</f>
        <v>#N/A</v>
      </c>
      <c r="D8" s="75" t="e">
        <f>+VLOOKUP(B8,'اسماء العملاء'!$A$2:$C$140,2,FALSE)</f>
        <v>#N/A</v>
      </c>
      <c r="E8" s="75" t="e">
        <f>+VLOOKUP(B8,'اسماء العملاء'!$A$2:$C$140,3,FALSE)</f>
        <v>#N/A</v>
      </c>
      <c r="F8" s="66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66"/>
    </row>
    <row r="9" spans="1:43" ht="21" customHeight="1">
      <c r="A9" s="66"/>
      <c r="B9" s="67"/>
      <c r="C9" s="159" t="e">
        <f>+VLOOKUP(B9,'اسماء العملاء'!$A$2:$E$142,4,FALSE)</f>
        <v>#N/A</v>
      </c>
      <c r="D9" s="75" t="e">
        <f>+VLOOKUP(B9,'اسماء العملاء'!$A$2:$C$140,2,FALSE)</f>
        <v>#N/A</v>
      </c>
      <c r="E9" s="75" t="e">
        <f>+VLOOKUP(B9,'اسماء العملاء'!$A$2:$C$140,3,FALSE)</f>
        <v>#N/A</v>
      </c>
      <c r="F9" s="66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66"/>
    </row>
    <row r="10" spans="1:43" ht="21" customHeight="1">
      <c r="A10" s="66"/>
      <c r="B10" s="67"/>
      <c r="C10" s="159" t="e">
        <f>+VLOOKUP(B10,'اسماء العملاء'!$A$2:$E$142,4,FALSE)</f>
        <v>#N/A</v>
      </c>
      <c r="D10" s="75" t="e">
        <f>+VLOOKUP(B10,'اسماء العملاء'!$A$2:$C$140,2,FALSE)</f>
        <v>#N/A</v>
      </c>
      <c r="E10" s="75" t="e">
        <f>+VLOOKUP(B10,'اسماء العملاء'!$A$2:$C$140,3,FALSE)</f>
        <v>#N/A</v>
      </c>
      <c r="F10" s="66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66"/>
    </row>
    <row r="11" spans="1:43" ht="21" customHeight="1">
      <c r="A11" s="66"/>
      <c r="B11" s="67"/>
      <c r="C11" s="159" t="e">
        <f>+VLOOKUP(B11,'اسماء العملاء'!$A$2:$E$142,4,FALSE)</f>
        <v>#N/A</v>
      </c>
      <c r="D11" s="75" t="e">
        <f>+VLOOKUP(B11,'اسماء العملاء'!$A$2:$C$140,2,FALSE)</f>
        <v>#N/A</v>
      </c>
      <c r="E11" s="75" t="e">
        <f>+VLOOKUP(B11,'اسماء العملاء'!$A$2:$C$140,3,FALSE)</f>
        <v>#N/A</v>
      </c>
      <c r="F11" s="66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66"/>
    </row>
    <row r="12" spans="1:43" ht="21" customHeight="1">
      <c r="A12" s="66"/>
      <c r="B12" s="67"/>
      <c r="C12" s="159" t="e">
        <f>+VLOOKUP(B12,'اسماء العملاء'!$A$2:$E$142,4,FALSE)</f>
        <v>#N/A</v>
      </c>
      <c r="D12" s="75" t="e">
        <f>+VLOOKUP(B12,'اسماء العملاء'!$A$2:$C$140,2,FALSE)</f>
        <v>#N/A</v>
      </c>
      <c r="E12" s="75" t="e">
        <f>+VLOOKUP(B12,'اسماء العملاء'!$A$2:$C$140,3,FALSE)</f>
        <v>#N/A</v>
      </c>
      <c r="F12" s="66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66"/>
    </row>
    <row r="13" spans="1:43" ht="21" customHeight="1">
      <c r="A13" s="66"/>
      <c r="B13" s="67"/>
      <c r="C13" s="159" t="e">
        <f>+VLOOKUP(B13,'اسماء العملاء'!$A$2:$E$142,4,FALSE)</f>
        <v>#N/A</v>
      </c>
      <c r="D13" s="75" t="e">
        <f>+VLOOKUP(B13,'اسماء العملاء'!$A$2:$C$140,2,FALSE)</f>
        <v>#N/A</v>
      </c>
      <c r="E13" s="75" t="e">
        <f>+VLOOKUP(B13,'اسماء العملاء'!$A$2:$C$140,3,FALSE)</f>
        <v>#N/A</v>
      </c>
      <c r="F13" s="66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66"/>
    </row>
    <row r="14" spans="1:43" ht="21" customHeight="1">
      <c r="A14" s="66"/>
      <c r="B14" s="67"/>
      <c r="C14" s="159" t="e">
        <f>+VLOOKUP(B14,'اسماء العملاء'!$A$2:$E$142,4,FALSE)</f>
        <v>#N/A</v>
      </c>
      <c r="D14" s="75" t="e">
        <f>+VLOOKUP(B14,'اسماء العملاء'!$A$2:$C$140,2,FALSE)</f>
        <v>#N/A</v>
      </c>
      <c r="E14" s="75" t="e">
        <f>+VLOOKUP(B14,'اسماء العملاء'!$A$2:$C$140,3,FALSE)</f>
        <v>#N/A</v>
      </c>
      <c r="F14" s="66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66"/>
    </row>
    <row r="15" spans="1:43" ht="21" customHeight="1">
      <c r="A15" s="66"/>
      <c r="B15" s="67"/>
      <c r="C15" s="159" t="e">
        <f>+VLOOKUP(B15,'اسماء العملاء'!$A$2:$E$142,4,FALSE)</f>
        <v>#N/A</v>
      </c>
      <c r="D15" s="75" t="e">
        <f>+VLOOKUP(B15,'اسماء العملاء'!$A$2:$C$140,2,FALSE)</f>
        <v>#N/A</v>
      </c>
      <c r="E15" s="75" t="e">
        <f>+VLOOKUP(B15,'اسماء العملاء'!$A$2:$C$140,3,FALSE)</f>
        <v>#N/A</v>
      </c>
      <c r="F15" s="66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66"/>
    </row>
    <row r="16" spans="1:43" ht="21" customHeight="1">
      <c r="A16" s="66"/>
      <c r="B16" s="67"/>
      <c r="C16" s="159" t="e">
        <f>+VLOOKUP(B16,'اسماء العملاء'!$A$2:$E$142,4,FALSE)</f>
        <v>#N/A</v>
      </c>
      <c r="D16" s="75" t="e">
        <f>+VLOOKUP(B16,'اسماء العملاء'!$A$2:$C$140,2,FALSE)</f>
        <v>#N/A</v>
      </c>
      <c r="E16" s="75" t="e">
        <f>+VLOOKUP(B16,'اسماء العملاء'!$A$2:$C$140,3,FALSE)</f>
        <v>#N/A</v>
      </c>
      <c r="F16" s="66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66"/>
    </row>
    <row r="17" spans="1:43" ht="21" customHeight="1">
      <c r="A17" s="66"/>
      <c r="B17" s="67"/>
      <c r="C17" s="159" t="e">
        <f>+VLOOKUP(B17,'اسماء العملاء'!$A$2:$E$142,4,FALSE)</f>
        <v>#N/A</v>
      </c>
      <c r="D17" s="75" t="e">
        <f>+VLOOKUP(B17,'اسماء العملاء'!$A$2:$C$140,2,FALSE)</f>
        <v>#N/A</v>
      </c>
      <c r="E17" s="75" t="e">
        <f>+VLOOKUP(B17,'اسماء العملاء'!$A$2:$C$140,3,FALSE)</f>
        <v>#N/A</v>
      </c>
      <c r="F17" s="66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66"/>
    </row>
    <row r="18" spans="1:43" ht="21" customHeight="1">
      <c r="A18" s="66"/>
      <c r="B18" s="67"/>
      <c r="C18" s="159" t="e">
        <f>+VLOOKUP(B18,'اسماء العملاء'!$A$2:$E$142,4,FALSE)</f>
        <v>#N/A</v>
      </c>
      <c r="D18" s="75" t="e">
        <f>+VLOOKUP(B18,'اسماء العملاء'!$A$2:$C$140,2,FALSE)</f>
        <v>#N/A</v>
      </c>
      <c r="E18" s="75" t="e">
        <f>+VLOOKUP(B18,'اسماء العملاء'!$A$2:$C$140,3,FALSE)</f>
        <v>#N/A</v>
      </c>
      <c r="F18" s="66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66"/>
    </row>
    <row r="19" spans="1:43" ht="21" customHeight="1">
      <c r="A19" s="66"/>
      <c r="B19" s="67"/>
      <c r="C19" s="159" t="e">
        <f>+VLOOKUP(B19,'اسماء العملاء'!$A$2:$E$142,4,FALSE)</f>
        <v>#N/A</v>
      </c>
      <c r="D19" s="75" t="e">
        <f>+VLOOKUP(B19,'اسماء العملاء'!$A$2:$C$140,2,FALSE)</f>
        <v>#N/A</v>
      </c>
      <c r="E19" s="75" t="e">
        <f>+VLOOKUP(B19,'اسماء العملاء'!$A$2:$C$140,3,FALSE)</f>
        <v>#N/A</v>
      </c>
      <c r="F19" s="66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66"/>
    </row>
    <row r="20" spans="1:43" ht="21" customHeight="1">
      <c r="A20" s="66"/>
      <c r="B20" s="67"/>
      <c r="C20" s="159" t="e">
        <f>+VLOOKUP(B20,'اسماء العملاء'!$A$2:$E$142,4,FALSE)</f>
        <v>#N/A</v>
      </c>
      <c r="D20" s="75" t="e">
        <f>+VLOOKUP(B20,'اسماء العملاء'!$A$2:$C$140,2,FALSE)</f>
        <v>#N/A</v>
      </c>
      <c r="E20" s="75" t="e">
        <f>+VLOOKUP(B20,'اسماء العملاء'!$A$2:$C$140,3,FALSE)</f>
        <v>#N/A</v>
      </c>
      <c r="F20" s="66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66"/>
    </row>
    <row r="21" spans="1:43" ht="21" customHeight="1">
      <c r="A21" s="66"/>
      <c r="B21" s="67"/>
      <c r="C21" s="159" t="e">
        <f>+VLOOKUP(B21,'اسماء العملاء'!$A$2:$E$142,4,FALSE)</f>
        <v>#N/A</v>
      </c>
      <c r="D21" s="75" t="e">
        <f>+VLOOKUP(B21,'اسماء العملاء'!$A$2:$C$140,2,FALSE)</f>
        <v>#N/A</v>
      </c>
      <c r="E21" s="75" t="e">
        <f>+VLOOKUP(B21,'اسماء العملاء'!$A$2:$C$140,3,FALSE)</f>
        <v>#N/A</v>
      </c>
      <c r="F21" s="66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66"/>
    </row>
    <row r="22" spans="1:43" ht="21" customHeight="1">
      <c r="A22" s="66"/>
      <c r="B22" s="67"/>
      <c r="C22" s="159" t="e">
        <f>+VLOOKUP(B22,'اسماء العملاء'!$A$2:$E$142,4,FALSE)</f>
        <v>#N/A</v>
      </c>
      <c r="D22" s="75" t="e">
        <f>+VLOOKUP(B22,'اسماء العملاء'!$A$2:$C$140,2,FALSE)</f>
        <v>#N/A</v>
      </c>
      <c r="E22" s="75" t="e">
        <f>+VLOOKUP(B22,'اسماء العملاء'!$A$2:$C$140,3,FALSE)</f>
        <v>#N/A</v>
      </c>
      <c r="F22" s="66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66"/>
    </row>
    <row r="23" spans="1:43" ht="21" customHeight="1">
      <c r="A23" s="66"/>
      <c r="B23" s="67"/>
      <c r="C23" s="159" t="e">
        <f>+VLOOKUP(B23,'اسماء العملاء'!$A$2:$E$142,4,FALSE)</f>
        <v>#N/A</v>
      </c>
      <c r="D23" s="75" t="e">
        <f>+VLOOKUP(B23,'اسماء العملاء'!$A$2:$C$140,2,FALSE)</f>
        <v>#N/A</v>
      </c>
      <c r="E23" s="75" t="e">
        <f>+VLOOKUP(B23,'اسماء العملاء'!$A$2:$C$140,3,FALSE)</f>
        <v>#N/A</v>
      </c>
      <c r="F23" s="66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66"/>
    </row>
    <row r="24" spans="1:43" ht="21" customHeight="1">
      <c r="A24" s="66"/>
      <c r="B24" s="67"/>
      <c r="C24" s="159" t="e">
        <f>+VLOOKUP(B24,'اسماء العملاء'!$A$2:$E$142,4,FALSE)</f>
        <v>#N/A</v>
      </c>
      <c r="D24" s="75" t="e">
        <f>+VLOOKUP(B24,'اسماء العملاء'!$A$2:$C$140,2,FALSE)</f>
        <v>#N/A</v>
      </c>
      <c r="E24" s="75" t="e">
        <f>+VLOOKUP(B24,'اسماء العملاء'!$A$2:$C$140,3,FALSE)</f>
        <v>#N/A</v>
      </c>
      <c r="F24" s="66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66"/>
    </row>
    <row r="25" spans="1:43" ht="21" customHeight="1">
      <c r="A25" s="66"/>
      <c r="B25" s="67"/>
      <c r="C25" s="159" t="e">
        <f>+VLOOKUP(B25,'اسماء العملاء'!$A$2:$E$142,4,FALSE)</f>
        <v>#N/A</v>
      </c>
      <c r="D25" s="75" t="e">
        <f>+VLOOKUP(B25,'اسماء العملاء'!$A$2:$C$140,2,FALSE)</f>
        <v>#N/A</v>
      </c>
      <c r="E25" s="75" t="e">
        <f>+VLOOKUP(B25,'اسماء العملاء'!$A$2:$C$140,3,FALSE)</f>
        <v>#N/A</v>
      </c>
      <c r="F25" s="66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66"/>
    </row>
    <row r="26" spans="1:43" ht="21" customHeight="1">
      <c r="A26" s="66"/>
      <c r="B26" s="67"/>
      <c r="C26" s="159" t="e">
        <f>+VLOOKUP(B26,'اسماء العملاء'!$A$2:$E$142,4,FALSE)</f>
        <v>#N/A</v>
      </c>
      <c r="D26" s="75" t="e">
        <f>+VLOOKUP(B26,'اسماء العملاء'!$A$2:$C$140,2,FALSE)</f>
        <v>#N/A</v>
      </c>
      <c r="E26" s="75" t="e">
        <f>+VLOOKUP(B26,'اسماء العملاء'!$A$2:$C$140,3,FALSE)</f>
        <v>#N/A</v>
      </c>
      <c r="F26" s="66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66"/>
    </row>
    <row r="27" spans="1:43" ht="21" customHeight="1">
      <c r="A27" s="66"/>
      <c r="B27" s="67"/>
      <c r="C27" s="159" t="e">
        <f>+VLOOKUP(B27,'اسماء العملاء'!$A$2:$E$142,4,FALSE)</f>
        <v>#N/A</v>
      </c>
      <c r="D27" s="75" t="e">
        <f>+VLOOKUP(B27,'اسماء العملاء'!$A$2:$C$140,2,FALSE)</f>
        <v>#N/A</v>
      </c>
      <c r="E27" s="75" t="e">
        <f>+VLOOKUP(B27,'اسماء العملاء'!$A$2:$C$140,3,FALSE)</f>
        <v>#N/A</v>
      </c>
      <c r="F27" s="66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66"/>
    </row>
    <row r="28" spans="1:43" ht="21" customHeight="1">
      <c r="A28" s="66"/>
      <c r="B28" s="67"/>
      <c r="C28" s="159" t="e">
        <f>+VLOOKUP(B28,'اسماء العملاء'!$A$2:$E$142,4,FALSE)</f>
        <v>#N/A</v>
      </c>
      <c r="D28" s="75" t="e">
        <f>+VLOOKUP(B28,'اسماء العملاء'!$A$2:$C$140,2,FALSE)</f>
        <v>#N/A</v>
      </c>
      <c r="E28" s="75" t="e">
        <f>+VLOOKUP(B28,'اسماء العملاء'!$A$2:$C$140,3,FALSE)</f>
        <v>#N/A</v>
      </c>
      <c r="F28" s="66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66"/>
    </row>
    <row r="29" spans="1:43" ht="21" customHeight="1">
      <c r="A29" s="66"/>
      <c r="B29" s="67"/>
      <c r="C29" s="159" t="e">
        <f>+VLOOKUP(B29,'اسماء العملاء'!$A$2:$E$142,4,FALSE)</f>
        <v>#N/A</v>
      </c>
      <c r="D29" s="75" t="e">
        <f>+VLOOKUP(B29,'اسماء العملاء'!$A$2:$C$140,2,FALSE)</f>
        <v>#N/A</v>
      </c>
      <c r="E29" s="75" t="e">
        <f>+VLOOKUP(B29,'اسماء العملاء'!$A$2:$C$140,3,FALSE)</f>
        <v>#N/A</v>
      </c>
      <c r="F29" s="66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66"/>
    </row>
    <row r="30" spans="1:43" ht="21" customHeight="1">
      <c r="A30" s="66"/>
      <c r="B30" s="67"/>
      <c r="C30" s="159" t="e">
        <f>+VLOOKUP(B30,'اسماء العملاء'!$A$2:$E$142,4,FALSE)</f>
        <v>#N/A</v>
      </c>
      <c r="D30" s="75" t="e">
        <f>+VLOOKUP(B30,'اسماء العملاء'!$A$2:$C$140,2,FALSE)</f>
        <v>#N/A</v>
      </c>
      <c r="E30" s="75" t="e">
        <f>+VLOOKUP(B30,'اسماء العملاء'!$A$2:$C$140,3,FALSE)</f>
        <v>#N/A</v>
      </c>
      <c r="F30" s="66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66"/>
    </row>
    <row r="31" spans="1:43" ht="21" customHeight="1">
      <c r="A31" s="66"/>
      <c r="B31" s="67"/>
      <c r="C31" s="159" t="e">
        <f>+VLOOKUP(B31,'اسماء العملاء'!$A$2:$E$142,4,FALSE)</f>
        <v>#N/A</v>
      </c>
      <c r="D31" s="75" t="e">
        <f>+VLOOKUP(B31,'اسماء العملاء'!$A$2:$C$140,2,FALSE)</f>
        <v>#N/A</v>
      </c>
      <c r="E31" s="75" t="e">
        <f>+VLOOKUP(B31,'اسماء العملاء'!$A$2:$C$140,3,FALSE)</f>
        <v>#N/A</v>
      </c>
      <c r="F31" s="66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66"/>
    </row>
    <row r="32" spans="1:43" ht="21" customHeight="1">
      <c r="A32" s="66"/>
      <c r="B32" s="67"/>
      <c r="C32" s="159" t="e">
        <f>+VLOOKUP(B32,'اسماء العملاء'!$A$2:$E$142,4,FALSE)</f>
        <v>#N/A</v>
      </c>
      <c r="D32" s="75" t="e">
        <f>+VLOOKUP(B32,'اسماء العملاء'!$A$2:$C$140,2,FALSE)</f>
        <v>#N/A</v>
      </c>
      <c r="E32" s="75" t="e">
        <f>+VLOOKUP(B32,'اسماء العملاء'!$A$2:$C$140,3,FALSE)</f>
        <v>#N/A</v>
      </c>
      <c r="F32" s="66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66"/>
    </row>
    <row r="33" spans="1:43" ht="21" customHeight="1">
      <c r="A33" s="66"/>
      <c r="B33" s="67"/>
      <c r="C33" s="159" t="e">
        <f>+VLOOKUP(B33,'اسماء العملاء'!$A$2:$E$142,4,FALSE)</f>
        <v>#N/A</v>
      </c>
      <c r="D33" s="75" t="e">
        <f>+VLOOKUP(B33,'اسماء العملاء'!$A$2:$C$140,2,FALSE)</f>
        <v>#N/A</v>
      </c>
      <c r="E33" s="75" t="e">
        <f>+VLOOKUP(B33,'اسماء العملاء'!$A$2:$C$140,3,FALSE)</f>
        <v>#N/A</v>
      </c>
      <c r="F33" s="66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66"/>
    </row>
    <row r="34" spans="1:43" ht="21" customHeight="1">
      <c r="A34" s="66"/>
      <c r="B34" s="67"/>
      <c r="C34" s="159" t="e">
        <f>+VLOOKUP(B34,'اسماء العملاء'!$A$2:$E$142,4,FALSE)</f>
        <v>#N/A</v>
      </c>
      <c r="D34" s="75" t="e">
        <f>+VLOOKUP(B34,'اسماء العملاء'!$A$2:$C$140,2,FALSE)</f>
        <v>#N/A</v>
      </c>
      <c r="E34" s="75" t="e">
        <f>+VLOOKUP(B34,'اسماء العملاء'!$A$2:$C$140,3,FALSE)</f>
        <v>#N/A</v>
      </c>
      <c r="F34" s="66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66"/>
    </row>
    <row r="35" spans="1:43" ht="21" customHeight="1">
      <c r="A35" s="66"/>
      <c r="B35" s="67"/>
      <c r="C35" s="159" t="e">
        <f>+VLOOKUP(B35,'اسماء العملاء'!$A$2:$E$142,4,FALSE)</f>
        <v>#N/A</v>
      </c>
      <c r="D35" s="75" t="e">
        <f>+VLOOKUP(B35,'اسماء العملاء'!$A$2:$C$140,2,FALSE)</f>
        <v>#N/A</v>
      </c>
      <c r="E35" s="75" t="e">
        <f>+VLOOKUP(B35,'اسماء العملاء'!$A$2:$C$140,3,FALSE)</f>
        <v>#N/A</v>
      </c>
      <c r="F35" s="66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66"/>
    </row>
    <row r="36" spans="1:43" ht="21" customHeight="1">
      <c r="A36" s="66"/>
      <c r="B36" s="67"/>
      <c r="C36" s="159" t="e">
        <f>+VLOOKUP(B36,'اسماء العملاء'!$A$2:$E$142,4,FALSE)</f>
        <v>#N/A</v>
      </c>
      <c r="D36" s="75" t="e">
        <f>+VLOOKUP(B36,'اسماء العملاء'!$A$2:$C$140,2,FALSE)</f>
        <v>#N/A</v>
      </c>
      <c r="E36" s="75" t="e">
        <f>+VLOOKUP(B36,'اسماء العملاء'!$A$2:$C$140,3,FALSE)</f>
        <v>#N/A</v>
      </c>
      <c r="F36" s="66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66"/>
    </row>
    <row r="37" spans="1:43" ht="21" customHeight="1">
      <c r="A37" s="66"/>
      <c r="B37" s="67"/>
      <c r="C37" s="159" t="e">
        <f>+VLOOKUP(B37,'اسماء العملاء'!$A$2:$E$142,4,FALSE)</f>
        <v>#N/A</v>
      </c>
      <c r="D37" s="75" t="e">
        <f>+VLOOKUP(B37,'اسماء العملاء'!$A$2:$C$140,2,FALSE)</f>
        <v>#N/A</v>
      </c>
      <c r="E37" s="75" t="e">
        <f>+VLOOKUP(B37,'اسماء العملاء'!$A$2:$C$140,3,FALSE)</f>
        <v>#N/A</v>
      </c>
      <c r="F37" s="66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66"/>
    </row>
    <row r="38" spans="1:43" ht="21" customHeight="1">
      <c r="A38" s="66"/>
      <c r="B38" s="67"/>
      <c r="C38" s="159" t="e">
        <f>+VLOOKUP(B38,'اسماء العملاء'!$A$2:$E$142,4,FALSE)</f>
        <v>#N/A</v>
      </c>
      <c r="D38" s="75" t="e">
        <f>+VLOOKUP(B38,'اسماء العملاء'!$A$2:$C$140,2,FALSE)</f>
        <v>#N/A</v>
      </c>
      <c r="E38" s="75" t="e">
        <f>+VLOOKUP(B38,'اسماء العملاء'!$A$2:$C$140,3,FALSE)</f>
        <v>#N/A</v>
      </c>
      <c r="F38" s="66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66"/>
    </row>
    <row r="39" spans="1:43" ht="21" customHeight="1">
      <c r="A39" s="66"/>
      <c r="B39" s="67"/>
      <c r="C39" s="159" t="e">
        <f>+VLOOKUP(B39,'اسماء العملاء'!$A$2:$E$142,4,FALSE)</f>
        <v>#N/A</v>
      </c>
      <c r="D39" s="75" t="e">
        <f>+VLOOKUP(B39,'اسماء العملاء'!$A$2:$C$140,2,FALSE)</f>
        <v>#N/A</v>
      </c>
      <c r="E39" s="75" t="e">
        <f>+VLOOKUP(B39,'اسماء العملاء'!$A$2:$C$140,3,FALSE)</f>
        <v>#N/A</v>
      </c>
      <c r="F39" s="66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66"/>
    </row>
    <row r="40" spans="1:43" ht="21" customHeight="1">
      <c r="A40" s="66"/>
      <c r="B40" s="67"/>
      <c r="C40" s="159" t="e">
        <f>+VLOOKUP(B40,'اسماء العملاء'!$A$2:$E$142,4,FALSE)</f>
        <v>#N/A</v>
      </c>
      <c r="D40" s="75" t="e">
        <f>+VLOOKUP(B40,'اسماء العملاء'!$A$2:$C$140,2,FALSE)</f>
        <v>#N/A</v>
      </c>
      <c r="E40" s="75" t="e">
        <f>+VLOOKUP(B40,'اسماء العملاء'!$A$2:$C$140,3,FALSE)</f>
        <v>#N/A</v>
      </c>
      <c r="F40" s="66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66"/>
    </row>
    <row r="41" spans="1:43" ht="21" customHeight="1">
      <c r="A41" s="66"/>
      <c r="B41" s="67"/>
      <c r="C41" s="159" t="e">
        <f>+VLOOKUP(B41,'اسماء العملاء'!$A$2:$E$142,4,FALSE)</f>
        <v>#N/A</v>
      </c>
      <c r="D41" s="75" t="e">
        <f>+VLOOKUP(B41,'اسماء العملاء'!$A$2:$C$140,2,FALSE)</f>
        <v>#N/A</v>
      </c>
      <c r="E41" s="75" t="e">
        <f>+VLOOKUP(B41,'اسماء العملاء'!$A$2:$C$140,3,FALSE)</f>
        <v>#N/A</v>
      </c>
      <c r="F41" s="66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66"/>
    </row>
    <row r="42" spans="1:43" ht="21" customHeight="1">
      <c r="A42" s="66"/>
      <c r="B42" s="67"/>
      <c r="C42" s="159" t="e">
        <f>+VLOOKUP(B42,'اسماء العملاء'!$A$2:$E$142,4,FALSE)</f>
        <v>#N/A</v>
      </c>
      <c r="D42" s="75" t="e">
        <f>+VLOOKUP(B42,'اسماء العملاء'!$A$2:$C$140,2,FALSE)</f>
        <v>#N/A</v>
      </c>
      <c r="E42" s="75" t="e">
        <f>+VLOOKUP(B42,'اسماء العملاء'!$A$2:$C$140,3,FALSE)</f>
        <v>#N/A</v>
      </c>
      <c r="F42" s="66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66"/>
    </row>
    <row r="43" spans="1:43" ht="21" customHeight="1">
      <c r="A43" s="66"/>
      <c r="B43" s="67"/>
      <c r="C43" s="159" t="e">
        <f>+VLOOKUP(B43,'اسماء العملاء'!$A$2:$E$142,4,FALSE)</f>
        <v>#N/A</v>
      </c>
      <c r="D43" s="75" t="e">
        <f>+VLOOKUP(B43,'اسماء العملاء'!$A$2:$C$140,2,FALSE)</f>
        <v>#N/A</v>
      </c>
      <c r="E43" s="75" t="e">
        <f>+VLOOKUP(B43,'اسماء العملاء'!$A$2:$C$140,3,FALSE)</f>
        <v>#N/A</v>
      </c>
      <c r="F43" s="66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66"/>
    </row>
    <row r="44" spans="1:43" ht="21" customHeight="1">
      <c r="A44" s="66"/>
      <c r="B44" s="67"/>
      <c r="C44" s="159" t="e">
        <f>+VLOOKUP(B44,'اسماء العملاء'!$A$2:$E$142,4,FALSE)</f>
        <v>#N/A</v>
      </c>
      <c r="D44" s="75" t="e">
        <f>+VLOOKUP(B44,'اسماء العملاء'!$A$2:$C$140,2,FALSE)</f>
        <v>#N/A</v>
      </c>
      <c r="E44" s="75" t="e">
        <f>+VLOOKUP(B44,'اسماء العملاء'!$A$2:$C$140,3,FALSE)</f>
        <v>#N/A</v>
      </c>
      <c r="F44" s="66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66"/>
    </row>
    <row r="45" spans="1:43" ht="21" customHeight="1">
      <c r="A45" s="66"/>
      <c r="B45" s="67"/>
      <c r="C45" s="159" t="e">
        <f>+VLOOKUP(B45,'اسماء العملاء'!$A$2:$E$142,4,FALSE)</f>
        <v>#N/A</v>
      </c>
      <c r="D45" s="75" t="e">
        <f>+VLOOKUP(B45,'اسماء العملاء'!$A$2:$C$140,2,FALSE)</f>
        <v>#N/A</v>
      </c>
      <c r="E45" s="75" t="e">
        <f>+VLOOKUP(B45,'اسماء العملاء'!$A$2:$C$140,3,FALSE)</f>
        <v>#N/A</v>
      </c>
      <c r="F45" s="66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66"/>
    </row>
    <row r="46" spans="1:43" ht="21" customHeight="1">
      <c r="A46" s="66"/>
      <c r="B46" s="67"/>
      <c r="C46" s="159" t="e">
        <f>+VLOOKUP(B46,'اسماء العملاء'!$A$2:$E$142,4,FALSE)</f>
        <v>#N/A</v>
      </c>
      <c r="D46" s="75" t="e">
        <f>+VLOOKUP(B46,'اسماء العملاء'!$A$2:$C$140,2,FALSE)</f>
        <v>#N/A</v>
      </c>
      <c r="E46" s="75" t="e">
        <f>+VLOOKUP(B46,'اسماء العملاء'!$A$2:$C$140,3,FALSE)</f>
        <v>#N/A</v>
      </c>
      <c r="F46" s="66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66"/>
    </row>
    <row r="47" spans="1:43" ht="21" customHeight="1">
      <c r="A47" s="66"/>
      <c r="B47" s="67"/>
      <c r="C47" s="159" t="e">
        <f>+VLOOKUP(B47,'اسماء العملاء'!$A$2:$E$142,4,FALSE)</f>
        <v>#N/A</v>
      </c>
      <c r="D47" s="75" t="e">
        <f>+VLOOKUP(B47,'اسماء العملاء'!$A$2:$C$140,2,FALSE)</f>
        <v>#N/A</v>
      </c>
      <c r="E47" s="75" t="e">
        <f>+VLOOKUP(B47,'اسماء العملاء'!$A$2:$C$140,3,FALSE)</f>
        <v>#N/A</v>
      </c>
      <c r="F47" s="66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66"/>
    </row>
    <row r="48" spans="1:43" ht="21" customHeight="1">
      <c r="A48" s="66"/>
      <c r="B48" s="67"/>
      <c r="C48" s="159" t="e">
        <f>+VLOOKUP(B48,'اسماء العملاء'!$A$2:$E$142,4,FALSE)</f>
        <v>#N/A</v>
      </c>
      <c r="D48" s="75" t="e">
        <f>+VLOOKUP(B48,'اسماء العملاء'!$A$2:$C$140,2,FALSE)</f>
        <v>#N/A</v>
      </c>
      <c r="E48" s="75" t="e">
        <f>+VLOOKUP(B48,'اسماء العملاء'!$A$2:$C$140,3,FALSE)</f>
        <v>#N/A</v>
      </c>
      <c r="F48" s="66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66"/>
    </row>
    <row r="49" spans="1:43" ht="21" customHeight="1">
      <c r="A49" s="66"/>
      <c r="B49" s="67"/>
      <c r="C49" s="159" t="e">
        <f>+VLOOKUP(B49,'اسماء العملاء'!$A$2:$E$142,4,FALSE)</f>
        <v>#N/A</v>
      </c>
      <c r="D49" s="75" t="e">
        <f>+VLOOKUP(B49,'اسماء العملاء'!$A$2:$C$140,2,FALSE)</f>
        <v>#N/A</v>
      </c>
      <c r="E49" s="75" t="e">
        <f>+VLOOKUP(B49,'اسماء العملاء'!$A$2:$C$140,3,FALSE)</f>
        <v>#N/A</v>
      </c>
      <c r="F49" s="66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66"/>
    </row>
    <row r="50" spans="1:43" ht="21" customHeight="1">
      <c r="A50" s="66"/>
      <c r="B50" s="67"/>
      <c r="C50" s="159" t="e">
        <f>+VLOOKUP(B50,'اسماء العملاء'!$A$2:$E$142,4,FALSE)</f>
        <v>#N/A</v>
      </c>
      <c r="D50" s="75" t="e">
        <f>+VLOOKUP(B50,'اسماء العملاء'!$A$2:$C$140,2,FALSE)</f>
        <v>#N/A</v>
      </c>
      <c r="E50" s="75" t="e">
        <f>+VLOOKUP(B50,'اسماء العملاء'!$A$2:$C$140,3,FALSE)</f>
        <v>#N/A</v>
      </c>
      <c r="F50" s="66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66"/>
    </row>
    <row r="51" spans="1:43" ht="21" customHeight="1">
      <c r="A51" s="66"/>
      <c r="B51" s="67"/>
      <c r="C51" s="159" t="e">
        <f>+VLOOKUP(B51,'اسماء العملاء'!$A$2:$E$142,4,FALSE)</f>
        <v>#N/A</v>
      </c>
      <c r="D51" s="75" t="e">
        <f>+VLOOKUP(B51,'اسماء العملاء'!$A$2:$C$140,2,FALSE)</f>
        <v>#N/A</v>
      </c>
      <c r="E51" s="75" t="e">
        <f>+VLOOKUP(B51,'اسماء العملاء'!$A$2:$C$140,3,FALSE)</f>
        <v>#N/A</v>
      </c>
      <c r="F51" s="66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66"/>
    </row>
    <row r="52" spans="1:43" ht="21" customHeight="1">
      <c r="A52" s="66"/>
      <c r="B52" s="67"/>
      <c r="C52" s="159" t="e">
        <f>+VLOOKUP(B52,'اسماء العملاء'!$A$2:$E$142,4,FALSE)</f>
        <v>#N/A</v>
      </c>
      <c r="D52" s="75" t="e">
        <f>+VLOOKUP(B52,'اسماء العملاء'!$A$2:$C$140,2,FALSE)</f>
        <v>#N/A</v>
      </c>
      <c r="E52" s="75" t="e">
        <f>+VLOOKUP(B52,'اسماء العملاء'!$A$2:$C$140,3,FALSE)</f>
        <v>#N/A</v>
      </c>
      <c r="F52" s="66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66"/>
    </row>
    <row r="53" spans="1:43" ht="21" customHeight="1">
      <c r="A53" s="66"/>
      <c r="B53" s="67"/>
      <c r="C53" s="159" t="e">
        <f>+VLOOKUP(B53,'اسماء العملاء'!$A$2:$E$142,4,FALSE)</f>
        <v>#N/A</v>
      </c>
      <c r="D53" s="75" t="e">
        <f>+VLOOKUP(B53,'اسماء العملاء'!$A$2:$C$140,2,FALSE)</f>
        <v>#N/A</v>
      </c>
      <c r="E53" s="75" t="e">
        <f>+VLOOKUP(B53,'اسماء العملاء'!$A$2:$C$140,3,FALSE)</f>
        <v>#N/A</v>
      </c>
      <c r="F53" s="66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66"/>
    </row>
    <row r="54" spans="1:43" ht="21" customHeight="1">
      <c r="A54" s="66"/>
      <c r="B54" s="67"/>
      <c r="C54" s="159" t="e">
        <f>+VLOOKUP(B54,'اسماء العملاء'!$A$2:$E$142,4,FALSE)</f>
        <v>#N/A</v>
      </c>
      <c r="D54" s="75" t="e">
        <f>+VLOOKUP(B54,'اسماء العملاء'!$A$2:$C$140,2,FALSE)</f>
        <v>#N/A</v>
      </c>
      <c r="E54" s="75" t="e">
        <f>+VLOOKUP(B54,'اسماء العملاء'!$A$2:$C$140,3,FALSE)</f>
        <v>#N/A</v>
      </c>
      <c r="F54" s="66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66"/>
    </row>
    <row r="55" spans="1:43" ht="21" customHeight="1">
      <c r="A55" s="66"/>
      <c r="B55" s="67"/>
      <c r="C55" s="159" t="e">
        <f>+VLOOKUP(B55,'اسماء العملاء'!$A$2:$E$142,4,FALSE)</f>
        <v>#N/A</v>
      </c>
      <c r="D55" s="75" t="e">
        <f>+VLOOKUP(B55,'اسماء العملاء'!$A$2:$C$140,2,FALSE)</f>
        <v>#N/A</v>
      </c>
      <c r="E55" s="75" t="e">
        <f>+VLOOKUP(B55,'اسماء العملاء'!$A$2:$C$140,3,FALSE)</f>
        <v>#N/A</v>
      </c>
      <c r="F55" s="66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66"/>
    </row>
    <row r="56" spans="1:43" ht="21" customHeight="1">
      <c r="A56" s="66"/>
      <c r="B56" s="67"/>
      <c r="C56" s="159" t="e">
        <f>+VLOOKUP(B56,'اسماء العملاء'!$A$2:$E$142,4,FALSE)</f>
        <v>#N/A</v>
      </c>
      <c r="D56" s="75" t="e">
        <f>+VLOOKUP(B56,'اسماء العملاء'!$A$2:$C$140,2,FALSE)</f>
        <v>#N/A</v>
      </c>
      <c r="E56" s="75" t="e">
        <f>+VLOOKUP(B56,'اسماء العملاء'!$A$2:$C$140,3,FALSE)</f>
        <v>#N/A</v>
      </c>
      <c r="F56" s="66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66"/>
    </row>
    <row r="57" spans="1:43" ht="21" customHeight="1">
      <c r="A57" s="66"/>
      <c r="B57" s="67"/>
      <c r="C57" s="159" t="e">
        <f>+VLOOKUP(B57,'اسماء العملاء'!$A$2:$E$142,4,FALSE)</f>
        <v>#N/A</v>
      </c>
      <c r="D57" s="75" t="e">
        <f>+VLOOKUP(B57,'اسماء العملاء'!$A$2:$C$140,2,FALSE)</f>
        <v>#N/A</v>
      </c>
      <c r="E57" s="75" t="e">
        <f>+VLOOKUP(B57,'اسماء العملاء'!$A$2:$C$140,3,FALSE)</f>
        <v>#N/A</v>
      </c>
      <c r="F57" s="66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66"/>
    </row>
    <row r="58" spans="1:43" ht="21" customHeight="1">
      <c r="A58" s="66"/>
      <c r="B58" s="67"/>
      <c r="C58" s="159" t="e">
        <f>+VLOOKUP(B58,'اسماء العملاء'!$A$2:$E$142,4,FALSE)</f>
        <v>#N/A</v>
      </c>
      <c r="D58" s="75" t="e">
        <f>+VLOOKUP(B58,'اسماء العملاء'!$A$2:$C$140,2,FALSE)</f>
        <v>#N/A</v>
      </c>
      <c r="E58" s="75" t="e">
        <f>+VLOOKUP(B58,'اسماء العملاء'!$A$2:$C$140,3,FALSE)</f>
        <v>#N/A</v>
      </c>
      <c r="F58" s="66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66"/>
    </row>
    <row r="59" spans="1:43" ht="21" customHeight="1">
      <c r="A59" s="66"/>
      <c r="B59" s="67"/>
      <c r="C59" s="159" t="e">
        <f>+VLOOKUP(B59,'اسماء العملاء'!$A$2:$E$142,4,FALSE)</f>
        <v>#N/A</v>
      </c>
      <c r="D59" s="75" t="e">
        <f>+VLOOKUP(B59,'اسماء العملاء'!$A$2:$C$140,2,FALSE)</f>
        <v>#N/A</v>
      </c>
      <c r="E59" s="75" t="e">
        <f>+VLOOKUP(B59,'اسماء العملاء'!$A$2:$C$140,3,FALSE)</f>
        <v>#N/A</v>
      </c>
      <c r="F59" s="66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66"/>
    </row>
    <row r="60" spans="1:43" ht="21" customHeight="1">
      <c r="A60" s="66"/>
      <c r="B60" s="67"/>
      <c r="C60" s="159" t="e">
        <f>+VLOOKUP(B60,'اسماء العملاء'!$A$2:$E$142,4,FALSE)</f>
        <v>#N/A</v>
      </c>
      <c r="D60" s="75" t="e">
        <f>+VLOOKUP(B60,'اسماء العملاء'!$A$2:$C$140,2,FALSE)</f>
        <v>#N/A</v>
      </c>
      <c r="E60" s="75" t="e">
        <f>+VLOOKUP(B60,'اسماء العملاء'!$A$2:$C$140,3,FALSE)</f>
        <v>#N/A</v>
      </c>
      <c r="F60" s="66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66"/>
    </row>
    <row r="61" spans="1:43" ht="21" customHeight="1">
      <c r="A61" s="66"/>
      <c r="B61" s="67"/>
      <c r="C61" s="159" t="e">
        <f>+VLOOKUP(B61,'اسماء العملاء'!$A$2:$E$142,4,FALSE)</f>
        <v>#N/A</v>
      </c>
      <c r="D61" s="75" t="e">
        <f>+VLOOKUP(B61,'اسماء العملاء'!$A$2:$C$140,2,FALSE)</f>
        <v>#N/A</v>
      </c>
      <c r="E61" s="75" t="e">
        <f>+VLOOKUP(B61,'اسماء العملاء'!$A$2:$C$140,3,FALSE)</f>
        <v>#N/A</v>
      </c>
      <c r="F61" s="66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66"/>
    </row>
    <row r="62" spans="1:43" ht="21" customHeight="1">
      <c r="A62" s="66"/>
      <c r="B62" s="67"/>
      <c r="C62" s="159" t="e">
        <f>+VLOOKUP(B62,'اسماء العملاء'!$A$2:$E$142,4,FALSE)</f>
        <v>#N/A</v>
      </c>
      <c r="D62" s="75" t="e">
        <f>+VLOOKUP(B62,'اسماء العملاء'!$A$2:$C$140,2,FALSE)</f>
        <v>#N/A</v>
      </c>
      <c r="E62" s="75" t="e">
        <f>+VLOOKUP(B62,'اسماء العملاء'!$A$2:$C$140,3,FALSE)</f>
        <v>#N/A</v>
      </c>
      <c r="F62" s="66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66"/>
    </row>
    <row r="63" spans="1:43" ht="21" customHeight="1">
      <c r="A63" s="66"/>
      <c r="B63" s="67"/>
      <c r="C63" s="159" t="e">
        <f>+VLOOKUP(B63,'اسماء العملاء'!$A$2:$E$142,4,FALSE)</f>
        <v>#N/A</v>
      </c>
      <c r="D63" s="75" t="e">
        <f>+VLOOKUP(B63,'اسماء العملاء'!$A$2:$C$140,2,FALSE)</f>
        <v>#N/A</v>
      </c>
      <c r="E63" s="75" t="e">
        <f>+VLOOKUP(B63,'اسماء العملاء'!$A$2:$C$140,3,FALSE)</f>
        <v>#N/A</v>
      </c>
      <c r="F63" s="66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66"/>
    </row>
    <row r="64" spans="1:43" ht="21" customHeight="1">
      <c r="A64" s="66"/>
      <c r="B64" s="67"/>
      <c r="C64" s="159" t="e">
        <f>+VLOOKUP(B64,'اسماء العملاء'!$A$2:$E$142,4,FALSE)</f>
        <v>#N/A</v>
      </c>
      <c r="D64" s="75" t="e">
        <f>+VLOOKUP(B64,'اسماء العملاء'!$A$2:$C$140,2,FALSE)</f>
        <v>#N/A</v>
      </c>
      <c r="E64" s="75" t="e">
        <f>+VLOOKUP(B64,'اسماء العملاء'!$A$2:$C$140,3,FALSE)</f>
        <v>#N/A</v>
      </c>
      <c r="F64" s="66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66"/>
    </row>
    <row r="65" spans="1:43" ht="21" customHeight="1">
      <c r="A65" s="66"/>
      <c r="B65" s="67"/>
      <c r="C65" s="159" t="e">
        <f>+VLOOKUP(B65,'اسماء العملاء'!$A$2:$E$142,4,FALSE)</f>
        <v>#N/A</v>
      </c>
      <c r="D65" s="75" t="e">
        <f>+VLOOKUP(B65,'اسماء العملاء'!$A$2:$C$140,2,FALSE)</f>
        <v>#N/A</v>
      </c>
      <c r="E65" s="75" t="e">
        <f>+VLOOKUP(B65,'اسماء العملاء'!$A$2:$C$140,3,FALSE)</f>
        <v>#N/A</v>
      </c>
      <c r="F65" s="66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66"/>
    </row>
    <row r="66" spans="1:43" ht="21" customHeight="1">
      <c r="A66" s="66"/>
      <c r="B66" s="67"/>
      <c r="C66" s="159" t="e">
        <f>+VLOOKUP(B66,'اسماء العملاء'!$A$2:$E$142,4,FALSE)</f>
        <v>#N/A</v>
      </c>
      <c r="D66" s="75" t="e">
        <f>+VLOOKUP(B66,'اسماء العملاء'!$A$2:$C$140,2,FALSE)</f>
        <v>#N/A</v>
      </c>
      <c r="E66" s="75" t="e">
        <f>+VLOOKUP(B66,'اسماء العملاء'!$A$2:$C$140,3,FALSE)</f>
        <v>#N/A</v>
      </c>
      <c r="F66" s="66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66"/>
    </row>
    <row r="67" spans="1:43" ht="21" customHeight="1">
      <c r="A67" s="66"/>
      <c r="B67" s="67"/>
      <c r="C67" s="159" t="e">
        <f>+VLOOKUP(B67,'اسماء العملاء'!$A$2:$E$142,4,FALSE)</f>
        <v>#N/A</v>
      </c>
      <c r="D67" s="75" t="e">
        <f>+VLOOKUP(B67,'اسماء العملاء'!$A$2:$C$140,2,FALSE)</f>
        <v>#N/A</v>
      </c>
      <c r="E67" s="75" t="e">
        <f>+VLOOKUP(B67,'اسماء العملاء'!$A$2:$C$140,3,FALSE)</f>
        <v>#N/A</v>
      </c>
      <c r="F67" s="66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66"/>
    </row>
    <row r="68" spans="1:43" ht="21" customHeight="1">
      <c r="A68" s="66"/>
      <c r="B68" s="67"/>
      <c r="C68" s="159" t="e">
        <f>+VLOOKUP(B68,'اسماء العملاء'!$A$2:$E$142,4,FALSE)</f>
        <v>#N/A</v>
      </c>
      <c r="D68" s="75" t="e">
        <f>+VLOOKUP(B68,'اسماء العملاء'!$A$2:$C$140,2,FALSE)</f>
        <v>#N/A</v>
      </c>
      <c r="E68" s="75" t="e">
        <f>+VLOOKUP(B68,'اسماء العملاء'!$A$2:$C$140,3,FALSE)</f>
        <v>#N/A</v>
      </c>
      <c r="F68" s="66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66"/>
    </row>
    <row r="69" spans="1:43" ht="21" customHeight="1">
      <c r="A69" s="66"/>
      <c r="B69" s="67"/>
      <c r="C69" s="159" t="e">
        <f>+VLOOKUP(B69,'اسماء العملاء'!$A$2:$E$142,4,FALSE)</f>
        <v>#N/A</v>
      </c>
      <c r="D69" s="75" t="e">
        <f>+VLOOKUP(B69,'اسماء العملاء'!$A$2:$C$140,2,FALSE)</f>
        <v>#N/A</v>
      </c>
      <c r="E69" s="75" t="e">
        <f>+VLOOKUP(B69,'اسماء العملاء'!$A$2:$C$140,3,FALSE)</f>
        <v>#N/A</v>
      </c>
      <c r="F69" s="66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66"/>
    </row>
    <row r="70" spans="1:43" ht="21" customHeight="1">
      <c r="A70" s="66"/>
      <c r="B70" s="67"/>
      <c r="C70" s="159" t="e">
        <f>+VLOOKUP(B70,'اسماء العملاء'!$A$2:$E$142,4,FALSE)</f>
        <v>#N/A</v>
      </c>
      <c r="D70" s="75" t="e">
        <f>+VLOOKUP(B70,'اسماء العملاء'!$A$2:$C$140,2,FALSE)</f>
        <v>#N/A</v>
      </c>
      <c r="E70" s="75" t="e">
        <f>+VLOOKUP(B70,'اسماء العملاء'!$A$2:$C$140,3,FALSE)</f>
        <v>#N/A</v>
      </c>
      <c r="F70" s="66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66"/>
    </row>
    <row r="71" spans="1:43" ht="21" customHeight="1">
      <c r="A71" s="66"/>
      <c r="B71" s="67"/>
      <c r="C71" s="159" t="e">
        <f>+VLOOKUP(B71,'اسماء العملاء'!$A$2:$E$142,4,FALSE)</f>
        <v>#N/A</v>
      </c>
      <c r="D71" s="75" t="e">
        <f>+VLOOKUP(B71,'اسماء العملاء'!$A$2:$C$140,2,FALSE)</f>
        <v>#N/A</v>
      </c>
      <c r="E71" s="75" t="e">
        <f>+VLOOKUP(B71,'اسماء العملاء'!$A$2:$C$140,3,FALSE)</f>
        <v>#N/A</v>
      </c>
      <c r="F71" s="66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66"/>
    </row>
    <row r="72" spans="1:43" ht="21" customHeight="1">
      <c r="A72" s="66"/>
      <c r="B72" s="67"/>
      <c r="C72" s="159" t="e">
        <f>+VLOOKUP(B72,'اسماء العملاء'!$A$2:$E$142,4,FALSE)</f>
        <v>#N/A</v>
      </c>
      <c r="D72" s="75" t="e">
        <f>+VLOOKUP(B72,'اسماء العملاء'!$A$2:$C$140,2,FALSE)</f>
        <v>#N/A</v>
      </c>
      <c r="E72" s="75" t="e">
        <f>+VLOOKUP(B72,'اسماء العملاء'!$A$2:$C$140,3,FALSE)</f>
        <v>#N/A</v>
      </c>
      <c r="F72" s="66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66"/>
    </row>
    <row r="73" spans="1:43" ht="21" customHeight="1">
      <c r="A73" s="66"/>
      <c r="B73" s="67"/>
      <c r="C73" s="159" t="e">
        <f>+VLOOKUP(B73,'اسماء العملاء'!$A$2:$E$142,4,FALSE)</f>
        <v>#N/A</v>
      </c>
      <c r="D73" s="75" t="e">
        <f>+VLOOKUP(B73,'اسماء العملاء'!$A$2:$C$140,2,FALSE)</f>
        <v>#N/A</v>
      </c>
      <c r="E73" s="75" t="e">
        <f>+VLOOKUP(B73,'اسماء العملاء'!$A$2:$C$140,3,FALSE)</f>
        <v>#N/A</v>
      </c>
      <c r="F73" s="66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66"/>
    </row>
    <row r="74" spans="1:43" ht="21" customHeight="1">
      <c r="A74" s="66"/>
      <c r="B74" s="67"/>
      <c r="C74" s="159" t="e">
        <f>+VLOOKUP(B74,'اسماء العملاء'!$A$2:$E$142,4,FALSE)</f>
        <v>#N/A</v>
      </c>
      <c r="D74" s="75" t="e">
        <f>+VLOOKUP(B74,'اسماء العملاء'!$A$2:$C$140,2,FALSE)</f>
        <v>#N/A</v>
      </c>
      <c r="E74" s="75" t="e">
        <f>+VLOOKUP(B74,'اسماء العملاء'!$A$2:$C$140,3,FALSE)</f>
        <v>#N/A</v>
      </c>
      <c r="F74" s="66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66"/>
    </row>
    <row r="75" spans="1:43" ht="21" customHeight="1">
      <c r="A75" s="66"/>
      <c r="B75" s="67"/>
      <c r="C75" s="159" t="e">
        <f>+VLOOKUP(B75,'اسماء العملاء'!$A$2:$E$142,4,FALSE)</f>
        <v>#N/A</v>
      </c>
      <c r="D75" s="75" t="e">
        <f>+VLOOKUP(B75,'اسماء العملاء'!$A$2:$C$140,2,FALSE)</f>
        <v>#N/A</v>
      </c>
      <c r="E75" s="75" t="e">
        <f>+VLOOKUP(B75,'اسماء العملاء'!$A$2:$C$140,3,FALSE)</f>
        <v>#N/A</v>
      </c>
      <c r="F75" s="66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66"/>
    </row>
    <row r="76" spans="1:43" ht="21" customHeight="1">
      <c r="A76" s="66"/>
      <c r="B76" s="67"/>
      <c r="C76" s="159" t="e">
        <f>+VLOOKUP(B76,'اسماء العملاء'!$A$2:$E$142,4,FALSE)</f>
        <v>#N/A</v>
      </c>
      <c r="D76" s="75" t="e">
        <f>+VLOOKUP(B76,'اسماء العملاء'!$A$2:$C$140,2,FALSE)</f>
        <v>#N/A</v>
      </c>
      <c r="E76" s="75" t="e">
        <f>+VLOOKUP(B76,'اسماء العملاء'!$A$2:$C$140,3,FALSE)</f>
        <v>#N/A</v>
      </c>
      <c r="F76" s="66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66"/>
    </row>
    <row r="77" spans="1:43" ht="21" customHeight="1">
      <c r="A77" s="66"/>
      <c r="B77" s="67"/>
      <c r="C77" s="159" t="e">
        <f>+VLOOKUP(B77,'اسماء العملاء'!$A$2:$E$142,4,FALSE)</f>
        <v>#N/A</v>
      </c>
      <c r="D77" s="75" t="e">
        <f>+VLOOKUP(B77,'اسماء العملاء'!$A$2:$C$140,2,FALSE)</f>
        <v>#N/A</v>
      </c>
      <c r="E77" s="75" t="e">
        <f>+VLOOKUP(B77,'اسماء العملاء'!$A$2:$C$140,3,FALSE)</f>
        <v>#N/A</v>
      </c>
      <c r="F77" s="66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66"/>
    </row>
    <row r="78" spans="1:43" ht="21" customHeight="1">
      <c r="A78" s="66"/>
      <c r="B78" s="67"/>
      <c r="C78" s="159" t="e">
        <f>+VLOOKUP(B78,'اسماء العملاء'!$A$2:$E$142,4,FALSE)</f>
        <v>#N/A</v>
      </c>
      <c r="D78" s="75" t="e">
        <f>+VLOOKUP(B78,'اسماء العملاء'!$A$2:$C$140,2,FALSE)</f>
        <v>#N/A</v>
      </c>
      <c r="E78" s="75" t="e">
        <f>+VLOOKUP(B78,'اسماء العملاء'!$A$2:$C$140,3,FALSE)</f>
        <v>#N/A</v>
      </c>
      <c r="F78" s="66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66"/>
    </row>
    <row r="79" spans="1:43" ht="21" customHeight="1">
      <c r="A79" s="66"/>
      <c r="B79" s="67"/>
      <c r="C79" s="159" t="e">
        <f>+VLOOKUP(B79,'اسماء العملاء'!$A$2:$E$142,4,FALSE)</f>
        <v>#N/A</v>
      </c>
      <c r="D79" s="75" t="e">
        <f>+VLOOKUP(B79,'اسماء العملاء'!$A$2:$C$140,2,FALSE)</f>
        <v>#N/A</v>
      </c>
      <c r="E79" s="75" t="e">
        <f>+VLOOKUP(B79,'اسماء العملاء'!$A$2:$C$140,3,FALSE)</f>
        <v>#N/A</v>
      </c>
      <c r="F79" s="66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66"/>
    </row>
    <row r="80" spans="1:43" ht="21" customHeight="1">
      <c r="A80" s="66"/>
      <c r="B80" s="67"/>
      <c r="C80" s="159" t="e">
        <f>+VLOOKUP(B80,'اسماء العملاء'!$A$2:$E$142,4,FALSE)</f>
        <v>#N/A</v>
      </c>
      <c r="D80" s="75" t="e">
        <f>+VLOOKUP(B80,'اسماء العملاء'!$A$2:$C$140,2,FALSE)</f>
        <v>#N/A</v>
      </c>
      <c r="E80" s="75" t="e">
        <f>+VLOOKUP(B80,'اسماء العملاء'!$A$2:$C$140,3,FALSE)</f>
        <v>#N/A</v>
      </c>
      <c r="F80" s="66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66"/>
    </row>
    <row r="81" spans="1:43" ht="21" customHeight="1">
      <c r="A81" s="66"/>
      <c r="B81" s="67"/>
      <c r="C81" s="159" t="e">
        <f>+VLOOKUP(B81,'اسماء العملاء'!$A$2:$E$142,4,FALSE)</f>
        <v>#N/A</v>
      </c>
      <c r="D81" s="75" t="e">
        <f>+VLOOKUP(B81,'اسماء العملاء'!$A$2:$C$140,2,FALSE)</f>
        <v>#N/A</v>
      </c>
      <c r="E81" s="75" t="e">
        <f>+VLOOKUP(B81,'اسماء العملاء'!$A$2:$C$140,3,FALSE)</f>
        <v>#N/A</v>
      </c>
      <c r="F81" s="66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66"/>
    </row>
    <row r="82" spans="1:43" ht="21" customHeight="1">
      <c r="A82" s="66"/>
      <c r="B82" s="67"/>
      <c r="C82" s="159" t="e">
        <f>+VLOOKUP(B82,'اسماء العملاء'!$A$2:$E$142,4,FALSE)</f>
        <v>#N/A</v>
      </c>
      <c r="D82" s="75" t="e">
        <f>+VLOOKUP(B82,'اسماء العملاء'!$A$2:$C$140,2,FALSE)</f>
        <v>#N/A</v>
      </c>
      <c r="E82" s="75" t="e">
        <f>+VLOOKUP(B82,'اسماء العملاء'!$A$2:$C$140,3,FALSE)</f>
        <v>#N/A</v>
      </c>
      <c r="F82" s="66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66"/>
    </row>
    <row r="83" spans="1:43" ht="21" customHeight="1">
      <c r="A83" s="66"/>
      <c r="B83" s="67"/>
      <c r="C83" s="159" t="e">
        <f>+VLOOKUP(B83,'اسماء العملاء'!$A$2:$E$142,4,FALSE)</f>
        <v>#N/A</v>
      </c>
      <c r="D83" s="75" t="e">
        <f>+VLOOKUP(B83,'اسماء العملاء'!$A$2:$C$140,2,FALSE)</f>
        <v>#N/A</v>
      </c>
      <c r="E83" s="75" t="e">
        <f>+VLOOKUP(B83,'اسماء العملاء'!$A$2:$C$140,3,FALSE)</f>
        <v>#N/A</v>
      </c>
      <c r="F83" s="66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66"/>
    </row>
    <row r="84" spans="1:43" ht="21" customHeight="1">
      <c r="A84" s="66"/>
      <c r="B84" s="67"/>
      <c r="C84" s="159" t="e">
        <f>+VLOOKUP(B84,'اسماء العملاء'!$A$2:$E$142,4,FALSE)</f>
        <v>#N/A</v>
      </c>
      <c r="D84" s="75" t="e">
        <f>+VLOOKUP(B84,'اسماء العملاء'!$A$2:$C$140,2,FALSE)</f>
        <v>#N/A</v>
      </c>
      <c r="E84" s="75" t="e">
        <f>+VLOOKUP(B84,'اسماء العملاء'!$A$2:$C$140,3,FALSE)</f>
        <v>#N/A</v>
      </c>
      <c r="F84" s="66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66"/>
    </row>
    <row r="85" spans="1:43" ht="21" customHeight="1">
      <c r="A85" s="66"/>
      <c r="B85" s="67"/>
      <c r="C85" s="159" t="e">
        <f>+VLOOKUP(B85,'اسماء العملاء'!$A$2:$E$142,4,FALSE)</f>
        <v>#N/A</v>
      </c>
      <c r="D85" s="75" t="e">
        <f>+VLOOKUP(B85,'اسماء العملاء'!$A$2:$C$140,2,FALSE)</f>
        <v>#N/A</v>
      </c>
      <c r="E85" s="75" t="e">
        <f>+VLOOKUP(B85,'اسماء العملاء'!$A$2:$C$140,3,FALSE)</f>
        <v>#N/A</v>
      </c>
      <c r="F85" s="66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66"/>
    </row>
    <row r="86" spans="1:43" ht="21" customHeight="1">
      <c r="A86" s="66"/>
      <c r="B86" s="67"/>
      <c r="C86" s="159" t="e">
        <f>+VLOOKUP(B86,'اسماء العملاء'!$A$2:$E$142,4,FALSE)</f>
        <v>#N/A</v>
      </c>
      <c r="D86" s="75" t="e">
        <f>+VLOOKUP(B86,'اسماء العملاء'!$A$2:$C$140,2,FALSE)</f>
        <v>#N/A</v>
      </c>
      <c r="E86" s="75" t="e">
        <f>+VLOOKUP(B86,'اسماء العملاء'!$A$2:$C$140,3,FALSE)</f>
        <v>#N/A</v>
      </c>
      <c r="F86" s="66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66"/>
    </row>
    <row r="87" spans="1:43" ht="21" customHeight="1">
      <c r="A87" s="66"/>
      <c r="B87" s="67"/>
      <c r="C87" s="159" t="e">
        <f>+VLOOKUP(B87,'اسماء العملاء'!$A$2:$E$142,4,FALSE)</f>
        <v>#N/A</v>
      </c>
      <c r="D87" s="75" t="e">
        <f>+VLOOKUP(B87,'اسماء العملاء'!$A$2:$C$140,2,FALSE)</f>
        <v>#N/A</v>
      </c>
      <c r="E87" s="75" t="e">
        <f>+VLOOKUP(B87,'اسماء العملاء'!$A$2:$C$140,3,FALSE)</f>
        <v>#N/A</v>
      </c>
      <c r="F87" s="66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  <c r="AO87" s="188"/>
      <c r="AP87" s="188"/>
      <c r="AQ87" s="66"/>
    </row>
    <row r="88" spans="1:43" ht="21" customHeight="1">
      <c r="A88" s="66"/>
      <c r="B88" s="67"/>
      <c r="C88" s="159" t="e">
        <f>+VLOOKUP(B88,'اسماء العملاء'!$A$2:$E$142,4,FALSE)</f>
        <v>#N/A</v>
      </c>
      <c r="D88" s="75" t="e">
        <f>+VLOOKUP(B88,'اسماء العملاء'!$A$2:$C$140,2,FALSE)</f>
        <v>#N/A</v>
      </c>
      <c r="E88" s="75" t="e">
        <f>+VLOOKUP(B88,'اسماء العملاء'!$A$2:$C$140,3,FALSE)</f>
        <v>#N/A</v>
      </c>
      <c r="F88" s="66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66"/>
    </row>
    <row r="89" spans="1:43" ht="21" customHeight="1">
      <c r="A89" s="66"/>
      <c r="B89" s="67"/>
      <c r="C89" s="159" t="e">
        <f>+VLOOKUP(B89,'اسماء العملاء'!$A$2:$E$142,4,FALSE)</f>
        <v>#N/A</v>
      </c>
      <c r="D89" s="75" t="e">
        <f>+VLOOKUP(B89,'اسماء العملاء'!$A$2:$C$140,2,FALSE)</f>
        <v>#N/A</v>
      </c>
      <c r="E89" s="75" t="e">
        <f>+VLOOKUP(B89,'اسماء العملاء'!$A$2:$C$140,3,FALSE)</f>
        <v>#N/A</v>
      </c>
      <c r="F89" s="66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66"/>
    </row>
    <row r="90" spans="1:43" ht="21" customHeight="1">
      <c r="A90" s="66"/>
      <c r="B90" s="67"/>
      <c r="C90" s="159" t="e">
        <f>+VLOOKUP(B90,'اسماء العملاء'!$A$2:$E$142,4,FALSE)</f>
        <v>#N/A</v>
      </c>
      <c r="D90" s="75" t="e">
        <f>+VLOOKUP(B90,'اسماء العملاء'!$A$2:$C$140,2,FALSE)</f>
        <v>#N/A</v>
      </c>
      <c r="E90" s="75" t="e">
        <f>+VLOOKUP(B90,'اسماء العملاء'!$A$2:$C$140,3,FALSE)</f>
        <v>#N/A</v>
      </c>
      <c r="F90" s="66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66"/>
    </row>
    <row r="91" spans="1:43" ht="21" customHeight="1">
      <c r="A91" s="66"/>
      <c r="B91" s="67"/>
      <c r="C91" s="159" t="e">
        <f>+VLOOKUP(B91,'اسماء العملاء'!$A$2:$E$142,4,FALSE)</f>
        <v>#N/A</v>
      </c>
      <c r="D91" s="75" t="e">
        <f>+VLOOKUP(B91,'اسماء العملاء'!$A$2:$C$140,2,FALSE)</f>
        <v>#N/A</v>
      </c>
      <c r="E91" s="75" t="e">
        <f>+VLOOKUP(B91,'اسماء العملاء'!$A$2:$C$140,3,FALSE)</f>
        <v>#N/A</v>
      </c>
      <c r="F91" s="66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66"/>
    </row>
    <row r="92" spans="1:43" ht="21" customHeight="1">
      <c r="A92" s="66"/>
      <c r="B92" s="67"/>
      <c r="C92" s="159" t="e">
        <f>+VLOOKUP(B92,'اسماء العملاء'!$A$2:$E$142,4,FALSE)</f>
        <v>#N/A</v>
      </c>
      <c r="D92" s="75" t="e">
        <f>+VLOOKUP(B92,'اسماء العملاء'!$A$2:$C$140,2,FALSE)</f>
        <v>#N/A</v>
      </c>
      <c r="E92" s="75" t="e">
        <f>+VLOOKUP(B92,'اسماء العملاء'!$A$2:$C$140,3,FALSE)</f>
        <v>#N/A</v>
      </c>
      <c r="F92" s="66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66"/>
    </row>
    <row r="93" spans="1:43" ht="21" customHeight="1">
      <c r="A93" s="66"/>
      <c r="B93" s="67"/>
      <c r="C93" s="159" t="e">
        <f>+VLOOKUP(B93,'اسماء العملاء'!$A$2:$E$142,4,FALSE)</f>
        <v>#N/A</v>
      </c>
      <c r="D93" s="75" t="e">
        <f>+VLOOKUP(B93,'اسماء العملاء'!$A$2:$C$140,2,FALSE)</f>
        <v>#N/A</v>
      </c>
      <c r="E93" s="75" t="e">
        <f>+VLOOKUP(B93,'اسماء العملاء'!$A$2:$C$140,3,FALSE)</f>
        <v>#N/A</v>
      </c>
      <c r="F93" s="66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66"/>
    </row>
    <row r="94" spans="1:43" ht="21" customHeight="1">
      <c r="A94" s="66"/>
      <c r="B94" s="67"/>
      <c r="C94" s="159" t="e">
        <f>+VLOOKUP(B94,'اسماء العملاء'!$A$2:$E$142,4,FALSE)</f>
        <v>#N/A</v>
      </c>
      <c r="D94" s="75" t="e">
        <f>+VLOOKUP(B94,'اسماء العملاء'!$A$2:$C$140,2,FALSE)</f>
        <v>#N/A</v>
      </c>
      <c r="E94" s="75" t="e">
        <f>+VLOOKUP(B94,'اسماء العملاء'!$A$2:$C$140,3,FALSE)</f>
        <v>#N/A</v>
      </c>
      <c r="F94" s="66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66"/>
    </row>
    <row r="95" spans="1:43" ht="21" customHeight="1">
      <c r="A95" s="66"/>
      <c r="B95" s="67"/>
      <c r="C95" s="159" t="e">
        <f>+VLOOKUP(B95,'اسماء العملاء'!$A$2:$E$142,4,FALSE)</f>
        <v>#N/A</v>
      </c>
      <c r="D95" s="75" t="e">
        <f>+VLOOKUP(B95,'اسماء العملاء'!$A$2:$C$140,2,FALSE)</f>
        <v>#N/A</v>
      </c>
      <c r="E95" s="75" t="e">
        <f>+VLOOKUP(B95,'اسماء العملاء'!$A$2:$C$140,3,FALSE)</f>
        <v>#N/A</v>
      </c>
      <c r="F95" s="66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66"/>
    </row>
    <row r="96" spans="1:43" ht="21" customHeight="1">
      <c r="A96" s="66"/>
      <c r="B96" s="67"/>
      <c r="C96" s="159" t="e">
        <f>+VLOOKUP(B96,'اسماء العملاء'!$A$2:$E$142,4,FALSE)</f>
        <v>#N/A</v>
      </c>
      <c r="D96" s="75" t="e">
        <f>+VLOOKUP(B96,'اسماء العملاء'!$A$2:$C$140,2,FALSE)</f>
        <v>#N/A</v>
      </c>
      <c r="E96" s="75" t="e">
        <f>+VLOOKUP(B96,'اسماء العملاء'!$A$2:$C$140,3,FALSE)</f>
        <v>#N/A</v>
      </c>
      <c r="F96" s="66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66"/>
    </row>
    <row r="97" spans="1:43" ht="21" customHeight="1">
      <c r="A97" s="66"/>
      <c r="B97" s="67"/>
      <c r="C97" s="159" t="e">
        <f>+VLOOKUP(B97,'اسماء العملاء'!$A$2:$E$142,4,FALSE)</f>
        <v>#N/A</v>
      </c>
      <c r="D97" s="75" t="e">
        <f>+VLOOKUP(B97,'اسماء العملاء'!$A$2:$C$140,2,FALSE)</f>
        <v>#N/A</v>
      </c>
      <c r="E97" s="75" t="e">
        <f>+VLOOKUP(B97,'اسماء العملاء'!$A$2:$C$140,3,FALSE)</f>
        <v>#N/A</v>
      </c>
      <c r="F97" s="66"/>
      <c r="G97" s="187"/>
      <c r="H97" s="187"/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66"/>
    </row>
    <row r="98" spans="1:43" ht="21" customHeight="1">
      <c r="A98" s="66"/>
      <c r="B98" s="67"/>
      <c r="C98" s="159" t="e">
        <f>+VLOOKUP(B98,'اسماء العملاء'!$A$2:$E$142,4,FALSE)</f>
        <v>#N/A</v>
      </c>
      <c r="D98" s="75" t="e">
        <f>+VLOOKUP(B98,'اسماء العملاء'!$A$2:$C$140,2,FALSE)</f>
        <v>#N/A</v>
      </c>
      <c r="E98" s="75" t="e">
        <f>+VLOOKUP(B98,'اسماء العملاء'!$A$2:$C$140,3,FALSE)</f>
        <v>#N/A</v>
      </c>
      <c r="F98" s="66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66"/>
    </row>
    <row r="99" spans="1:43" ht="21" customHeight="1">
      <c r="A99" s="66"/>
      <c r="B99" s="67"/>
      <c r="C99" s="159" t="e">
        <f>+VLOOKUP(B99,'اسماء العملاء'!$A$2:$E$142,4,FALSE)</f>
        <v>#N/A</v>
      </c>
      <c r="D99" s="75" t="e">
        <f>+VLOOKUP(B99,'اسماء العملاء'!$A$2:$C$140,2,FALSE)</f>
        <v>#N/A</v>
      </c>
      <c r="E99" s="75" t="e">
        <f>+VLOOKUP(B99,'اسماء العملاء'!$A$2:$C$140,3,FALSE)</f>
        <v>#N/A</v>
      </c>
      <c r="F99" s="66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66"/>
    </row>
    <row r="100" spans="1:43" ht="21" customHeight="1">
      <c r="A100" s="66"/>
      <c r="B100" s="67"/>
      <c r="C100" s="159" t="e">
        <f>+VLOOKUP(B100,'اسماء العملاء'!$A$2:$E$142,4,FALSE)</f>
        <v>#N/A</v>
      </c>
      <c r="D100" s="75" t="e">
        <f>+VLOOKUP(B100,'اسماء العملاء'!$A$2:$C$140,2,FALSE)</f>
        <v>#N/A</v>
      </c>
      <c r="E100" s="75" t="e">
        <f>+VLOOKUP(B100,'اسماء العملاء'!$A$2:$C$140,3,FALSE)</f>
        <v>#N/A</v>
      </c>
      <c r="F100" s="66"/>
      <c r="G100" s="187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66"/>
    </row>
    <row r="101" spans="1:43" ht="21" customHeight="1">
      <c r="A101" s="66"/>
      <c r="B101" s="67"/>
      <c r="C101" s="159" t="e">
        <f>+VLOOKUP(B101,'اسماء العملاء'!$A$2:$E$142,4,FALSE)</f>
        <v>#N/A</v>
      </c>
      <c r="D101" s="75" t="e">
        <f>+VLOOKUP(B101,'اسماء العملاء'!$A$2:$C$140,2,FALSE)</f>
        <v>#N/A</v>
      </c>
      <c r="E101" s="75" t="e">
        <f>+VLOOKUP(B101,'اسماء العملاء'!$A$2:$C$140,3,FALSE)</f>
        <v>#N/A</v>
      </c>
      <c r="F101" s="66"/>
      <c r="G101" s="187"/>
      <c r="H101" s="187"/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66"/>
    </row>
    <row r="102" spans="1:43" ht="21" customHeight="1">
      <c r="A102" s="66"/>
      <c r="B102" s="67"/>
      <c r="C102" s="159" t="e">
        <f>+VLOOKUP(B102,'اسماء العملاء'!$A$2:$E$142,4,FALSE)</f>
        <v>#N/A</v>
      </c>
      <c r="D102" s="75" t="e">
        <f>+VLOOKUP(B102,'اسماء العملاء'!$A$2:$C$140,2,FALSE)</f>
        <v>#N/A</v>
      </c>
      <c r="E102" s="75" t="e">
        <f>+VLOOKUP(B102,'اسماء العملاء'!$A$2:$C$140,3,FALSE)</f>
        <v>#N/A</v>
      </c>
      <c r="F102" s="66"/>
      <c r="G102" s="187"/>
      <c r="H102" s="187"/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66"/>
    </row>
    <row r="103" spans="1:43" ht="21" customHeight="1" thickBot="1">
      <c r="A103" s="68"/>
      <c r="B103" s="69"/>
      <c r="C103" s="160" t="e">
        <f>+VLOOKUP(B103,'اسماء العملاء'!$A$2:$E$142,4,FALSE)</f>
        <v>#N/A</v>
      </c>
      <c r="D103" s="76" t="e">
        <f>+VLOOKUP(B103,'اسماء العملاء'!$A$2:$C$140,2,FALSE)</f>
        <v>#N/A</v>
      </c>
      <c r="E103" s="76" t="e">
        <f>+VLOOKUP(B103,'اسماء العملاء'!$A$2:$C$140,3,FALSE)</f>
        <v>#N/A</v>
      </c>
      <c r="F103" s="68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68"/>
    </row>
    <row r="393" spans="6:40" ht="21" customHeight="1" thickBot="1"/>
    <row r="394" spans="6:40" ht="21" customHeight="1" thickBot="1">
      <c r="F394" s="71"/>
      <c r="AK394" s="42" t="s">
        <v>0</v>
      </c>
      <c r="AL394" s="42" t="s">
        <v>30</v>
      </c>
      <c r="AM394" s="42" t="s">
        <v>43</v>
      </c>
      <c r="AN394" s="43" t="s">
        <v>31</v>
      </c>
    </row>
    <row r="395" spans="6:40" ht="21" customHeight="1" thickBot="1">
      <c r="F395" s="71"/>
      <c r="AK395" s="44">
        <v>1</v>
      </c>
      <c r="AL395" s="44" t="str">
        <f>'اسماء العملاء'!A2</f>
        <v>احمد محمد</v>
      </c>
      <c r="AM395" s="44" t="str">
        <f>'اسماء العملاء'!B2</f>
        <v>العجمي</v>
      </c>
      <c r="AN395" s="81">
        <f>'اسماء العملاء'!C2</f>
        <v>123456789</v>
      </c>
    </row>
    <row r="396" spans="6:40" ht="21" customHeight="1" thickBot="1">
      <c r="F396" s="71"/>
      <c r="AK396" s="45">
        <v>2</v>
      </c>
      <c r="AL396" s="44" t="str">
        <f>'اسماء العملاء'!A3</f>
        <v>محمود محمد</v>
      </c>
      <c r="AM396" s="44" t="str">
        <f>'اسماء العملاء'!B3</f>
        <v>محرم بك</v>
      </c>
      <c r="AN396" s="81" t="str">
        <f>'اسماء العملاء'!C3</f>
        <v>0123456789</v>
      </c>
    </row>
    <row r="397" spans="6:40" ht="21" customHeight="1" thickBot="1">
      <c r="F397" s="71"/>
      <c r="AK397" s="45">
        <v>3</v>
      </c>
      <c r="AL397" s="44" t="str">
        <f>'اسماء العملاء'!A4</f>
        <v>صلاح  سعيد</v>
      </c>
      <c r="AM397" s="44" t="str">
        <f>'اسماء العملاء'!B4</f>
        <v>الحضرة</v>
      </c>
      <c r="AN397" s="81" t="str">
        <f>'اسماء العملاء'!C4</f>
        <v>011234567</v>
      </c>
    </row>
    <row r="398" spans="6:40" ht="21" customHeight="1" thickBot="1">
      <c r="F398" s="71"/>
      <c r="AK398" s="45">
        <v>4</v>
      </c>
      <c r="AL398" s="44" t="str">
        <f>'اسماء العملاء'!A5</f>
        <v>محسن محمد</v>
      </c>
      <c r="AM398" s="44" t="str">
        <f>'اسماء العملاء'!B5</f>
        <v>سيوف</v>
      </c>
      <c r="AN398" s="81" t="str">
        <f>'اسماء العملاء'!C5</f>
        <v>012321345678</v>
      </c>
    </row>
    <row r="399" spans="6:40" ht="21" customHeight="1" thickBot="1">
      <c r="F399" s="71"/>
      <c r="AK399" s="45">
        <v>5</v>
      </c>
      <c r="AL399" s="44" t="str">
        <f>'اسماء العملاء'!A6</f>
        <v>احمد سعيد</v>
      </c>
      <c r="AM399" s="44" t="str">
        <f>'اسماء العملاء'!B6</f>
        <v>سموحة</v>
      </c>
      <c r="AN399" s="81" t="str">
        <f>'اسماء العملاء'!C6</f>
        <v>0111111111</v>
      </c>
    </row>
    <row r="400" spans="6:40" ht="21" customHeight="1" thickBot="1">
      <c r="F400" s="71"/>
      <c r="AK400" s="45">
        <v>6</v>
      </c>
      <c r="AL400" s="44" t="str">
        <f>'اسماء العملاء'!A7</f>
        <v>مروان حسين</v>
      </c>
      <c r="AM400" s="44" t="str">
        <f>'اسماء العملاء'!B7</f>
        <v>البرج</v>
      </c>
      <c r="AN400" s="81" t="str">
        <f>'اسماء العملاء'!C7</f>
        <v>022222222</v>
      </c>
    </row>
    <row r="401" spans="6:40" ht="21" customHeight="1" thickBot="1">
      <c r="F401" s="71"/>
      <c r="AK401" s="45">
        <v>7</v>
      </c>
      <c r="AL401" s="44" t="str">
        <f>'اسماء العملاء'!A8</f>
        <v>حسين رضوان</v>
      </c>
      <c r="AM401" s="44" t="str">
        <f>'اسماء العملاء'!B8</f>
        <v>سيدي بشر</v>
      </c>
      <c r="AN401" s="81" t="str">
        <f>'اسماء العملاء'!C8</f>
        <v>1111111111</v>
      </c>
    </row>
    <row r="402" spans="6:40" ht="21" customHeight="1" thickBot="1">
      <c r="F402" s="71"/>
      <c r="AK402" s="45">
        <v>8</v>
      </c>
      <c r="AL402" s="44" t="str">
        <f>'اسماء العملاء'!A9</f>
        <v>وليد ابراهيم</v>
      </c>
      <c r="AM402" s="44" t="str">
        <f>'اسماء العملاء'!B9</f>
        <v>العجمي</v>
      </c>
      <c r="AN402" s="81" t="str">
        <f>'اسماء العملاء'!C9</f>
        <v>2222222222</v>
      </c>
    </row>
    <row r="403" spans="6:40" ht="21" customHeight="1" thickBot="1">
      <c r="F403" s="71"/>
      <c r="AK403" s="45">
        <v>9</v>
      </c>
      <c r="AL403" s="44" t="str">
        <f>'اسماء العملاء'!A10</f>
        <v>سمير رياض</v>
      </c>
      <c r="AM403" s="44" t="str">
        <f>'اسماء العملاء'!B10</f>
        <v>المندرة</v>
      </c>
      <c r="AN403" s="81" t="str">
        <f>'اسماء العملاء'!C10</f>
        <v>03333333333</v>
      </c>
    </row>
    <row r="404" spans="6:40" ht="21" customHeight="1" thickBot="1">
      <c r="F404" s="71"/>
      <c r="AK404" s="45">
        <v>10</v>
      </c>
      <c r="AL404" s="44">
        <f>'اسماء العملاء'!A11</f>
        <v>0</v>
      </c>
      <c r="AM404" s="44">
        <f>'اسماء العملاء'!B11</f>
        <v>0</v>
      </c>
      <c r="AN404" s="81">
        <f>'اسماء العملاء'!C11</f>
        <v>0</v>
      </c>
    </row>
    <row r="405" spans="6:40" ht="21" customHeight="1" thickBot="1">
      <c r="F405" s="71"/>
      <c r="AK405" s="45">
        <v>11</v>
      </c>
      <c r="AL405" s="44">
        <f>'اسماء العملاء'!A12</f>
        <v>0</v>
      </c>
      <c r="AM405" s="44">
        <f>'اسماء العملاء'!B12</f>
        <v>0</v>
      </c>
      <c r="AN405" s="81">
        <f>'اسماء العملاء'!C12</f>
        <v>0</v>
      </c>
    </row>
    <row r="406" spans="6:40" ht="21" customHeight="1" thickBot="1">
      <c r="F406" s="71"/>
      <c r="AK406" s="45">
        <v>12</v>
      </c>
      <c r="AL406" s="44">
        <f>'اسماء العملاء'!A13</f>
        <v>0</v>
      </c>
      <c r="AM406" s="44">
        <f>'اسماء العملاء'!B13</f>
        <v>0</v>
      </c>
      <c r="AN406" s="81">
        <f>'اسماء العملاء'!C13</f>
        <v>0</v>
      </c>
    </row>
    <row r="407" spans="6:40" ht="21" customHeight="1" thickBot="1">
      <c r="F407" s="71"/>
      <c r="AK407" s="45">
        <v>13</v>
      </c>
      <c r="AL407" s="44">
        <f>'اسماء العملاء'!A14</f>
        <v>0</v>
      </c>
      <c r="AM407" s="44">
        <f>'اسماء العملاء'!B14</f>
        <v>0</v>
      </c>
      <c r="AN407" s="81">
        <f>'اسماء العملاء'!C14</f>
        <v>0</v>
      </c>
    </row>
    <row r="408" spans="6:40" ht="21" customHeight="1" thickBot="1">
      <c r="F408" s="71"/>
      <c r="AK408" s="45">
        <v>14</v>
      </c>
      <c r="AL408" s="44">
        <f>'اسماء العملاء'!A15</f>
        <v>0</v>
      </c>
      <c r="AM408" s="44">
        <f>'اسماء العملاء'!B15</f>
        <v>0</v>
      </c>
      <c r="AN408" s="81">
        <f>'اسماء العملاء'!C15</f>
        <v>0</v>
      </c>
    </row>
    <row r="409" spans="6:40" ht="21" customHeight="1" thickBot="1">
      <c r="F409" s="71"/>
      <c r="AK409" s="45">
        <v>15</v>
      </c>
      <c r="AL409" s="44">
        <f>'اسماء العملاء'!A16</f>
        <v>0</v>
      </c>
      <c r="AM409" s="44">
        <f>'اسماء العملاء'!B16</f>
        <v>0</v>
      </c>
      <c r="AN409" s="81">
        <f>'اسماء العملاء'!C16</f>
        <v>0</v>
      </c>
    </row>
    <row r="410" spans="6:40" ht="21" customHeight="1" thickBot="1">
      <c r="F410" s="71"/>
      <c r="AK410" s="45">
        <v>16</v>
      </c>
      <c r="AL410" s="44">
        <f>'اسماء العملاء'!A17</f>
        <v>0</v>
      </c>
      <c r="AM410" s="44">
        <f>'اسماء العملاء'!B17</f>
        <v>0</v>
      </c>
      <c r="AN410" s="81">
        <f>'اسماء العملاء'!C17</f>
        <v>0</v>
      </c>
    </row>
    <row r="411" spans="6:40" ht="21" customHeight="1" thickBot="1">
      <c r="F411" s="71"/>
      <c r="AK411" s="45">
        <v>17</v>
      </c>
      <c r="AL411" s="44">
        <f>'اسماء العملاء'!A18</f>
        <v>0</v>
      </c>
      <c r="AM411" s="44">
        <f>'اسماء العملاء'!B18</f>
        <v>0</v>
      </c>
      <c r="AN411" s="81">
        <f>'اسماء العملاء'!C18</f>
        <v>0</v>
      </c>
    </row>
    <row r="412" spans="6:40" ht="21" customHeight="1" thickBot="1">
      <c r="F412" s="71"/>
      <c r="AK412" s="45">
        <v>18</v>
      </c>
      <c r="AL412" s="44">
        <f>'اسماء العملاء'!A19</f>
        <v>0</v>
      </c>
      <c r="AM412" s="44">
        <f>'اسماء العملاء'!B19</f>
        <v>0</v>
      </c>
      <c r="AN412" s="81">
        <f>'اسماء العملاء'!C19</f>
        <v>0</v>
      </c>
    </row>
    <row r="413" spans="6:40" ht="21" customHeight="1" thickBot="1">
      <c r="F413" s="71"/>
      <c r="AK413" s="45">
        <v>19</v>
      </c>
      <c r="AL413" s="44">
        <f>'اسماء العملاء'!A20</f>
        <v>0</v>
      </c>
      <c r="AM413" s="44">
        <f>'اسماء العملاء'!B20</f>
        <v>0</v>
      </c>
      <c r="AN413" s="81">
        <f>'اسماء العملاء'!C20</f>
        <v>0</v>
      </c>
    </row>
    <row r="414" spans="6:40" ht="21" customHeight="1" thickBot="1">
      <c r="F414" s="71"/>
      <c r="AK414" s="45">
        <v>20</v>
      </c>
      <c r="AL414" s="44">
        <f>'اسماء العملاء'!A21</f>
        <v>0</v>
      </c>
      <c r="AM414" s="44">
        <f>'اسماء العملاء'!B21</f>
        <v>0</v>
      </c>
      <c r="AN414" s="81">
        <f>'اسماء العملاء'!C21</f>
        <v>0</v>
      </c>
    </row>
    <row r="415" spans="6:40" ht="21" customHeight="1" thickBot="1">
      <c r="F415" s="71"/>
      <c r="AK415" s="45">
        <v>21</v>
      </c>
      <c r="AL415" s="44">
        <f>'اسماء العملاء'!A22</f>
        <v>0</v>
      </c>
      <c r="AM415" s="44">
        <f>'اسماء العملاء'!B22</f>
        <v>0</v>
      </c>
      <c r="AN415" s="81">
        <f>'اسماء العملاء'!C22</f>
        <v>0</v>
      </c>
    </row>
    <row r="416" spans="6:40" ht="21" customHeight="1" thickBot="1">
      <c r="F416" s="71"/>
      <c r="AK416" s="45">
        <v>22</v>
      </c>
      <c r="AL416" s="44">
        <f>'اسماء العملاء'!A23</f>
        <v>0</v>
      </c>
      <c r="AM416" s="44">
        <f>'اسماء العملاء'!B23</f>
        <v>0</v>
      </c>
      <c r="AN416" s="81">
        <f>'اسماء العملاء'!C23</f>
        <v>0</v>
      </c>
    </row>
    <row r="417" spans="6:40" ht="21" customHeight="1" thickBot="1">
      <c r="F417" s="71"/>
      <c r="AK417" s="45">
        <v>23</v>
      </c>
      <c r="AL417" s="44">
        <f>'اسماء العملاء'!A24</f>
        <v>0</v>
      </c>
      <c r="AM417" s="44">
        <f>'اسماء العملاء'!B24</f>
        <v>0</v>
      </c>
      <c r="AN417" s="81">
        <f>'اسماء العملاء'!C24</f>
        <v>0</v>
      </c>
    </row>
    <row r="418" spans="6:40" ht="21" customHeight="1" thickBot="1">
      <c r="F418" s="71"/>
      <c r="AK418" s="45">
        <v>24</v>
      </c>
      <c r="AL418" s="44">
        <f>'اسماء العملاء'!A25</f>
        <v>0</v>
      </c>
      <c r="AM418" s="44">
        <f>'اسماء العملاء'!B25</f>
        <v>0</v>
      </c>
      <c r="AN418" s="81">
        <f>'اسماء العملاء'!C25</f>
        <v>0</v>
      </c>
    </row>
    <row r="419" spans="6:40" ht="21" customHeight="1" thickBot="1">
      <c r="F419" s="71"/>
      <c r="AK419" s="45">
        <v>25</v>
      </c>
      <c r="AL419" s="44">
        <f>'اسماء العملاء'!A26</f>
        <v>0</v>
      </c>
      <c r="AM419" s="44">
        <f>'اسماء العملاء'!B26</f>
        <v>0</v>
      </c>
      <c r="AN419" s="81">
        <f>'اسماء العملاء'!C26</f>
        <v>0</v>
      </c>
    </row>
    <row r="420" spans="6:40" ht="21" customHeight="1" thickBot="1">
      <c r="F420" s="71"/>
      <c r="AK420" s="45">
        <v>26</v>
      </c>
      <c r="AL420" s="44">
        <f>'اسماء العملاء'!A27</f>
        <v>0</v>
      </c>
      <c r="AM420" s="44">
        <f>'اسماء العملاء'!B27</f>
        <v>0</v>
      </c>
      <c r="AN420" s="81">
        <f>'اسماء العملاء'!C27</f>
        <v>0</v>
      </c>
    </row>
    <row r="421" spans="6:40" ht="21" customHeight="1" thickBot="1">
      <c r="F421" s="71"/>
      <c r="AK421" s="45">
        <v>27</v>
      </c>
      <c r="AL421" s="44">
        <f>'اسماء العملاء'!A28</f>
        <v>0</v>
      </c>
      <c r="AM421" s="44">
        <f>'اسماء العملاء'!B28</f>
        <v>0</v>
      </c>
      <c r="AN421" s="81">
        <f>'اسماء العملاء'!C28</f>
        <v>0</v>
      </c>
    </row>
    <row r="422" spans="6:40" ht="21" customHeight="1" thickBot="1">
      <c r="F422" s="71"/>
      <c r="AK422" s="45">
        <v>28</v>
      </c>
      <c r="AL422" s="44">
        <f>'اسماء العملاء'!A29</f>
        <v>0</v>
      </c>
      <c r="AM422" s="44">
        <f>'اسماء العملاء'!B29</f>
        <v>0</v>
      </c>
      <c r="AN422" s="81">
        <f>'اسماء العملاء'!C29</f>
        <v>0</v>
      </c>
    </row>
    <row r="423" spans="6:40" ht="21" customHeight="1" thickBot="1">
      <c r="F423" s="71"/>
      <c r="AK423" s="45">
        <v>29</v>
      </c>
      <c r="AL423" s="44">
        <f>'اسماء العملاء'!A30</f>
        <v>0</v>
      </c>
      <c r="AM423" s="44">
        <f>'اسماء العملاء'!B30</f>
        <v>0</v>
      </c>
      <c r="AN423" s="81">
        <f>'اسماء العملاء'!C30</f>
        <v>0</v>
      </c>
    </row>
    <row r="424" spans="6:40" ht="21" customHeight="1" thickBot="1">
      <c r="F424" s="71"/>
      <c r="AK424" s="45">
        <v>30</v>
      </c>
      <c r="AL424" s="44">
        <f>'اسماء العملاء'!A31</f>
        <v>0</v>
      </c>
      <c r="AM424" s="44">
        <f>'اسماء العملاء'!B31</f>
        <v>0</v>
      </c>
      <c r="AN424" s="81">
        <f>'اسماء العملاء'!C31</f>
        <v>0</v>
      </c>
    </row>
    <row r="425" spans="6:40" ht="21" customHeight="1" thickBot="1">
      <c r="F425" s="71"/>
      <c r="AK425" s="45">
        <v>31</v>
      </c>
      <c r="AL425" s="44">
        <f>'اسماء العملاء'!A32</f>
        <v>0</v>
      </c>
      <c r="AM425" s="44">
        <f>'اسماء العملاء'!B32</f>
        <v>0</v>
      </c>
      <c r="AN425" s="81">
        <f>'اسماء العملاء'!C32</f>
        <v>0</v>
      </c>
    </row>
    <row r="426" spans="6:40" ht="21" customHeight="1" thickBot="1">
      <c r="F426" s="71"/>
      <c r="AK426" s="45">
        <v>32</v>
      </c>
      <c r="AL426" s="44">
        <f>'اسماء العملاء'!A33</f>
        <v>0</v>
      </c>
      <c r="AM426" s="44">
        <f>'اسماء العملاء'!B33</f>
        <v>0</v>
      </c>
      <c r="AN426" s="81">
        <f>'اسماء العملاء'!C33</f>
        <v>0</v>
      </c>
    </row>
    <row r="427" spans="6:40" ht="21" customHeight="1" thickBot="1">
      <c r="F427" s="71"/>
      <c r="AK427" s="45">
        <v>33</v>
      </c>
      <c r="AL427" s="44">
        <f>'اسماء العملاء'!A34</f>
        <v>0</v>
      </c>
      <c r="AM427" s="44">
        <f>'اسماء العملاء'!B34</f>
        <v>0</v>
      </c>
      <c r="AN427" s="81">
        <f>'اسماء العملاء'!C34</f>
        <v>0</v>
      </c>
    </row>
    <row r="428" spans="6:40" ht="21" customHeight="1" thickBot="1">
      <c r="F428" s="71"/>
      <c r="AK428" s="45">
        <v>34</v>
      </c>
      <c r="AL428" s="44">
        <f>'اسماء العملاء'!A35</f>
        <v>0</v>
      </c>
      <c r="AM428" s="44">
        <f>'اسماء العملاء'!B35</f>
        <v>0</v>
      </c>
      <c r="AN428" s="81">
        <f>'اسماء العملاء'!C35</f>
        <v>0</v>
      </c>
    </row>
    <row r="429" spans="6:40" ht="21" customHeight="1" thickBot="1">
      <c r="F429" s="71"/>
      <c r="AK429" s="45">
        <v>35</v>
      </c>
      <c r="AL429" s="44">
        <f>'اسماء العملاء'!A36</f>
        <v>0</v>
      </c>
      <c r="AM429" s="44">
        <f>'اسماء العملاء'!B36</f>
        <v>0</v>
      </c>
      <c r="AN429" s="81">
        <f>'اسماء العملاء'!C36</f>
        <v>0</v>
      </c>
    </row>
    <row r="430" spans="6:40" ht="21" customHeight="1" thickBot="1">
      <c r="F430" s="71"/>
      <c r="AK430" s="45">
        <v>36</v>
      </c>
      <c r="AL430" s="44">
        <f>'اسماء العملاء'!A37</f>
        <v>0</v>
      </c>
      <c r="AM430" s="44">
        <f>'اسماء العملاء'!B37</f>
        <v>0</v>
      </c>
      <c r="AN430" s="81">
        <f>'اسماء العملاء'!C37</f>
        <v>0</v>
      </c>
    </row>
    <row r="431" spans="6:40" ht="21" customHeight="1" thickBot="1">
      <c r="F431" s="71"/>
      <c r="AK431" s="45">
        <v>37</v>
      </c>
      <c r="AL431" s="44">
        <f>'اسماء العملاء'!A38</f>
        <v>0</v>
      </c>
      <c r="AM431" s="44">
        <f>'اسماء العملاء'!B38</f>
        <v>0</v>
      </c>
      <c r="AN431" s="81">
        <f>'اسماء العملاء'!C38</f>
        <v>0</v>
      </c>
    </row>
    <row r="432" spans="6:40" ht="21" customHeight="1" thickBot="1">
      <c r="F432" s="71"/>
      <c r="AK432" s="45">
        <v>38</v>
      </c>
      <c r="AL432" s="44">
        <f>'اسماء العملاء'!A39</f>
        <v>0</v>
      </c>
      <c r="AM432" s="44">
        <f>'اسماء العملاء'!B39</f>
        <v>0</v>
      </c>
      <c r="AN432" s="81">
        <f>'اسماء العملاء'!C39</f>
        <v>0</v>
      </c>
    </row>
    <row r="433" spans="6:40" ht="21" customHeight="1" thickBot="1">
      <c r="F433" s="71"/>
      <c r="AK433" s="45">
        <v>39</v>
      </c>
      <c r="AL433" s="44">
        <f>'اسماء العملاء'!A40</f>
        <v>0</v>
      </c>
      <c r="AM433" s="44">
        <f>'اسماء العملاء'!B40</f>
        <v>0</v>
      </c>
      <c r="AN433" s="81">
        <f>'اسماء العملاء'!C40</f>
        <v>0</v>
      </c>
    </row>
    <row r="434" spans="6:40" ht="21" customHeight="1" thickBot="1">
      <c r="F434" s="71"/>
      <c r="AK434" s="45">
        <v>40</v>
      </c>
      <c r="AL434" s="44">
        <f>'اسماء العملاء'!A41</f>
        <v>0</v>
      </c>
      <c r="AM434" s="44">
        <f>'اسماء العملاء'!B41</f>
        <v>0</v>
      </c>
      <c r="AN434" s="81">
        <f>'اسماء العملاء'!C41</f>
        <v>0</v>
      </c>
    </row>
    <row r="435" spans="6:40" ht="21" customHeight="1" thickBot="1">
      <c r="F435" s="71"/>
      <c r="AK435" s="45">
        <v>41</v>
      </c>
      <c r="AL435" s="44">
        <f>'اسماء العملاء'!A42</f>
        <v>0</v>
      </c>
      <c r="AM435" s="44">
        <f>'اسماء العملاء'!B42</f>
        <v>0</v>
      </c>
      <c r="AN435" s="81">
        <f>'اسماء العملاء'!C42</f>
        <v>0</v>
      </c>
    </row>
    <row r="436" spans="6:40" ht="21" customHeight="1" thickBot="1">
      <c r="F436" s="71"/>
      <c r="AK436" s="45">
        <v>42</v>
      </c>
      <c r="AL436" s="44">
        <f>'اسماء العملاء'!A43</f>
        <v>0</v>
      </c>
      <c r="AM436" s="44">
        <f>'اسماء العملاء'!B43</f>
        <v>0</v>
      </c>
      <c r="AN436" s="81">
        <f>'اسماء العملاء'!C43</f>
        <v>0</v>
      </c>
    </row>
    <row r="437" spans="6:40" ht="21" customHeight="1" thickBot="1">
      <c r="F437" s="71"/>
      <c r="AK437" s="45">
        <v>43</v>
      </c>
      <c r="AL437" s="44">
        <f>'اسماء العملاء'!A44</f>
        <v>0</v>
      </c>
      <c r="AM437" s="44">
        <f>'اسماء العملاء'!B44</f>
        <v>0</v>
      </c>
      <c r="AN437" s="81">
        <f>'اسماء العملاء'!C44</f>
        <v>0</v>
      </c>
    </row>
    <row r="438" spans="6:40" ht="21" customHeight="1" thickBot="1">
      <c r="F438" s="71"/>
      <c r="AK438" s="45">
        <v>44</v>
      </c>
      <c r="AL438" s="44">
        <f>'اسماء العملاء'!A45</f>
        <v>0</v>
      </c>
      <c r="AM438" s="44">
        <f>'اسماء العملاء'!B45</f>
        <v>0</v>
      </c>
      <c r="AN438" s="81">
        <f>'اسماء العملاء'!C45</f>
        <v>0</v>
      </c>
    </row>
    <row r="439" spans="6:40" ht="21" customHeight="1" thickBot="1">
      <c r="F439" s="71"/>
      <c r="AK439" s="45">
        <v>45</v>
      </c>
      <c r="AL439" s="44">
        <f>'اسماء العملاء'!A46</f>
        <v>0</v>
      </c>
      <c r="AM439" s="44">
        <f>'اسماء العملاء'!B46</f>
        <v>0</v>
      </c>
      <c r="AN439" s="81">
        <f>'اسماء العملاء'!C46</f>
        <v>0</v>
      </c>
    </row>
    <row r="440" spans="6:40" ht="21" customHeight="1" thickBot="1">
      <c r="F440" s="71"/>
      <c r="AK440" s="45">
        <v>46</v>
      </c>
      <c r="AL440" s="44">
        <f>'اسماء العملاء'!A47</f>
        <v>0</v>
      </c>
      <c r="AM440" s="44">
        <f>'اسماء العملاء'!B47</f>
        <v>0</v>
      </c>
      <c r="AN440" s="81">
        <f>'اسماء العملاء'!C47</f>
        <v>0</v>
      </c>
    </row>
    <row r="441" spans="6:40" ht="21" customHeight="1" thickBot="1">
      <c r="F441" s="71"/>
      <c r="AK441" s="45">
        <v>47</v>
      </c>
      <c r="AL441" s="44">
        <f>'اسماء العملاء'!A48</f>
        <v>0</v>
      </c>
      <c r="AM441" s="44">
        <f>'اسماء العملاء'!B48</f>
        <v>0</v>
      </c>
      <c r="AN441" s="81">
        <f>'اسماء العملاء'!C48</f>
        <v>0</v>
      </c>
    </row>
    <row r="442" spans="6:40" ht="21" customHeight="1" thickBot="1">
      <c r="F442" s="71"/>
      <c r="AK442" s="45">
        <v>48</v>
      </c>
      <c r="AL442" s="44">
        <f>'اسماء العملاء'!A49</f>
        <v>0</v>
      </c>
      <c r="AM442" s="44">
        <f>'اسماء العملاء'!B49</f>
        <v>0</v>
      </c>
      <c r="AN442" s="81">
        <f>'اسماء العملاء'!C49</f>
        <v>0</v>
      </c>
    </row>
    <row r="443" spans="6:40" ht="21" customHeight="1" thickBot="1">
      <c r="F443" s="71"/>
      <c r="AK443" s="45">
        <v>49</v>
      </c>
      <c r="AL443" s="44">
        <f>'اسماء العملاء'!A50</f>
        <v>0</v>
      </c>
      <c r="AM443" s="44">
        <f>'اسماء العملاء'!B50</f>
        <v>0</v>
      </c>
      <c r="AN443" s="81">
        <f>'اسماء العملاء'!C50</f>
        <v>0</v>
      </c>
    </row>
    <row r="444" spans="6:40" ht="21" customHeight="1" thickBot="1">
      <c r="F444" s="71"/>
      <c r="AK444" s="45">
        <v>50</v>
      </c>
      <c r="AL444" s="44">
        <f>'اسماء العملاء'!A51</f>
        <v>0</v>
      </c>
      <c r="AM444" s="44">
        <f>'اسماء العملاء'!B51</f>
        <v>0</v>
      </c>
      <c r="AN444" s="81">
        <f>'اسماء العملاء'!C51</f>
        <v>0</v>
      </c>
    </row>
    <row r="445" spans="6:40" ht="21" customHeight="1" thickBot="1">
      <c r="F445" s="71"/>
      <c r="AK445" s="45">
        <v>51</v>
      </c>
      <c r="AL445" s="44">
        <f>'اسماء العملاء'!A52</f>
        <v>0</v>
      </c>
      <c r="AM445" s="44">
        <f>'اسماء العملاء'!B52</f>
        <v>0</v>
      </c>
      <c r="AN445" s="81">
        <f>'اسماء العملاء'!C52</f>
        <v>0</v>
      </c>
    </row>
    <row r="446" spans="6:40" ht="21" customHeight="1" thickBot="1">
      <c r="F446" s="71"/>
      <c r="AK446" s="45">
        <v>52</v>
      </c>
      <c r="AL446" s="44">
        <f>'اسماء العملاء'!A53</f>
        <v>0</v>
      </c>
      <c r="AM446" s="44">
        <f>'اسماء العملاء'!B53</f>
        <v>0</v>
      </c>
      <c r="AN446" s="81">
        <f>'اسماء العملاء'!C53</f>
        <v>0</v>
      </c>
    </row>
    <row r="447" spans="6:40" ht="21" customHeight="1" thickBot="1">
      <c r="F447" s="71"/>
      <c r="AK447" s="45">
        <v>53</v>
      </c>
      <c r="AL447" s="44">
        <f>'اسماء العملاء'!A54</f>
        <v>0</v>
      </c>
      <c r="AM447" s="44">
        <f>'اسماء العملاء'!B54</f>
        <v>0</v>
      </c>
      <c r="AN447" s="81">
        <f>'اسماء العملاء'!C54</f>
        <v>0</v>
      </c>
    </row>
    <row r="448" spans="6:40" ht="21" customHeight="1" thickBot="1">
      <c r="F448" s="71"/>
      <c r="AK448" s="45">
        <v>54</v>
      </c>
      <c r="AL448" s="44">
        <f>'اسماء العملاء'!A55</f>
        <v>0</v>
      </c>
      <c r="AM448" s="44">
        <f>'اسماء العملاء'!B55</f>
        <v>0</v>
      </c>
      <c r="AN448" s="81">
        <f>'اسماء العملاء'!C55</f>
        <v>0</v>
      </c>
    </row>
    <row r="449" spans="6:40" ht="21" customHeight="1" thickBot="1">
      <c r="F449" s="71"/>
      <c r="AK449" s="45">
        <v>55</v>
      </c>
      <c r="AL449" s="44">
        <f>'اسماء العملاء'!A56</f>
        <v>0</v>
      </c>
      <c r="AM449" s="44">
        <f>'اسماء العملاء'!B56</f>
        <v>0</v>
      </c>
      <c r="AN449" s="81">
        <f>'اسماء العملاء'!C56</f>
        <v>0</v>
      </c>
    </row>
    <row r="450" spans="6:40" ht="21" customHeight="1" thickBot="1">
      <c r="F450" s="71"/>
      <c r="AK450" s="45">
        <v>56</v>
      </c>
      <c r="AL450" s="44">
        <f>'اسماء العملاء'!A57</f>
        <v>0</v>
      </c>
      <c r="AM450" s="44">
        <f>'اسماء العملاء'!B57</f>
        <v>0</v>
      </c>
      <c r="AN450" s="81">
        <f>'اسماء العملاء'!C57</f>
        <v>0</v>
      </c>
    </row>
    <row r="451" spans="6:40" ht="21" customHeight="1" thickBot="1">
      <c r="F451" s="71"/>
      <c r="AK451" s="45">
        <v>57</v>
      </c>
      <c r="AL451" s="44">
        <f>'اسماء العملاء'!A58</f>
        <v>0</v>
      </c>
      <c r="AM451" s="44">
        <f>'اسماء العملاء'!B58</f>
        <v>0</v>
      </c>
      <c r="AN451" s="81">
        <f>'اسماء العملاء'!C58</f>
        <v>0</v>
      </c>
    </row>
    <row r="452" spans="6:40" ht="21" customHeight="1" thickBot="1">
      <c r="F452" s="71"/>
      <c r="AK452" s="45">
        <v>58</v>
      </c>
      <c r="AL452" s="44">
        <f>'اسماء العملاء'!A59</f>
        <v>0</v>
      </c>
      <c r="AM452" s="44">
        <f>'اسماء العملاء'!B59</f>
        <v>0</v>
      </c>
      <c r="AN452" s="81">
        <f>'اسماء العملاء'!C59</f>
        <v>0</v>
      </c>
    </row>
    <row r="453" spans="6:40" ht="21" customHeight="1" thickBot="1">
      <c r="F453" s="71"/>
      <c r="AK453" s="45">
        <v>59</v>
      </c>
      <c r="AL453" s="44">
        <f>'اسماء العملاء'!A60</f>
        <v>0</v>
      </c>
      <c r="AM453" s="44">
        <f>'اسماء العملاء'!B60</f>
        <v>0</v>
      </c>
      <c r="AN453" s="81">
        <f>'اسماء العملاء'!C60</f>
        <v>0</v>
      </c>
    </row>
    <row r="454" spans="6:40" ht="21" customHeight="1" thickBot="1">
      <c r="F454" s="71"/>
      <c r="AK454" s="45">
        <v>60</v>
      </c>
      <c r="AL454" s="44">
        <f>'اسماء العملاء'!A101</f>
        <v>0</v>
      </c>
      <c r="AM454" s="44">
        <f>'اسماء العملاء'!B101</f>
        <v>0</v>
      </c>
      <c r="AN454" s="81">
        <f>'اسماء العملاء'!C101</f>
        <v>0</v>
      </c>
    </row>
    <row r="455" spans="6:40" ht="21" customHeight="1" thickBot="1">
      <c r="F455" s="71"/>
      <c r="AK455" s="45">
        <v>61</v>
      </c>
      <c r="AL455" s="44">
        <f>'اسماء العملاء'!A102</f>
        <v>0</v>
      </c>
      <c r="AM455" s="44">
        <f>'اسماء العملاء'!B102</f>
        <v>0</v>
      </c>
      <c r="AN455" s="81">
        <f>'اسماء العملاء'!C102</f>
        <v>0</v>
      </c>
    </row>
    <row r="456" spans="6:40" ht="21" customHeight="1" thickBot="1">
      <c r="F456" s="71"/>
      <c r="AK456" s="45">
        <v>62</v>
      </c>
      <c r="AL456" s="44">
        <f>'اسماء العملاء'!A103</f>
        <v>0</v>
      </c>
      <c r="AM456" s="44">
        <f>'اسماء العملاء'!B103</f>
        <v>0</v>
      </c>
      <c r="AN456" s="81">
        <f>'اسماء العملاء'!C103</f>
        <v>0</v>
      </c>
    </row>
    <row r="457" spans="6:40" ht="21" customHeight="1" thickBot="1">
      <c r="F457" s="71"/>
      <c r="AK457" s="45">
        <v>63</v>
      </c>
      <c r="AL457" s="44">
        <f>'اسماء العملاء'!A104</f>
        <v>0</v>
      </c>
      <c r="AM457" s="44">
        <f>'اسماء العملاء'!B104</f>
        <v>0</v>
      </c>
      <c r="AN457" s="81">
        <f>'اسماء العملاء'!C104</f>
        <v>0</v>
      </c>
    </row>
    <row r="458" spans="6:40" ht="21" customHeight="1" thickBot="1">
      <c r="F458" s="71"/>
      <c r="AK458" s="45">
        <v>64</v>
      </c>
      <c r="AL458" s="44">
        <f>'اسماء العملاء'!A105</f>
        <v>0</v>
      </c>
      <c r="AM458" s="44">
        <f>'اسماء العملاء'!B105</f>
        <v>0</v>
      </c>
      <c r="AN458" s="81">
        <f>'اسماء العملاء'!C105</f>
        <v>0</v>
      </c>
    </row>
    <row r="459" spans="6:40" ht="21" customHeight="1" thickBot="1">
      <c r="F459" s="71"/>
      <c r="AK459" s="45">
        <v>65</v>
      </c>
      <c r="AL459" s="44">
        <f>'اسماء العملاء'!A106</f>
        <v>0</v>
      </c>
      <c r="AM459" s="44">
        <f>'اسماء العملاء'!B106</f>
        <v>0</v>
      </c>
      <c r="AN459" s="81">
        <f>'اسماء العملاء'!C106</f>
        <v>0</v>
      </c>
    </row>
    <row r="460" spans="6:40" ht="21" customHeight="1" thickBot="1">
      <c r="F460" s="71"/>
      <c r="AK460" s="45">
        <v>66</v>
      </c>
      <c r="AL460" s="44">
        <f>'اسماء العملاء'!A107</f>
        <v>0</v>
      </c>
      <c r="AM460" s="44">
        <f>'اسماء العملاء'!B107</f>
        <v>0</v>
      </c>
      <c r="AN460" s="81">
        <f>'اسماء العملاء'!C107</f>
        <v>0</v>
      </c>
    </row>
    <row r="461" spans="6:40" ht="21" customHeight="1" thickBot="1">
      <c r="F461" s="71"/>
      <c r="AK461" s="45">
        <v>67</v>
      </c>
      <c r="AL461" s="44">
        <f>'اسماء العملاء'!A108</f>
        <v>0</v>
      </c>
      <c r="AM461" s="44">
        <f>'اسماء العملاء'!B108</f>
        <v>0</v>
      </c>
      <c r="AN461" s="81">
        <f>'اسماء العملاء'!C108</f>
        <v>0</v>
      </c>
    </row>
    <row r="462" spans="6:40" ht="21" customHeight="1" thickBot="1">
      <c r="F462" s="71"/>
      <c r="AK462" s="45">
        <v>68</v>
      </c>
      <c r="AL462" s="44">
        <f>'اسماء العملاء'!A109</f>
        <v>0</v>
      </c>
      <c r="AM462" s="44">
        <f>'اسماء العملاء'!B109</f>
        <v>0</v>
      </c>
      <c r="AN462" s="81">
        <f>'اسماء العملاء'!C109</f>
        <v>0</v>
      </c>
    </row>
    <row r="463" spans="6:40" ht="21" customHeight="1" thickBot="1">
      <c r="F463" s="71"/>
      <c r="AK463" s="45">
        <v>69</v>
      </c>
      <c r="AL463" s="44">
        <f>'اسماء العملاء'!A110</f>
        <v>0</v>
      </c>
      <c r="AM463" s="44">
        <f>'اسماء العملاء'!B110</f>
        <v>0</v>
      </c>
      <c r="AN463" s="81">
        <f>'اسماء العملاء'!C110</f>
        <v>0</v>
      </c>
    </row>
    <row r="464" spans="6:40" ht="21" customHeight="1" thickBot="1">
      <c r="F464" s="71"/>
      <c r="AK464" s="45">
        <v>70</v>
      </c>
      <c r="AL464" s="44">
        <f>'اسماء العملاء'!A111</f>
        <v>0</v>
      </c>
      <c r="AM464" s="44">
        <f>'اسماء العملاء'!B111</f>
        <v>0</v>
      </c>
      <c r="AN464" s="81">
        <f>'اسماء العملاء'!C111</f>
        <v>0</v>
      </c>
    </row>
    <row r="465" spans="6:40" ht="21" customHeight="1" thickBot="1">
      <c r="F465" s="71"/>
      <c r="AK465" s="45">
        <v>71</v>
      </c>
      <c r="AL465" s="44">
        <f>'اسماء العملاء'!A112</f>
        <v>0</v>
      </c>
      <c r="AM465" s="44">
        <f>'اسماء العملاء'!B112</f>
        <v>0</v>
      </c>
      <c r="AN465" s="81">
        <f>'اسماء العملاء'!C112</f>
        <v>0</v>
      </c>
    </row>
    <row r="466" spans="6:40" ht="21" customHeight="1" thickBot="1">
      <c r="F466" s="71"/>
      <c r="AK466" s="45">
        <v>72</v>
      </c>
      <c r="AL466" s="44">
        <f>'اسماء العملاء'!A113</f>
        <v>0</v>
      </c>
      <c r="AM466" s="44">
        <f>'اسماء العملاء'!B113</f>
        <v>0</v>
      </c>
      <c r="AN466" s="81">
        <f>'اسماء العملاء'!C113</f>
        <v>0</v>
      </c>
    </row>
    <row r="467" spans="6:40" ht="21" customHeight="1" thickBot="1">
      <c r="F467" s="71"/>
      <c r="AK467" s="45">
        <v>73</v>
      </c>
      <c r="AL467" s="44">
        <f>'اسماء العملاء'!A114</f>
        <v>0</v>
      </c>
      <c r="AM467" s="44">
        <f>'اسماء العملاء'!B114</f>
        <v>0</v>
      </c>
      <c r="AN467" s="81">
        <f>'اسماء العملاء'!C114</f>
        <v>0</v>
      </c>
    </row>
    <row r="468" spans="6:40" ht="21" customHeight="1" thickBot="1">
      <c r="F468" s="71"/>
      <c r="AK468" s="45">
        <v>74</v>
      </c>
      <c r="AL468" s="44">
        <f>'اسماء العملاء'!A115</f>
        <v>0</v>
      </c>
      <c r="AM468" s="44">
        <f>'اسماء العملاء'!B115</f>
        <v>0</v>
      </c>
      <c r="AN468" s="81">
        <f>'اسماء العملاء'!C115</f>
        <v>0</v>
      </c>
    </row>
    <row r="469" spans="6:40" ht="21" customHeight="1" thickBot="1">
      <c r="F469" s="71"/>
      <c r="AK469" s="45">
        <v>75</v>
      </c>
      <c r="AL469" s="44">
        <f>'اسماء العملاء'!A116</f>
        <v>0</v>
      </c>
      <c r="AM469" s="44">
        <f>'اسماء العملاء'!B116</f>
        <v>0</v>
      </c>
      <c r="AN469" s="81">
        <f>'اسماء العملاء'!C116</f>
        <v>0</v>
      </c>
    </row>
    <row r="470" spans="6:40" ht="21" customHeight="1" thickBot="1">
      <c r="F470" s="71"/>
      <c r="AK470" s="45">
        <v>76</v>
      </c>
      <c r="AL470" s="44">
        <f>'اسماء العملاء'!A117</f>
        <v>0</v>
      </c>
      <c r="AM470" s="44">
        <f>'اسماء العملاء'!B117</f>
        <v>0</v>
      </c>
      <c r="AN470" s="81">
        <f>'اسماء العملاء'!C117</f>
        <v>0</v>
      </c>
    </row>
    <row r="471" spans="6:40" ht="21" customHeight="1" thickBot="1">
      <c r="F471" s="71"/>
      <c r="AK471" s="45">
        <v>77</v>
      </c>
      <c r="AL471" s="44">
        <f>'اسماء العملاء'!A118</f>
        <v>0</v>
      </c>
      <c r="AM471" s="44">
        <f>'اسماء العملاء'!B118</f>
        <v>0</v>
      </c>
      <c r="AN471" s="81">
        <f>'اسماء العملاء'!C118</f>
        <v>0</v>
      </c>
    </row>
    <row r="472" spans="6:40" ht="21" customHeight="1" thickBot="1">
      <c r="F472" s="71"/>
      <c r="AK472" s="45">
        <v>78</v>
      </c>
      <c r="AL472" s="44">
        <f>'اسماء العملاء'!A119</f>
        <v>0</v>
      </c>
      <c r="AM472" s="44">
        <f>'اسماء العملاء'!B119</f>
        <v>0</v>
      </c>
      <c r="AN472" s="81">
        <f>'اسماء العملاء'!C119</f>
        <v>0</v>
      </c>
    </row>
    <row r="473" spans="6:40" ht="21" customHeight="1" thickBot="1">
      <c r="F473" s="71"/>
      <c r="AK473" s="45">
        <v>79</v>
      </c>
      <c r="AL473" s="44">
        <f>'اسماء العملاء'!A120</f>
        <v>0</v>
      </c>
      <c r="AM473" s="44">
        <f>'اسماء العملاء'!B120</f>
        <v>0</v>
      </c>
      <c r="AN473" s="81">
        <f>'اسماء العملاء'!C120</f>
        <v>0</v>
      </c>
    </row>
    <row r="474" spans="6:40" ht="21" customHeight="1" thickBot="1">
      <c r="F474" s="71"/>
      <c r="AK474" s="45">
        <v>80</v>
      </c>
      <c r="AL474" s="44">
        <f>'اسماء العملاء'!A121</f>
        <v>0</v>
      </c>
      <c r="AM474" s="44">
        <f>'اسماء العملاء'!B121</f>
        <v>0</v>
      </c>
      <c r="AN474" s="81">
        <f>'اسماء العملاء'!C121</f>
        <v>0</v>
      </c>
    </row>
    <row r="475" spans="6:40" ht="21" customHeight="1" thickBot="1">
      <c r="F475" s="71"/>
      <c r="AK475" s="45">
        <v>81</v>
      </c>
      <c r="AL475" s="44">
        <f>'اسماء العملاء'!A122</f>
        <v>0</v>
      </c>
      <c r="AM475" s="44">
        <f>'اسماء العملاء'!B122</f>
        <v>0</v>
      </c>
      <c r="AN475" s="81">
        <f>'اسماء العملاء'!C122</f>
        <v>0</v>
      </c>
    </row>
    <row r="476" spans="6:40" ht="21" customHeight="1" thickBot="1">
      <c r="F476" s="71"/>
      <c r="AK476" s="45">
        <v>82</v>
      </c>
      <c r="AL476" s="44">
        <f>'اسماء العملاء'!A123</f>
        <v>0</v>
      </c>
      <c r="AM476" s="44">
        <f>'اسماء العملاء'!B123</f>
        <v>0</v>
      </c>
      <c r="AN476" s="81">
        <f>'اسماء العملاء'!C123</f>
        <v>0</v>
      </c>
    </row>
    <row r="477" spans="6:40" ht="21" customHeight="1" thickBot="1">
      <c r="F477" s="71"/>
      <c r="AK477" s="45">
        <v>83</v>
      </c>
      <c r="AL477" s="44">
        <f>'اسماء العملاء'!A124</f>
        <v>0</v>
      </c>
      <c r="AM477" s="44">
        <f>'اسماء العملاء'!B124</f>
        <v>0</v>
      </c>
      <c r="AN477" s="81">
        <f>'اسماء العملاء'!C124</f>
        <v>0</v>
      </c>
    </row>
    <row r="478" spans="6:40" ht="21" customHeight="1" thickBot="1">
      <c r="F478" s="71"/>
      <c r="AK478" s="45">
        <v>84</v>
      </c>
      <c r="AL478" s="44">
        <f>'اسماء العملاء'!A125</f>
        <v>0</v>
      </c>
      <c r="AM478" s="44">
        <f>'اسماء العملاء'!B125</f>
        <v>0</v>
      </c>
      <c r="AN478" s="81">
        <f>'اسماء العملاء'!C125</f>
        <v>0</v>
      </c>
    </row>
    <row r="479" spans="6:40" ht="21" customHeight="1" thickBot="1">
      <c r="F479" s="71"/>
      <c r="AK479" s="45">
        <v>85</v>
      </c>
      <c r="AL479" s="44">
        <f>'اسماء العملاء'!A126</f>
        <v>0</v>
      </c>
      <c r="AM479" s="44">
        <f>'اسماء العملاء'!B126</f>
        <v>0</v>
      </c>
      <c r="AN479" s="81">
        <f>'اسماء العملاء'!C126</f>
        <v>0</v>
      </c>
    </row>
    <row r="480" spans="6:40" ht="21" customHeight="1" thickBot="1">
      <c r="AK480" s="45">
        <v>86</v>
      </c>
      <c r="AL480" s="44">
        <f>'اسماء العملاء'!A127</f>
        <v>0</v>
      </c>
      <c r="AM480" s="44">
        <f>'اسماء العملاء'!B127</f>
        <v>0</v>
      </c>
      <c r="AN480" s="81">
        <f>'اسماء العملاء'!C127</f>
        <v>0</v>
      </c>
    </row>
    <row r="481" spans="37:40" ht="21" customHeight="1" thickBot="1">
      <c r="AK481" s="45">
        <v>87</v>
      </c>
      <c r="AL481" s="44">
        <f>'اسماء العملاء'!A128</f>
        <v>0</v>
      </c>
      <c r="AM481" s="44">
        <f>'اسماء العملاء'!B128</f>
        <v>0</v>
      </c>
      <c r="AN481" s="81">
        <f>'اسماء العملاء'!C128</f>
        <v>0</v>
      </c>
    </row>
    <row r="482" spans="37:40" ht="21" customHeight="1" thickBot="1">
      <c r="AK482" s="45">
        <v>88</v>
      </c>
      <c r="AL482" s="44">
        <f>'اسماء العملاء'!A129</f>
        <v>0</v>
      </c>
      <c r="AM482" s="44">
        <f>'اسماء العملاء'!B129</f>
        <v>0</v>
      </c>
      <c r="AN482" s="81">
        <f>'اسماء العملاء'!C129</f>
        <v>0</v>
      </c>
    </row>
    <row r="483" spans="37:40" ht="21" customHeight="1" thickBot="1">
      <c r="AK483" s="45">
        <v>89</v>
      </c>
      <c r="AL483" s="44">
        <f>'اسماء العملاء'!A130</f>
        <v>0</v>
      </c>
      <c r="AM483" s="44">
        <f>'اسماء العملاء'!B130</f>
        <v>0</v>
      </c>
      <c r="AN483" s="81">
        <f>'اسماء العملاء'!C130</f>
        <v>0</v>
      </c>
    </row>
    <row r="484" spans="37:40" ht="21" customHeight="1" thickBot="1">
      <c r="AK484" s="45">
        <v>90</v>
      </c>
      <c r="AL484" s="44">
        <f>'اسماء العملاء'!A131</f>
        <v>0</v>
      </c>
      <c r="AM484" s="44">
        <f>'اسماء العملاء'!B131</f>
        <v>0</v>
      </c>
      <c r="AN484" s="81">
        <f>'اسماء العملاء'!C131</f>
        <v>0</v>
      </c>
    </row>
    <row r="485" spans="37:40" ht="21" customHeight="1" thickBot="1">
      <c r="AK485" s="45">
        <v>91</v>
      </c>
      <c r="AL485" s="44">
        <f>'اسماء العملاء'!A132</f>
        <v>0</v>
      </c>
      <c r="AM485" s="44">
        <f>'اسماء العملاء'!B132</f>
        <v>0</v>
      </c>
      <c r="AN485" s="81">
        <f>'اسماء العملاء'!C132</f>
        <v>0</v>
      </c>
    </row>
    <row r="486" spans="37:40" ht="21" customHeight="1" thickBot="1">
      <c r="AK486" s="45">
        <v>92</v>
      </c>
      <c r="AL486" s="44">
        <f>'اسماء العملاء'!A133</f>
        <v>0</v>
      </c>
      <c r="AM486" s="44">
        <f>'اسماء العملاء'!B133</f>
        <v>0</v>
      </c>
      <c r="AN486" s="81">
        <f>'اسماء العملاء'!C133</f>
        <v>0</v>
      </c>
    </row>
    <row r="487" spans="37:40" ht="21" customHeight="1" thickBot="1">
      <c r="AK487" s="45">
        <v>93</v>
      </c>
      <c r="AL487" s="44">
        <f>'اسماء العملاء'!A134</f>
        <v>0</v>
      </c>
      <c r="AM487" s="44">
        <f>'اسماء العملاء'!B134</f>
        <v>0</v>
      </c>
      <c r="AN487" s="81">
        <f>'اسماء العملاء'!C134</f>
        <v>0</v>
      </c>
    </row>
    <row r="488" spans="37:40" ht="21" customHeight="1" thickBot="1">
      <c r="AK488" s="45">
        <v>94</v>
      </c>
      <c r="AL488" s="44">
        <f>'اسماء العملاء'!A135</f>
        <v>0</v>
      </c>
      <c r="AM488" s="44">
        <f>'اسماء العملاء'!B135</f>
        <v>0</v>
      </c>
      <c r="AN488" s="81">
        <f>'اسماء العملاء'!C135</f>
        <v>0</v>
      </c>
    </row>
    <row r="489" spans="37:40" ht="21" customHeight="1" thickBot="1">
      <c r="AK489" s="45">
        <v>95</v>
      </c>
      <c r="AL489" s="44">
        <f>'اسماء العملاء'!A136</f>
        <v>0</v>
      </c>
      <c r="AM489" s="44">
        <f>'اسماء العملاء'!B136</f>
        <v>0</v>
      </c>
      <c r="AN489" s="81">
        <f>'اسماء العملاء'!C136</f>
        <v>0</v>
      </c>
    </row>
    <row r="490" spans="37:40" ht="21" customHeight="1" thickBot="1">
      <c r="AK490" s="45">
        <v>96</v>
      </c>
      <c r="AL490" s="44">
        <f>'اسماء العملاء'!A137</f>
        <v>0</v>
      </c>
      <c r="AM490" s="44">
        <f>'اسماء العملاء'!B137</f>
        <v>0</v>
      </c>
      <c r="AN490" s="81">
        <f>'اسماء العملاء'!C137</f>
        <v>0</v>
      </c>
    </row>
    <row r="491" spans="37:40" ht="21" customHeight="1" thickBot="1">
      <c r="AK491" s="45">
        <v>97</v>
      </c>
      <c r="AL491" s="44">
        <f>'اسماء العملاء'!A138</f>
        <v>0</v>
      </c>
      <c r="AM491" s="44">
        <f>'اسماء العملاء'!B138</f>
        <v>0</v>
      </c>
      <c r="AN491" s="81">
        <f>'اسماء العملاء'!C138</f>
        <v>0</v>
      </c>
    </row>
    <row r="492" spans="37:40" ht="21" customHeight="1" thickBot="1">
      <c r="AK492" s="45">
        <v>98</v>
      </c>
      <c r="AL492" s="44">
        <f>'اسماء العملاء'!A139</f>
        <v>0</v>
      </c>
      <c r="AM492" s="44">
        <f>'اسماء العملاء'!B139</f>
        <v>0</v>
      </c>
      <c r="AN492" s="81">
        <f>'اسماء العملاء'!C139</f>
        <v>0</v>
      </c>
    </row>
    <row r="493" spans="37:40" ht="21" customHeight="1" thickBot="1">
      <c r="AK493" s="45">
        <v>99</v>
      </c>
      <c r="AL493" s="44">
        <f>'اسماء العملاء'!A140</f>
        <v>0</v>
      </c>
      <c r="AM493" s="44">
        <f>'اسماء العملاء'!B140</f>
        <v>0</v>
      </c>
      <c r="AN493" s="81">
        <f>'اسماء العملاء'!C140</f>
        <v>0</v>
      </c>
    </row>
    <row r="494" spans="37:40" ht="21" customHeight="1" thickBot="1">
      <c r="AK494" s="54">
        <v>100</v>
      </c>
      <c r="AL494" s="44">
        <f>'اسماء العملاء'!A142</f>
        <v>0</v>
      </c>
      <c r="AM494" s="44">
        <f>'اسماء العملاء'!B142</f>
        <v>0</v>
      </c>
      <c r="AN494" s="81">
        <f>'اسماء العملاء'!C142</f>
        <v>0</v>
      </c>
    </row>
    <row r="1064" spans="5:9" ht="21" customHeight="1" thickBot="1"/>
    <row r="1065" spans="5:9" ht="21" customHeight="1" thickBot="1">
      <c r="E1065" s="179" t="s">
        <v>0</v>
      </c>
      <c r="F1065" s="179" t="s">
        <v>148</v>
      </c>
      <c r="I1065" s="26" t="s">
        <v>102</v>
      </c>
    </row>
    <row r="1066" spans="5:9" ht="21" customHeight="1" thickBot="1">
      <c r="E1066" s="9">
        <v>1</v>
      </c>
      <c r="F1066" s="182" t="str">
        <f>'بيان الصيانة'!B2</f>
        <v>1+2+3+ جوزهند</v>
      </c>
      <c r="I1066" s="26" t="s">
        <v>103</v>
      </c>
    </row>
    <row r="1067" spans="5:9" ht="21" customHeight="1" thickBot="1">
      <c r="E1067" s="154">
        <v>2</v>
      </c>
      <c r="F1067" s="183">
        <f>'بيان الصيانة'!B3</f>
        <v>0</v>
      </c>
      <c r="I1067" s="26" t="s">
        <v>104</v>
      </c>
    </row>
    <row r="1068" spans="5:9" ht="21" customHeight="1" thickBot="1">
      <c r="E1068" s="154">
        <v>3</v>
      </c>
      <c r="F1068" s="183">
        <f>'بيان الصيانة'!B4</f>
        <v>0</v>
      </c>
      <c r="I1068" s="26" t="s">
        <v>105</v>
      </c>
    </row>
    <row r="1069" spans="5:9" ht="21" customHeight="1" thickBot="1">
      <c r="E1069" s="154">
        <v>4</v>
      </c>
      <c r="F1069" s="183">
        <f>'بيان الصيانة'!B5</f>
        <v>0</v>
      </c>
      <c r="I1069" s="26" t="s">
        <v>106</v>
      </c>
    </row>
    <row r="1070" spans="5:9" ht="21" customHeight="1" thickBot="1">
      <c r="E1070" s="154">
        <v>5</v>
      </c>
      <c r="F1070" s="183">
        <f>'بيان الصيانة'!B6</f>
        <v>0</v>
      </c>
      <c r="I1070" s="26" t="s">
        <v>107</v>
      </c>
    </row>
    <row r="1071" spans="5:9" ht="21" customHeight="1" thickBot="1">
      <c r="E1071" s="154">
        <v>6</v>
      </c>
      <c r="F1071" s="183">
        <f>'بيان الصيانة'!B7</f>
        <v>0</v>
      </c>
      <c r="I1071" s="26" t="s">
        <v>108</v>
      </c>
    </row>
    <row r="1072" spans="5:9" ht="21" customHeight="1" thickBot="1">
      <c r="E1072" s="154">
        <v>7</v>
      </c>
      <c r="F1072" s="183">
        <f>'بيان الصيانة'!B8</f>
        <v>0</v>
      </c>
      <c r="I1072" s="26" t="s">
        <v>109</v>
      </c>
    </row>
    <row r="1073" spans="5:9" ht="21" customHeight="1" thickBot="1">
      <c r="E1073" s="154">
        <v>8</v>
      </c>
      <c r="F1073" s="183">
        <f>'بيان الصيانة'!B9</f>
        <v>0</v>
      </c>
      <c r="I1073" s="26" t="s">
        <v>110</v>
      </c>
    </row>
    <row r="1074" spans="5:9" ht="21" customHeight="1" thickBot="1">
      <c r="E1074" s="154">
        <v>9</v>
      </c>
      <c r="F1074" s="183">
        <f>'بيان الصيانة'!B10</f>
        <v>0</v>
      </c>
      <c r="I1074" s="26" t="s">
        <v>111</v>
      </c>
    </row>
    <row r="1075" spans="5:9" ht="21" customHeight="1" thickBot="1">
      <c r="E1075" s="154">
        <v>10</v>
      </c>
      <c r="F1075" s="183">
        <f>'بيان الصيانة'!B11</f>
        <v>0</v>
      </c>
      <c r="I1075" s="26" t="s">
        <v>112</v>
      </c>
    </row>
    <row r="1076" spans="5:9" ht="21" customHeight="1" thickBot="1">
      <c r="E1076" s="154">
        <v>11</v>
      </c>
      <c r="F1076" s="183">
        <f>'بيان الصيانة'!B12</f>
        <v>0</v>
      </c>
      <c r="I1076" s="26" t="s">
        <v>113</v>
      </c>
    </row>
    <row r="1077" spans="5:9" ht="21" customHeight="1" thickBot="1">
      <c r="E1077" s="154">
        <v>12</v>
      </c>
      <c r="F1077" s="183">
        <f>'بيان الصيانة'!B13</f>
        <v>0</v>
      </c>
      <c r="I1077" s="26" t="s">
        <v>114</v>
      </c>
    </row>
    <row r="1078" spans="5:9" ht="21" customHeight="1" thickBot="1">
      <c r="E1078" s="154">
        <v>13</v>
      </c>
      <c r="F1078" s="183">
        <f>'بيان الصيانة'!B14</f>
        <v>0</v>
      </c>
      <c r="I1078" s="26" t="s">
        <v>115</v>
      </c>
    </row>
    <row r="1079" spans="5:9" ht="21" customHeight="1" thickBot="1">
      <c r="E1079" s="154">
        <v>14</v>
      </c>
      <c r="F1079" s="183">
        <f>'بيان الصيانة'!B15</f>
        <v>0</v>
      </c>
      <c r="I1079" s="26" t="s">
        <v>116</v>
      </c>
    </row>
    <row r="1080" spans="5:9" ht="21" customHeight="1" thickBot="1">
      <c r="E1080" s="154">
        <v>15</v>
      </c>
      <c r="F1080" s="183">
        <f>'بيان الصيانة'!B16</f>
        <v>0</v>
      </c>
      <c r="I1080" s="26" t="s">
        <v>117</v>
      </c>
    </row>
    <row r="1081" spans="5:9" ht="21" customHeight="1" thickBot="1">
      <c r="E1081" s="154">
        <v>16</v>
      </c>
      <c r="F1081" s="183">
        <f>'بيان الصيانة'!B17</f>
        <v>0</v>
      </c>
      <c r="I1081" s="26" t="s">
        <v>118</v>
      </c>
    </row>
    <row r="1082" spans="5:9" ht="21" customHeight="1" thickBot="1">
      <c r="E1082" s="154">
        <v>17</v>
      </c>
      <c r="F1082" s="183">
        <f>'بيان الصيانة'!B18</f>
        <v>0</v>
      </c>
      <c r="I1082" s="26" t="s">
        <v>119</v>
      </c>
    </row>
    <row r="1083" spans="5:9" ht="21" customHeight="1" thickBot="1">
      <c r="E1083" s="154">
        <v>18</v>
      </c>
      <c r="F1083" s="183">
        <f>'بيان الصيانة'!B19</f>
        <v>0</v>
      </c>
      <c r="I1083" s="26" t="s">
        <v>120</v>
      </c>
    </row>
    <row r="1084" spans="5:9" ht="21" customHeight="1" thickBot="1">
      <c r="E1084" s="154">
        <v>19</v>
      </c>
      <c r="F1084" s="183">
        <f>'بيان الصيانة'!B20</f>
        <v>0</v>
      </c>
      <c r="I1084" s="26" t="s">
        <v>121</v>
      </c>
    </row>
    <row r="1085" spans="5:9" ht="21" customHeight="1" thickBot="1">
      <c r="E1085" s="154">
        <v>20</v>
      </c>
      <c r="F1085" s="183">
        <f>'بيان الصيانة'!B21</f>
        <v>0</v>
      </c>
      <c r="I1085" s="26" t="s">
        <v>122</v>
      </c>
    </row>
    <row r="1086" spans="5:9" ht="21" customHeight="1" thickBot="1">
      <c r="E1086" s="154">
        <v>21</v>
      </c>
      <c r="F1086" s="183">
        <f>'بيان الصيانة'!B22</f>
        <v>0</v>
      </c>
      <c r="I1086" s="26" t="s">
        <v>123</v>
      </c>
    </row>
    <row r="1087" spans="5:9" ht="21" customHeight="1" thickBot="1">
      <c r="E1087" s="154">
        <v>22</v>
      </c>
      <c r="F1087" s="183">
        <f>'بيان الصيانة'!B23</f>
        <v>0</v>
      </c>
      <c r="I1087" s="26" t="s">
        <v>124</v>
      </c>
    </row>
    <row r="1088" spans="5:9" ht="21" customHeight="1" thickBot="1">
      <c r="E1088" s="154">
        <v>23</v>
      </c>
      <c r="F1088" s="183">
        <f>'بيان الصيانة'!B24</f>
        <v>0</v>
      </c>
      <c r="I1088" s="26" t="s">
        <v>125</v>
      </c>
    </row>
    <row r="1089" spans="5:9" ht="21" customHeight="1" thickBot="1">
      <c r="E1089" s="154">
        <v>24</v>
      </c>
      <c r="F1089" s="183">
        <f>'بيان الصيانة'!B25</f>
        <v>0</v>
      </c>
      <c r="I1089" s="26" t="s">
        <v>126</v>
      </c>
    </row>
    <row r="1090" spans="5:9" ht="21" customHeight="1" thickBot="1">
      <c r="E1090" s="154">
        <v>25</v>
      </c>
      <c r="F1090" s="183">
        <f>'بيان الصيانة'!B26</f>
        <v>0</v>
      </c>
      <c r="I1090" s="26" t="s">
        <v>127</v>
      </c>
    </row>
    <row r="1091" spans="5:9" ht="21" customHeight="1" thickBot="1">
      <c r="E1091" s="154">
        <v>26</v>
      </c>
      <c r="F1091" s="183">
        <f>'بيان الصيانة'!B27</f>
        <v>0</v>
      </c>
      <c r="I1091" s="26" t="s">
        <v>128</v>
      </c>
    </row>
    <row r="1092" spans="5:9" ht="21" customHeight="1" thickBot="1">
      <c r="E1092" s="154">
        <v>27</v>
      </c>
      <c r="F1092" s="183">
        <f>'بيان الصيانة'!B28</f>
        <v>0</v>
      </c>
      <c r="I1092" s="26" t="s">
        <v>129</v>
      </c>
    </row>
    <row r="1093" spans="5:9" ht="21" customHeight="1" thickBot="1">
      <c r="E1093" s="154">
        <v>28</v>
      </c>
      <c r="F1093" s="183">
        <f>'بيان الصيانة'!B29</f>
        <v>0</v>
      </c>
      <c r="I1093" s="26" t="s">
        <v>130</v>
      </c>
    </row>
    <row r="1094" spans="5:9" ht="21" customHeight="1" thickBot="1">
      <c r="E1094" s="154">
        <v>29</v>
      </c>
      <c r="F1094" s="183">
        <f>'بيان الصيانة'!B30</f>
        <v>0</v>
      </c>
      <c r="I1094" s="26" t="s">
        <v>131</v>
      </c>
    </row>
    <row r="1095" spans="5:9" ht="21" customHeight="1" thickBot="1">
      <c r="E1095" s="154">
        <v>30</v>
      </c>
      <c r="F1095" s="183">
        <f>'بيان الصيانة'!B31</f>
        <v>0</v>
      </c>
      <c r="I1095" s="26" t="s">
        <v>132</v>
      </c>
    </row>
    <row r="1096" spans="5:9" ht="21" customHeight="1" thickBot="1">
      <c r="E1096" s="154">
        <v>31</v>
      </c>
      <c r="F1096" s="183">
        <f>'بيان الصيانة'!B32</f>
        <v>0</v>
      </c>
      <c r="I1096" s="26" t="s">
        <v>133</v>
      </c>
    </row>
    <row r="1097" spans="5:9" ht="21" customHeight="1" thickBot="1">
      <c r="E1097" s="154">
        <v>32</v>
      </c>
      <c r="F1097" s="183">
        <f>'بيان الصيانة'!B33</f>
        <v>0</v>
      </c>
      <c r="I1097" s="26" t="s">
        <v>134</v>
      </c>
    </row>
    <row r="1098" spans="5:9" ht="21" customHeight="1" thickBot="1">
      <c r="E1098" s="154">
        <v>33</v>
      </c>
      <c r="F1098" s="183">
        <f>'بيان الصيانة'!B34</f>
        <v>0</v>
      </c>
      <c r="I1098" s="26" t="s">
        <v>135</v>
      </c>
    </row>
    <row r="1099" spans="5:9" ht="21" customHeight="1" thickBot="1">
      <c r="E1099" s="154">
        <v>34</v>
      </c>
      <c r="F1099" s="183">
        <f>'بيان الصيانة'!B35</f>
        <v>0</v>
      </c>
      <c r="I1099" s="26" t="s">
        <v>136</v>
      </c>
    </row>
    <row r="1100" spans="5:9" ht="21" customHeight="1">
      <c r="E1100" s="154">
        <v>35</v>
      </c>
      <c r="F1100" s="183">
        <f>'بيان الصيانة'!B36</f>
        <v>0</v>
      </c>
      <c r="I1100" s="26" t="s">
        <v>137</v>
      </c>
    </row>
    <row r="1101" spans="5:9" ht="21" customHeight="1">
      <c r="E1101" s="154">
        <v>36</v>
      </c>
      <c r="F1101" s="183">
        <f>'بيان الصيانة'!B37</f>
        <v>0</v>
      </c>
    </row>
    <row r="1102" spans="5:9" ht="21" customHeight="1">
      <c r="E1102" s="154">
        <v>37</v>
      </c>
      <c r="F1102" s="183">
        <f>'بيان الصيانة'!B38</f>
        <v>0</v>
      </c>
    </row>
    <row r="1103" spans="5:9" ht="21" customHeight="1">
      <c r="E1103" s="154">
        <v>38</v>
      </c>
      <c r="F1103" s="183">
        <f>'بيان الصيانة'!B39</f>
        <v>0</v>
      </c>
    </row>
    <row r="1104" spans="5:9" ht="21" customHeight="1">
      <c r="E1104" s="154">
        <v>39</v>
      </c>
      <c r="F1104" s="183">
        <f>'بيان الصيانة'!B40</f>
        <v>0</v>
      </c>
    </row>
    <row r="1105" spans="5:6" ht="21" customHeight="1">
      <c r="E1105" s="154">
        <v>40</v>
      </c>
      <c r="F1105" s="183">
        <f>'بيان الصيانة'!B41</f>
        <v>0</v>
      </c>
    </row>
    <row r="1106" spans="5:6" ht="21" customHeight="1">
      <c r="E1106" s="154">
        <v>41</v>
      </c>
      <c r="F1106" s="183">
        <f>'بيان الصيانة'!B42</f>
        <v>0</v>
      </c>
    </row>
    <row r="1107" spans="5:6" ht="21" customHeight="1">
      <c r="E1107" s="154">
        <v>42</v>
      </c>
      <c r="F1107" s="183">
        <f>'بيان الصيانة'!B43</f>
        <v>0</v>
      </c>
    </row>
    <row r="1108" spans="5:6" ht="21" customHeight="1">
      <c r="E1108" s="154">
        <v>43</v>
      </c>
      <c r="F1108" s="183">
        <f>'بيان الصيانة'!B44</f>
        <v>0</v>
      </c>
    </row>
    <row r="1109" spans="5:6" ht="21" customHeight="1">
      <c r="E1109" s="154">
        <v>44</v>
      </c>
      <c r="F1109" s="183">
        <f>'بيان الصيانة'!B45</f>
        <v>0</v>
      </c>
    </row>
    <row r="1110" spans="5:6" ht="21" customHeight="1">
      <c r="E1110" s="154">
        <v>45</v>
      </c>
      <c r="F1110" s="183">
        <f>'بيان الصيانة'!B46</f>
        <v>0</v>
      </c>
    </row>
    <row r="1111" spans="5:6" ht="21" customHeight="1">
      <c r="E1111" s="154">
        <v>46</v>
      </c>
      <c r="F1111" s="183">
        <f>'بيان الصيانة'!B47</f>
        <v>0</v>
      </c>
    </row>
    <row r="1112" spans="5:6" ht="21" customHeight="1">
      <c r="E1112" s="154">
        <v>47</v>
      </c>
      <c r="F1112" s="183">
        <f>'بيان الصيانة'!B48</f>
        <v>0</v>
      </c>
    </row>
    <row r="1113" spans="5:6" ht="21" customHeight="1">
      <c r="E1113" s="154">
        <v>48</v>
      </c>
      <c r="F1113" s="183">
        <f>'بيان الصيانة'!B49</f>
        <v>0</v>
      </c>
    </row>
    <row r="1114" spans="5:6" ht="21" customHeight="1">
      <c r="E1114" s="154">
        <v>49</v>
      </c>
      <c r="F1114" s="183">
        <f>'بيان الصيانة'!B50</f>
        <v>0</v>
      </c>
    </row>
    <row r="1115" spans="5:6" ht="21" customHeight="1">
      <c r="E1115" s="154">
        <v>50</v>
      </c>
      <c r="F1115" s="183">
        <f>'بيان الصيانة'!B51</f>
        <v>0</v>
      </c>
    </row>
    <row r="1116" spans="5:6" ht="21" customHeight="1">
      <c r="E1116" s="154">
        <v>51</v>
      </c>
      <c r="F1116" s="183">
        <f>'بيان الصيانة'!B52</f>
        <v>0</v>
      </c>
    </row>
    <row r="1117" spans="5:6" ht="21" customHeight="1">
      <c r="E1117" s="154">
        <v>52</v>
      </c>
      <c r="F1117" s="183">
        <f>'بيان الصيانة'!B53</f>
        <v>0</v>
      </c>
    </row>
    <row r="1118" spans="5:6" ht="21" customHeight="1">
      <c r="E1118" s="154">
        <v>53</v>
      </c>
      <c r="F1118" s="183">
        <f>'بيان الصيانة'!B54</f>
        <v>0</v>
      </c>
    </row>
    <row r="1119" spans="5:6" ht="21" customHeight="1">
      <c r="E1119" s="154">
        <v>54</v>
      </c>
      <c r="F1119" s="183">
        <f>'بيان الصيانة'!B55</f>
        <v>0</v>
      </c>
    </row>
    <row r="1120" spans="5:6" ht="21" customHeight="1">
      <c r="E1120" s="154">
        <v>55</v>
      </c>
      <c r="F1120" s="183">
        <f>'بيان الصيانة'!B56</f>
        <v>0</v>
      </c>
    </row>
    <row r="1121" spans="5:6" ht="21" customHeight="1">
      <c r="E1121" s="154">
        <v>56</v>
      </c>
      <c r="F1121" s="183">
        <f>'بيان الصيانة'!B57</f>
        <v>0</v>
      </c>
    </row>
    <row r="1122" spans="5:6" ht="21" customHeight="1">
      <c r="E1122" s="154">
        <v>57</v>
      </c>
      <c r="F1122" s="183">
        <f>'بيان الصيانة'!B58</f>
        <v>0</v>
      </c>
    </row>
    <row r="1123" spans="5:6" ht="21" customHeight="1">
      <c r="E1123" s="154">
        <v>58</v>
      </c>
      <c r="F1123" s="183">
        <f>'بيان الصيانة'!B59</f>
        <v>0</v>
      </c>
    </row>
    <row r="1124" spans="5:6" ht="21" customHeight="1">
      <c r="E1124" s="154">
        <v>59</v>
      </c>
      <c r="F1124" s="183">
        <f>'بيان الصيانة'!B60</f>
        <v>0</v>
      </c>
    </row>
    <row r="1125" spans="5:6" ht="21" customHeight="1">
      <c r="E1125" s="154">
        <v>60</v>
      </c>
      <c r="F1125" s="183">
        <f>'بيان الصيانة'!B61</f>
        <v>0</v>
      </c>
    </row>
    <row r="1126" spans="5:6" ht="21" customHeight="1">
      <c r="E1126" s="154">
        <v>61</v>
      </c>
      <c r="F1126" s="183">
        <f>'بيان الصيانة'!B62</f>
        <v>0</v>
      </c>
    </row>
    <row r="1127" spans="5:6" ht="21" customHeight="1">
      <c r="E1127" s="154">
        <v>62</v>
      </c>
      <c r="F1127" s="183">
        <f>'بيان الصيانة'!B63</f>
        <v>0</v>
      </c>
    </row>
    <row r="1128" spans="5:6" ht="21" customHeight="1">
      <c r="E1128" s="154">
        <v>63</v>
      </c>
      <c r="F1128" s="183">
        <f>'بيان الصيانة'!B64</f>
        <v>0</v>
      </c>
    </row>
    <row r="1129" spans="5:6" ht="21" customHeight="1">
      <c r="E1129" s="154">
        <v>64</v>
      </c>
      <c r="F1129" s="183">
        <f>'بيان الصيانة'!B65</f>
        <v>0</v>
      </c>
    </row>
    <row r="1130" spans="5:6" ht="21" customHeight="1">
      <c r="E1130" s="154">
        <v>65</v>
      </c>
      <c r="F1130" s="183">
        <f>'بيان الصيانة'!B66</f>
        <v>0</v>
      </c>
    </row>
    <row r="1131" spans="5:6" ht="21" customHeight="1">
      <c r="E1131" s="154">
        <v>66</v>
      </c>
      <c r="F1131" s="183">
        <f>'بيان الصيانة'!B67</f>
        <v>0</v>
      </c>
    </row>
    <row r="1132" spans="5:6" ht="21" customHeight="1">
      <c r="E1132" s="154">
        <v>67</v>
      </c>
      <c r="F1132" s="183">
        <f>'بيان الصيانة'!B68</f>
        <v>0</v>
      </c>
    </row>
    <row r="1133" spans="5:6" ht="21" customHeight="1">
      <c r="E1133" s="154">
        <v>68</v>
      </c>
      <c r="F1133" s="183">
        <f>'بيان الصيانة'!B69</f>
        <v>0</v>
      </c>
    </row>
    <row r="1134" spans="5:6" ht="21" customHeight="1">
      <c r="E1134" s="154">
        <v>69</v>
      </c>
      <c r="F1134" s="183">
        <f>'بيان الصيانة'!B70</f>
        <v>0</v>
      </c>
    </row>
    <row r="1135" spans="5:6" ht="21" customHeight="1">
      <c r="E1135" s="154">
        <v>70</v>
      </c>
      <c r="F1135" s="183">
        <f>'بيان الصيانة'!B71</f>
        <v>0</v>
      </c>
    </row>
    <row r="1136" spans="5:6" ht="21" customHeight="1">
      <c r="E1136" s="154">
        <v>71</v>
      </c>
      <c r="F1136" s="183">
        <f>'بيان الصيانة'!B72</f>
        <v>0</v>
      </c>
    </row>
    <row r="1137" spans="5:6" ht="21" customHeight="1">
      <c r="E1137" s="154">
        <v>72</v>
      </c>
      <c r="F1137" s="183">
        <f>'بيان الصيانة'!B73</f>
        <v>0</v>
      </c>
    </row>
    <row r="1138" spans="5:6" ht="21" customHeight="1">
      <c r="E1138" s="154">
        <v>73</v>
      </c>
      <c r="F1138" s="183">
        <f>'بيان الصيانة'!B74</f>
        <v>0</v>
      </c>
    </row>
    <row r="1139" spans="5:6" ht="21" customHeight="1">
      <c r="E1139" s="154">
        <v>74</v>
      </c>
      <c r="F1139" s="183">
        <f>'بيان الصيانة'!B75</f>
        <v>0</v>
      </c>
    </row>
    <row r="1140" spans="5:6" ht="21" customHeight="1">
      <c r="E1140" s="154">
        <v>75</v>
      </c>
      <c r="F1140" s="183">
        <f>'بيان الصيانة'!B76</f>
        <v>0</v>
      </c>
    </row>
    <row r="1141" spans="5:6" ht="21" customHeight="1">
      <c r="E1141" s="154">
        <v>76</v>
      </c>
      <c r="F1141" s="183">
        <f>'بيان الصيانة'!B77</f>
        <v>0</v>
      </c>
    </row>
    <row r="1142" spans="5:6" ht="21" customHeight="1">
      <c r="E1142" s="154">
        <v>77</v>
      </c>
      <c r="F1142" s="183">
        <f>'بيان الصيانة'!B78</f>
        <v>0</v>
      </c>
    </row>
    <row r="1143" spans="5:6" ht="21" customHeight="1">
      <c r="E1143" s="154">
        <v>78</v>
      </c>
      <c r="F1143" s="183">
        <f>'بيان الصيانة'!B79</f>
        <v>0</v>
      </c>
    </row>
    <row r="1144" spans="5:6" ht="21" customHeight="1">
      <c r="E1144" s="154">
        <v>79</v>
      </c>
      <c r="F1144" s="183">
        <f>'بيان الصيانة'!B80</f>
        <v>0</v>
      </c>
    </row>
    <row r="1145" spans="5:6" ht="21" customHeight="1">
      <c r="E1145" s="154">
        <v>80</v>
      </c>
      <c r="F1145" s="183">
        <f>'بيان الصيانة'!B81</f>
        <v>0</v>
      </c>
    </row>
    <row r="1146" spans="5:6" ht="21" customHeight="1">
      <c r="E1146" s="154">
        <v>81</v>
      </c>
      <c r="F1146" s="183">
        <f>'بيان الصيانة'!B82</f>
        <v>0</v>
      </c>
    </row>
    <row r="1147" spans="5:6" ht="21" customHeight="1">
      <c r="E1147" s="154">
        <v>82</v>
      </c>
      <c r="F1147" s="183">
        <f>'بيان الصيانة'!B83</f>
        <v>0</v>
      </c>
    </row>
    <row r="1148" spans="5:6" ht="21" customHeight="1">
      <c r="E1148" s="154">
        <v>83</v>
      </c>
      <c r="F1148" s="183">
        <f>'بيان الصيانة'!B84</f>
        <v>0</v>
      </c>
    </row>
    <row r="1149" spans="5:6" ht="21" customHeight="1">
      <c r="E1149" s="154">
        <v>84</v>
      </c>
      <c r="F1149" s="183">
        <f>'بيان الصيانة'!B85</f>
        <v>0</v>
      </c>
    </row>
    <row r="1150" spans="5:6" ht="21" customHeight="1">
      <c r="E1150" s="154">
        <v>85</v>
      </c>
      <c r="F1150" s="183">
        <f>'بيان الصيانة'!B86</f>
        <v>0</v>
      </c>
    </row>
    <row r="1151" spans="5:6" ht="21" customHeight="1">
      <c r="E1151" s="154">
        <v>86</v>
      </c>
      <c r="F1151" s="183">
        <f>'بيان الصيانة'!B87</f>
        <v>0</v>
      </c>
    </row>
    <row r="1152" spans="5:6" ht="21" customHeight="1">
      <c r="E1152" s="154">
        <v>87</v>
      </c>
      <c r="F1152" s="183">
        <f>'بيان الصيانة'!B88</f>
        <v>0</v>
      </c>
    </row>
    <row r="1153" spans="5:6" ht="21" customHeight="1">
      <c r="E1153" s="154">
        <v>88</v>
      </c>
      <c r="F1153" s="183">
        <f>'بيان الصيانة'!B89</f>
        <v>0</v>
      </c>
    </row>
    <row r="1154" spans="5:6" ht="21" customHeight="1">
      <c r="E1154" s="154">
        <v>89</v>
      </c>
      <c r="F1154" s="183">
        <f>'بيان الصيانة'!B90</f>
        <v>0</v>
      </c>
    </row>
    <row r="1155" spans="5:6" ht="21" customHeight="1">
      <c r="E1155" s="154">
        <v>90</v>
      </c>
      <c r="F1155" s="183">
        <f>'بيان الصيانة'!B91</f>
        <v>0</v>
      </c>
    </row>
    <row r="1156" spans="5:6" ht="21" customHeight="1">
      <c r="E1156" s="154">
        <v>91</v>
      </c>
      <c r="F1156" s="183">
        <f>'بيان الصيانة'!B92</f>
        <v>0</v>
      </c>
    </row>
    <row r="1157" spans="5:6" ht="21" customHeight="1">
      <c r="E1157" s="154">
        <v>92</v>
      </c>
      <c r="F1157" s="183">
        <f>'بيان الصيانة'!B93</f>
        <v>0</v>
      </c>
    </row>
    <row r="1158" spans="5:6" ht="21" customHeight="1">
      <c r="E1158" s="154">
        <v>93</v>
      </c>
      <c r="F1158" s="183">
        <f>'بيان الصيانة'!B94</f>
        <v>0</v>
      </c>
    </row>
    <row r="1159" spans="5:6" ht="21" customHeight="1">
      <c r="E1159" s="154">
        <v>94</v>
      </c>
      <c r="F1159" s="183">
        <f>'بيان الصيانة'!B95</f>
        <v>0</v>
      </c>
    </row>
    <row r="1160" spans="5:6" ht="21" customHeight="1">
      <c r="E1160" s="154">
        <v>95</v>
      </c>
      <c r="F1160" s="183">
        <f>'بيان الصيانة'!B96</f>
        <v>0</v>
      </c>
    </row>
    <row r="1161" spans="5:6" ht="21" customHeight="1">
      <c r="E1161" s="154">
        <v>96</v>
      </c>
      <c r="F1161" s="183">
        <f>'بيان الصيانة'!B97</f>
        <v>0</v>
      </c>
    </row>
    <row r="1162" spans="5:6" ht="21" customHeight="1">
      <c r="E1162" s="154">
        <v>97</v>
      </c>
      <c r="F1162" s="183">
        <f>'بيان الصيانة'!B98</f>
        <v>0</v>
      </c>
    </row>
    <row r="1163" spans="5:6" ht="21" customHeight="1">
      <c r="E1163" s="154">
        <v>98</v>
      </c>
      <c r="F1163" s="183">
        <f>'بيان الصيانة'!B99</f>
        <v>0</v>
      </c>
    </row>
    <row r="1164" spans="5:6" ht="21" customHeight="1">
      <c r="E1164" s="154">
        <v>99</v>
      </c>
      <c r="F1164" s="183">
        <f>'بيان الصيانة'!B100</f>
        <v>0</v>
      </c>
    </row>
    <row r="1165" spans="5:6" ht="21" customHeight="1">
      <c r="E1165" s="154">
        <v>100</v>
      </c>
      <c r="F1165" s="183">
        <f>'بيان الصيانة'!B101</f>
        <v>0</v>
      </c>
    </row>
    <row r="1166" spans="5:6" ht="21" customHeight="1">
      <c r="E1166" s="154">
        <v>101</v>
      </c>
      <c r="F1166" s="183">
        <f>'بيان الصيانة'!B102</f>
        <v>0</v>
      </c>
    </row>
    <row r="1167" spans="5:6" ht="21" customHeight="1">
      <c r="E1167" s="154">
        <v>102</v>
      </c>
      <c r="F1167" s="183">
        <f>'بيان الصيانة'!B103</f>
        <v>0</v>
      </c>
    </row>
    <row r="1168" spans="5:6" ht="21" customHeight="1">
      <c r="E1168" s="154">
        <v>103</v>
      </c>
      <c r="F1168" s="183">
        <f>'بيان الصيانة'!B104</f>
        <v>0</v>
      </c>
    </row>
    <row r="1169" spans="5:6" ht="21" customHeight="1">
      <c r="E1169" s="154">
        <v>104</v>
      </c>
      <c r="F1169" s="183">
        <f>'بيان الصيانة'!B105</f>
        <v>0</v>
      </c>
    </row>
    <row r="1170" spans="5:6" ht="21" customHeight="1">
      <c r="E1170" s="154">
        <v>105</v>
      </c>
      <c r="F1170" s="183">
        <f>'بيان الصيانة'!B106</f>
        <v>0</v>
      </c>
    </row>
    <row r="1171" spans="5:6" ht="21" customHeight="1">
      <c r="E1171" s="154">
        <v>106</v>
      </c>
      <c r="F1171" s="183">
        <f>'بيان الصيانة'!B107</f>
        <v>0</v>
      </c>
    </row>
    <row r="1172" spans="5:6" ht="21" customHeight="1">
      <c r="E1172" s="154">
        <v>107</v>
      </c>
      <c r="F1172" s="183">
        <f>'بيان الصيانة'!B108</f>
        <v>0</v>
      </c>
    </row>
    <row r="1173" spans="5:6" ht="21" customHeight="1">
      <c r="E1173" s="154">
        <v>108</v>
      </c>
      <c r="F1173" s="183">
        <f>'بيان الصيانة'!B109</f>
        <v>0</v>
      </c>
    </row>
    <row r="1174" spans="5:6" ht="21" customHeight="1">
      <c r="E1174" s="154">
        <v>109</v>
      </c>
      <c r="F1174" s="183">
        <f>'بيان الصيانة'!B110</f>
        <v>0</v>
      </c>
    </row>
    <row r="1175" spans="5:6" ht="21" customHeight="1">
      <c r="E1175" s="154">
        <v>110</v>
      </c>
      <c r="F1175" s="183">
        <f>'بيان الصيانة'!B111</f>
        <v>0</v>
      </c>
    </row>
    <row r="1176" spans="5:6" ht="21" customHeight="1">
      <c r="E1176" s="154">
        <v>111</v>
      </c>
      <c r="F1176" s="183">
        <f>'بيان الصيانة'!B112</f>
        <v>0</v>
      </c>
    </row>
    <row r="1177" spans="5:6" ht="21" customHeight="1">
      <c r="E1177" s="154">
        <v>112</v>
      </c>
      <c r="F1177" s="183">
        <f>'بيان الصيانة'!B113</f>
        <v>0</v>
      </c>
    </row>
    <row r="1178" spans="5:6" ht="21" customHeight="1">
      <c r="E1178" s="154">
        <v>113</v>
      </c>
      <c r="F1178" s="183">
        <f>'بيان الصيانة'!B114</f>
        <v>0</v>
      </c>
    </row>
    <row r="1179" spans="5:6" ht="21" customHeight="1">
      <c r="E1179" s="154">
        <v>114</v>
      </c>
      <c r="F1179" s="183">
        <f>'بيان الصيانة'!B115</f>
        <v>0</v>
      </c>
    </row>
    <row r="1180" spans="5:6" ht="21" customHeight="1">
      <c r="E1180" s="154">
        <v>115</v>
      </c>
      <c r="F1180" s="183">
        <f>'بيان الصيانة'!B116</f>
        <v>0</v>
      </c>
    </row>
    <row r="1181" spans="5:6" ht="21" customHeight="1">
      <c r="E1181" s="154">
        <v>116</v>
      </c>
      <c r="F1181" s="183">
        <f>'بيان الصيانة'!B117</f>
        <v>0</v>
      </c>
    </row>
    <row r="1182" spans="5:6" ht="21" customHeight="1">
      <c r="E1182" s="154">
        <v>117</v>
      </c>
      <c r="F1182" s="183">
        <f>'بيان الصيانة'!B118</f>
        <v>0</v>
      </c>
    </row>
    <row r="1183" spans="5:6" ht="21" customHeight="1" thickBot="1">
      <c r="E1183" s="185">
        <v>118</v>
      </c>
      <c r="F1183" s="183">
        <f>'بيان الصيانة'!B119</f>
        <v>0</v>
      </c>
    </row>
    <row r="1184" spans="5:6" ht="21" customHeight="1" thickBot="1">
      <c r="E1184" s="9">
        <v>119</v>
      </c>
      <c r="F1184" s="184">
        <f>'بيان الصيانة'!B120</f>
        <v>0</v>
      </c>
    </row>
    <row r="1185" spans="6:6" ht="21" customHeight="1">
      <c r="F1185" s="71"/>
    </row>
    <row r="1186" spans="6:6" ht="21" customHeight="1">
      <c r="F1186" s="71"/>
    </row>
  </sheetData>
  <mergeCells count="2">
    <mergeCell ref="G1:AP1"/>
    <mergeCell ref="A2:F2"/>
  </mergeCells>
  <dataValidations count="4">
    <dataValidation type="date" operator="notEqual" allowBlank="1" showInputMessage="1" showErrorMessage="1" sqref="A3">
      <formula1>43344</formula1>
    </dataValidation>
    <dataValidation type="list" allowBlank="1" showInputMessage="1" showErrorMessage="1" sqref="B3:B103">
      <formula1>$AL$395:$AL$494</formula1>
    </dataValidation>
    <dataValidation type="list" allowBlank="1" showInputMessage="1" showErrorMessage="1" sqref="F3">
      <formula1>$F$1066:$F$1184</formula1>
    </dataValidation>
    <dataValidation type="list" allowBlank="1" showInputMessage="1" showErrorMessage="1" sqref="G3:AP3">
      <formula1>$I$1065:$I$1100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7"/>
  <dimension ref="A1:H188"/>
  <sheetViews>
    <sheetView showGridLines="0" rightToLeft="1" workbookViewId="0">
      <selection activeCell="E8" sqref="E8"/>
    </sheetView>
  </sheetViews>
  <sheetFormatPr defaultColWidth="9.140625" defaultRowHeight="12.75"/>
  <cols>
    <col min="1" max="1" width="12.5703125" style="111" bestFit="1" customWidth="1"/>
    <col min="2" max="2" width="22.7109375" style="111" bestFit="1" customWidth="1"/>
    <col min="3" max="3" width="11.28515625" style="111" customWidth="1"/>
    <col min="4" max="4" width="11" style="111" customWidth="1"/>
    <col min="5" max="5" width="12.5703125" style="111" customWidth="1"/>
    <col min="6" max="6" width="13.5703125" style="111" customWidth="1"/>
    <col min="7" max="7" width="7.140625" style="111" customWidth="1"/>
    <col min="8" max="8" width="14.140625" style="111" customWidth="1"/>
    <col min="9" max="16384" width="9.140625" style="111"/>
  </cols>
  <sheetData>
    <row r="1" spans="1:8" ht="51" customHeight="1">
      <c r="A1" s="209" t="s">
        <v>99</v>
      </c>
      <c r="B1" s="210"/>
      <c r="C1" s="210"/>
      <c r="D1" s="210"/>
      <c r="E1" s="210"/>
      <c r="F1" s="210"/>
      <c r="G1" s="210"/>
      <c r="H1" s="211"/>
    </row>
    <row r="2" spans="1:8" ht="36" customHeight="1">
      <c r="A2" s="221" t="s">
        <v>100</v>
      </c>
      <c r="B2" s="222"/>
      <c r="C2" s="222"/>
      <c r="D2" s="222"/>
      <c r="E2" s="222"/>
      <c r="F2" s="222"/>
      <c r="G2" s="222"/>
      <c r="H2" s="223"/>
    </row>
    <row r="3" spans="1:8" s="112" customFormat="1" ht="20.100000000000001" customHeight="1">
      <c r="A3" s="129" t="s">
        <v>75</v>
      </c>
      <c r="B3" s="212" t="s">
        <v>96</v>
      </c>
      <c r="C3" s="212"/>
      <c r="D3" s="212"/>
      <c r="E3" s="114"/>
      <c r="F3" s="194" t="s">
        <v>85</v>
      </c>
      <c r="G3" s="194"/>
      <c r="H3" s="130">
        <f ca="1">TODAY()</f>
        <v>43363</v>
      </c>
    </row>
    <row r="4" spans="1:8" s="112" customFormat="1" ht="20.100000000000001" customHeight="1">
      <c r="A4" s="129" t="s">
        <v>76</v>
      </c>
      <c r="B4" s="213" t="s">
        <v>98</v>
      </c>
      <c r="C4" s="213"/>
      <c r="D4" s="213"/>
      <c r="E4" s="114"/>
      <c r="F4" s="194" t="s">
        <v>86</v>
      </c>
      <c r="G4" s="194"/>
      <c r="H4" s="131">
        <v>2</v>
      </c>
    </row>
    <row r="5" spans="1:8" s="112" customFormat="1" ht="20.100000000000001" customHeight="1">
      <c r="A5" s="129" t="s">
        <v>97</v>
      </c>
      <c r="B5" s="195" t="s">
        <v>101</v>
      </c>
      <c r="C5" s="114"/>
      <c r="D5" s="114"/>
      <c r="E5" s="114"/>
      <c r="F5" s="114"/>
      <c r="G5" s="114"/>
      <c r="H5" s="132"/>
    </row>
    <row r="6" spans="1:8" s="112" customFormat="1" ht="20.100000000000001" customHeight="1">
      <c r="A6" s="129" t="s">
        <v>151</v>
      </c>
      <c r="B6" s="193" t="s">
        <v>152</v>
      </c>
      <c r="C6" s="114"/>
      <c r="D6" s="114"/>
      <c r="E6" s="114"/>
      <c r="F6" s="114"/>
      <c r="G6" s="114"/>
      <c r="H6" s="132"/>
    </row>
    <row r="7" spans="1:8" s="112" customFormat="1" ht="20.100000000000001" customHeight="1">
      <c r="A7" s="134" t="s">
        <v>89</v>
      </c>
      <c r="B7" s="115"/>
      <c r="C7" s="115"/>
      <c r="D7" s="115"/>
      <c r="E7" s="115"/>
      <c r="F7" s="114"/>
      <c r="G7" s="114"/>
      <c r="H7" s="132"/>
    </row>
    <row r="8" spans="1:8" s="112" customFormat="1" ht="20.100000000000001" customHeight="1">
      <c r="A8" s="129" t="s">
        <v>87</v>
      </c>
      <c r="B8" s="217"/>
      <c r="C8" s="217"/>
      <c r="D8" s="217"/>
      <c r="E8" s="113"/>
      <c r="F8" s="114"/>
      <c r="G8" s="114"/>
      <c r="H8" s="132"/>
    </row>
    <row r="9" spans="1:8" s="112" customFormat="1" ht="20.100000000000001" customHeight="1">
      <c r="A9" s="129" t="s">
        <v>88</v>
      </c>
      <c r="B9" s="217"/>
      <c r="C9" s="217"/>
      <c r="D9" s="217"/>
      <c r="E9" s="113"/>
      <c r="F9" s="114"/>
      <c r="G9" s="114"/>
      <c r="H9" s="132"/>
    </row>
    <row r="10" spans="1:8" s="112" customFormat="1" ht="20.100000000000001" customHeight="1">
      <c r="A10" s="129" t="s">
        <v>76</v>
      </c>
      <c r="B10" s="218"/>
      <c r="C10" s="218"/>
      <c r="D10" s="218"/>
      <c r="E10" s="113"/>
      <c r="F10" s="114"/>
      <c r="G10" s="114"/>
      <c r="H10" s="132"/>
    </row>
    <row r="11" spans="1:8" s="112" customFormat="1" ht="20.100000000000001" customHeight="1">
      <c r="A11" s="133"/>
      <c r="B11" s="135"/>
      <c r="C11" s="114"/>
      <c r="D11" s="113"/>
      <c r="E11" s="113"/>
      <c r="F11" s="114"/>
      <c r="G11" s="114"/>
      <c r="H11" s="132"/>
    </row>
    <row r="12" spans="1:8" s="112" customFormat="1" ht="20.100000000000001" customHeight="1">
      <c r="A12" s="133"/>
      <c r="B12" s="114"/>
      <c r="C12" s="114"/>
      <c r="D12" s="113"/>
      <c r="E12" s="113"/>
      <c r="F12" s="114"/>
      <c r="G12" s="114"/>
      <c r="H12" s="132"/>
    </row>
    <row r="13" spans="1:8" s="112" customFormat="1" ht="20.100000000000001" customHeight="1">
      <c r="A13" s="128" t="s">
        <v>0</v>
      </c>
      <c r="B13" s="219" t="s">
        <v>90</v>
      </c>
      <c r="C13" s="219"/>
      <c r="D13" s="219"/>
      <c r="E13" s="116" t="s">
        <v>71</v>
      </c>
      <c r="F13" s="116" t="s">
        <v>91</v>
      </c>
      <c r="G13" s="116" t="s">
        <v>92</v>
      </c>
      <c r="H13" s="116" t="s">
        <v>73</v>
      </c>
    </row>
    <row r="14" spans="1:8" s="112" customFormat="1" ht="20.100000000000001" customHeight="1">
      <c r="A14" s="117">
        <v>1</v>
      </c>
      <c r="B14" s="231"/>
      <c r="C14" s="232"/>
      <c r="D14" s="233"/>
      <c r="E14" s="117"/>
      <c r="F14" s="118"/>
      <c r="G14" s="119" t="s">
        <v>79</v>
      </c>
      <c r="H14" s="120">
        <f t="shared" ref="H14:H23" si="0">E14*F14</f>
        <v>0</v>
      </c>
    </row>
    <row r="15" spans="1:8" s="112" customFormat="1" ht="20.100000000000001" customHeight="1">
      <c r="A15" s="121">
        <v>2</v>
      </c>
      <c r="B15" s="214"/>
      <c r="C15" s="215"/>
      <c r="D15" s="216"/>
      <c r="E15" s="121"/>
      <c r="F15" s="122"/>
      <c r="G15" s="123" t="s">
        <v>79</v>
      </c>
      <c r="H15" s="124">
        <f t="shared" si="0"/>
        <v>0</v>
      </c>
    </row>
    <row r="16" spans="1:8" s="112" customFormat="1" ht="20.100000000000001" customHeight="1">
      <c r="A16" s="121">
        <v>3</v>
      </c>
      <c r="B16" s="214"/>
      <c r="C16" s="215"/>
      <c r="D16" s="216"/>
      <c r="E16" s="121"/>
      <c r="F16" s="122"/>
      <c r="G16" s="123" t="s">
        <v>79</v>
      </c>
      <c r="H16" s="124">
        <f t="shared" si="0"/>
        <v>0</v>
      </c>
    </row>
    <row r="17" spans="1:8" s="112" customFormat="1" ht="20.100000000000001" customHeight="1">
      <c r="A17" s="121">
        <v>4</v>
      </c>
      <c r="B17" s="214"/>
      <c r="C17" s="215"/>
      <c r="D17" s="216"/>
      <c r="E17" s="121"/>
      <c r="F17" s="122"/>
      <c r="G17" s="123"/>
      <c r="H17" s="124">
        <f t="shared" si="0"/>
        <v>0</v>
      </c>
    </row>
    <row r="18" spans="1:8" s="112" customFormat="1" ht="20.100000000000001" customHeight="1">
      <c r="A18" s="121">
        <v>5</v>
      </c>
      <c r="B18" s="214"/>
      <c r="C18" s="215"/>
      <c r="D18" s="216"/>
      <c r="E18" s="121"/>
      <c r="F18" s="122"/>
      <c r="G18" s="123"/>
      <c r="H18" s="124">
        <f t="shared" si="0"/>
        <v>0</v>
      </c>
    </row>
    <row r="19" spans="1:8" s="112" customFormat="1" ht="20.100000000000001" customHeight="1">
      <c r="A19" s="121"/>
      <c r="B19" s="214"/>
      <c r="C19" s="215"/>
      <c r="D19" s="216"/>
      <c r="E19" s="121"/>
      <c r="F19" s="122"/>
      <c r="G19" s="123"/>
      <c r="H19" s="124">
        <f t="shared" si="0"/>
        <v>0</v>
      </c>
    </row>
    <row r="20" spans="1:8" s="112" customFormat="1" ht="20.100000000000001" customHeight="1">
      <c r="A20" s="121"/>
      <c r="B20" s="214"/>
      <c r="C20" s="215"/>
      <c r="D20" s="216"/>
      <c r="E20" s="121"/>
      <c r="F20" s="122"/>
      <c r="G20" s="123"/>
      <c r="H20" s="124">
        <f t="shared" si="0"/>
        <v>0</v>
      </c>
    </row>
    <row r="21" spans="1:8" s="112" customFormat="1" ht="20.100000000000001" customHeight="1">
      <c r="A21" s="121"/>
      <c r="B21" s="214"/>
      <c r="C21" s="215"/>
      <c r="D21" s="216"/>
      <c r="E21" s="121"/>
      <c r="F21" s="122"/>
      <c r="G21" s="123"/>
      <c r="H21" s="124">
        <f t="shared" si="0"/>
        <v>0</v>
      </c>
    </row>
    <row r="22" spans="1:8" s="112" customFormat="1" ht="20.100000000000001" customHeight="1">
      <c r="A22" s="121"/>
      <c r="B22" s="214"/>
      <c r="C22" s="215"/>
      <c r="D22" s="216"/>
      <c r="E22" s="121"/>
      <c r="F22" s="122"/>
      <c r="G22" s="123"/>
      <c r="H22" s="124">
        <f t="shared" si="0"/>
        <v>0</v>
      </c>
    </row>
    <row r="23" spans="1:8" s="112" customFormat="1" ht="20.100000000000001" customHeight="1">
      <c r="A23" s="121"/>
      <c r="B23" s="224"/>
      <c r="C23" s="225"/>
      <c r="D23" s="226"/>
      <c r="E23" s="121"/>
      <c r="F23" s="122"/>
      <c r="G23" s="123"/>
      <c r="H23" s="124">
        <f t="shared" si="0"/>
        <v>0</v>
      </c>
    </row>
    <row r="24" spans="1:8" s="112" customFormat="1" ht="20.100000000000001" customHeight="1">
      <c r="A24" s="136"/>
      <c r="B24" s="137"/>
      <c r="C24" s="137"/>
      <c r="D24" s="137"/>
      <c r="E24" s="138"/>
      <c r="F24" s="139"/>
      <c r="G24" s="140"/>
      <c r="H24" s="141"/>
    </row>
    <row r="25" spans="1:8" s="112" customFormat="1" ht="20.100000000000001" customHeight="1">
      <c r="A25" s="227"/>
      <c r="B25" s="228"/>
      <c r="C25" s="228"/>
      <c r="D25" s="228"/>
      <c r="E25" s="125" t="s">
        <v>80</v>
      </c>
      <c r="F25" s="114" t="s">
        <v>81</v>
      </c>
      <c r="G25" s="114"/>
      <c r="H25" s="142">
        <f>SUM(H14:H23)</f>
        <v>0</v>
      </c>
    </row>
    <row r="26" spans="1:8" s="112" customFormat="1" ht="20.100000000000001" customHeight="1">
      <c r="A26" s="229"/>
      <c r="B26" s="230"/>
      <c r="C26" s="230"/>
      <c r="D26" s="230"/>
      <c r="E26" s="125"/>
      <c r="F26" s="114" t="s">
        <v>82</v>
      </c>
      <c r="G26" s="114"/>
      <c r="H26" s="142">
        <f>SUMIF(G14:G23,"x",H14:H23)</f>
        <v>0</v>
      </c>
    </row>
    <row r="27" spans="1:8" s="112" customFormat="1" ht="20.100000000000001" customHeight="1">
      <c r="A27" s="220"/>
      <c r="B27" s="217"/>
      <c r="C27" s="217"/>
      <c r="D27" s="217"/>
      <c r="E27" s="114"/>
      <c r="F27" s="114" t="s">
        <v>83</v>
      </c>
      <c r="G27" s="114"/>
      <c r="H27" s="143">
        <v>0.01</v>
      </c>
    </row>
    <row r="28" spans="1:8" s="112" customFormat="1" ht="20.100000000000001" customHeight="1">
      <c r="A28" s="220"/>
      <c r="B28" s="217"/>
      <c r="C28" s="217"/>
      <c r="D28" s="217"/>
      <c r="E28" s="114"/>
      <c r="F28" s="114" t="s">
        <v>77</v>
      </c>
      <c r="G28" s="114"/>
      <c r="H28" s="142">
        <f>H27*H26</f>
        <v>0</v>
      </c>
    </row>
    <row r="29" spans="1:8" s="112" customFormat="1" ht="20.100000000000001" customHeight="1">
      <c r="A29" s="220"/>
      <c r="B29" s="217"/>
      <c r="C29" s="217"/>
      <c r="D29" s="217"/>
      <c r="E29" s="114"/>
      <c r="F29" s="114" t="s">
        <v>84</v>
      </c>
      <c r="G29" s="114"/>
      <c r="H29" s="142"/>
    </row>
    <row r="30" spans="1:8" s="112" customFormat="1" ht="20.100000000000001" customHeight="1">
      <c r="A30" s="220"/>
      <c r="B30" s="217"/>
      <c r="C30" s="217"/>
      <c r="D30" s="217"/>
      <c r="E30" s="114"/>
      <c r="F30" s="126" t="s">
        <v>78</v>
      </c>
      <c r="G30" s="127"/>
      <c r="H30" s="144">
        <f>H25+H28+H29</f>
        <v>0</v>
      </c>
    </row>
    <row r="31" spans="1:8">
      <c r="A31" s="145"/>
      <c r="B31" s="146"/>
      <c r="C31" s="146"/>
      <c r="D31" s="146"/>
      <c r="E31" s="146"/>
      <c r="F31" s="146"/>
      <c r="G31" s="146"/>
      <c r="H31" s="147"/>
    </row>
    <row r="32" spans="1:8">
      <c r="A32" s="145"/>
      <c r="B32" s="146"/>
      <c r="C32" s="146"/>
      <c r="D32" s="146"/>
      <c r="E32" s="146"/>
      <c r="F32" s="146"/>
      <c r="G32" s="146"/>
      <c r="H32" s="147"/>
    </row>
    <row r="33" spans="1:8">
      <c r="A33" s="145"/>
      <c r="B33" s="146"/>
      <c r="C33" s="146"/>
      <c r="D33" s="146"/>
      <c r="E33" s="146"/>
      <c r="F33" s="146"/>
      <c r="G33" s="146"/>
      <c r="H33" s="147"/>
    </row>
    <row r="34" spans="1:8">
      <c r="A34" s="145"/>
      <c r="B34" s="146"/>
      <c r="C34" s="146"/>
      <c r="D34" s="146"/>
      <c r="E34" s="146"/>
      <c r="F34" s="146"/>
      <c r="G34" s="146"/>
      <c r="H34" s="147"/>
    </row>
    <row r="35" spans="1:8">
      <c r="A35" s="145"/>
      <c r="B35" s="146"/>
      <c r="C35" s="146"/>
      <c r="D35" s="146"/>
      <c r="E35" s="146"/>
      <c r="F35" s="146"/>
      <c r="G35" s="146"/>
      <c r="H35" s="147"/>
    </row>
    <row r="36" spans="1:8">
      <c r="A36" s="145"/>
      <c r="B36" s="146"/>
      <c r="C36" s="146"/>
      <c r="D36" s="146"/>
      <c r="E36" s="146"/>
      <c r="F36" s="146"/>
      <c r="G36" s="146"/>
      <c r="H36" s="147"/>
    </row>
    <row r="37" spans="1:8">
      <c r="A37" s="145"/>
      <c r="B37" s="146"/>
      <c r="C37" s="146"/>
      <c r="D37" s="146"/>
      <c r="E37" s="146"/>
      <c r="F37" s="146"/>
      <c r="G37" s="146"/>
      <c r="H37" s="147"/>
    </row>
    <row r="38" spans="1:8">
      <c r="A38" s="145"/>
      <c r="B38" s="146"/>
      <c r="C38" s="146"/>
      <c r="D38" s="146"/>
      <c r="E38" s="146"/>
      <c r="F38" s="146"/>
      <c r="G38" s="146"/>
      <c r="H38" s="147"/>
    </row>
    <row r="39" spans="1:8">
      <c r="A39" s="145"/>
      <c r="B39" s="146"/>
      <c r="C39" s="146"/>
      <c r="D39" s="146"/>
      <c r="E39" s="146"/>
      <c r="F39" s="146"/>
      <c r="G39" s="146"/>
      <c r="H39" s="147"/>
    </row>
    <row r="40" spans="1:8">
      <c r="A40" s="145"/>
      <c r="B40" s="146"/>
      <c r="C40" s="146"/>
      <c r="D40" s="146"/>
      <c r="E40" s="146"/>
      <c r="F40" s="146"/>
      <c r="G40" s="146"/>
      <c r="H40" s="147"/>
    </row>
    <row r="41" spans="1:8">
      <c r="A41" s="148"/>
      <c r="B41" s="149"/>
      <c r="C41" s="149"/>
      <c r="D41" s="149"/>
      <c r="E41" s="149"/>
      <c r="F41" s="149"/>
      <c r="G41" s="149"/>
      <c r="H41" s="150"/>
    </row>
    <row r="137" spans="2:2" ht="13.5" thickBot="1"/>
    <row r="138" spans="2:2" ht="17.25" thickBot="1">
      <c r="B138" s="4" t="str">
        <f>'انواع الفلاتر'!B2</f>
        <v>فلتر 5 عادي</v>
      </c>
    </row>
    <row r="139" spans="2:2" ht="17.25" thickBot="1">
      <c r="B139" s="4" t="str">
        <f>'انواع الفلاتر'!B3</f>
        <v>فلتر 7 عادي</v>
      </c>
    </row>
    <row r="140" spans="2:2" ht="17.25" thickBot="1">
      <c r="B140" s="4" t="str">
        <f>'انواع الفلاتر'!B4</f>
        <v>فلتر 5 RO</v>
      </c>
    </row>
    <row r="141" spans="2:2" ht="17.25" thickBot="1">
      <c r="B141" s="4" t="str">
        <f>'انواع الفلاتر'!B5</f>
        <v>فلتر 7 RO</v>
      </c>
    </row>
    <row r="142" spans="2:2" ht="17.25" thickBot="1">
      <c r="B142" s="4" t="str">
        <f>'انواع الفلاتر'!B6</f>
        <v>شمعة ممبرين</v>
      </c>
    </row>
    <row r="143" spans="2:2" ht="17.25" thickBot="1">
      <c r="B143" s="4" t="str">
        <f>'انواع الفلاتر'!B7</f>
        <v>شمعة أولى</v>
      </c>
    </row>
    <row r="144" spans="2:2" ht="17.25" thickBot="1">
      <c r="B144" s="4" t="str">
        <f>'انواع الفلاتر'!B8</f>
        <v>شمعة ثانية</v>
      </c>
    </row>
    <row r="145" spans="2:2" ht="17.25" thickBot="1">
      <c r="B145" s="4" t="str">
        <f>'انواع الفلاتر'!B9</f>
        <v>شمعة ثالثة</v>
      </c>
    </row>
    <row r="146" spans="2:2" ht="17.25" thickBot="1">
      <c r="B146" s="4" t="str">
        <f>'انواع الفلاتر'!B10</f>
        <v>شمعة جوز هند</v>
      </c>
    </row>
    <row r="147" spans="2:2" ht="17.25" thickBot="1">
      <c r="B147" s="4" t="str">
        <f>'انواع الفلاتر'!B11</f>
        <v>شمعة كلسيدة</v>
      </c>
    </row>
    <row r="148" spans="2:2" ht="17.25" thickBot="1">
      <c r="B148" s="4" t="str">
        <f>'انواع الفلاتر'!B12</f>
        <v>شمعة انفرا</v>
      </c>
    </row>
    <row r="149" spans="2:2" ht="17.25" thickBot="1">
      <c r="B149" s="4" t="str">
        <f>'انواع الفلاتر'!B13</f>
        <v>شمعة UV</v>
      </c>
    </row>
    <row r="150" spans="2:2" ht="17.25" thickBot="1">
      <c r="B150" s="4" t="str">
        <f>'انواع الفلاتر'!B14</f>
        <v>شاسيه خماسي</v>
      </c>
    </row>
    <row r="151" spans="2:2" ht="17.25" thickBot="1">
      <c r="B151" s="4" t="str">
        <f>'انواع الفلاتر'!B15</f>
        <v>شاسيه RO</v>
      </c>
    </row>
    <row r="152" spans="2:2" ht="17.25" thickBot="1">
      <c r="B152" s="4" t="str">
        <f>'انواع الفلاتر'!B16</f>
        <v>كريمب 2x1</v>
      </c>
    </row>
    <row r="153" spans="2:2" ht="17.25" thickBot="1">
      <c r="B153" s="4" t="str">
        <f>'انواع الفلاتر'!B17</f>
        <v>كريمب قاعدة</v>
      </c>
    </row>
    <row r="154" spans="2:2" ht="17.25" thickBot="1">
      <c r="B154" s="4" t="str">
        <f>'انواع الفلاتر'!B18</f>
        <v>لوبرشير</v>
      </c>
    </row>
    <row r="155" spans="2:2" ht="17.25" thickBot="1">
      <c r="B155" s="4" t="str">
        <f>'انواع الفلاتر'!B19</f>
        <v>هاي برشير</v>
      </c>
    </row>
    <row r="156" spans="2:2" ht="17.25" thickBot="1">
      <c r="B156" s="4" t="str">
        <f>'انواع الفلاتر'!B20</f>
        <v>رباعي</v>
      </c>
    </row>
    <row r="157" spans="2:2" ht="17.25" thickBot="1">
      <c r="B157" s="4" t="str">
        <f>'انواع الفلاتر'!B21</f>
        <v>كوع</v>
      </c>
    </row>
    <row r="158" spans="2:2" ht="17.25" thickBot="1">
      <c r="B158" s="4" t="str">
        <f>'انواع الفلاتر'!B22</f>
        <v>خرطوم</v>
      </c>
    </row>
    <row r="159" spans="2:2" ht="17.25" thickBot="1">
      <c r="B159" s="4" t="str">
        <f>'انواع الفلاتر'!B23</f>
        <v>هاوزينج</v>
      </c>
    </row>
    <row r="160" spans="2:2" ht="17.25" thickBot="1">
      <c r="B160" s="4" t="str">
        <f>'انواع الفلاتر'!B24</f>
        <v>ناطرة  نصف</v>
      </c>
    </row>
    <row r="161" spans="2:2" ht="17.25" thickBot="1">
      <c r="B161" s="4" t="str">
        <f>'انواع الفلاتر'!B25</f>
        <v>ناطرة ثلاثة ارباع</v>
      </c>
    </row>
    <row r="162" spans="2:2" ht="17.25" thickBot="1">
      <c r="B162" s="4" t="str">
        <f>'انواع الفلاتر'!B26</f>
        <v>محبس نصف</v>
      </c>
    </row>
    <row r="163" spans="2:2" ht="17.25" thickBot="1">
      <c r="B163" s="4" t="str">
        <f>'انواع الفلاتر'!B27</f>
        <v>جوانات</v>
      </c>
    </row>
    <row r="164" spans="2:2" ht="17.25" thickBot="1">
      <c r="B164" s="4" t="str">
        <f>'انواع الفلاتر'!B28</f>
        <v>خزان</v>
      </c>
    </row>
    <row r="165" spans="2:2" ht="17.25" thickBot="1">
      <c r="B165" s="4" t="str">
        <f>'انواع الفلاتر'!B29</f>
        <v>مسامير</v>
      </c>
    </row>
    <row r="166" spans="2:2" ht="17.25" thickBot="1">
      <c r="B166" s="4">
        <f>'انواع الفلاتر'!B30</f>
        <v>0</v>
      </c>
    </row>
    <row r="167" spans="2:2" ht="17.25" thickBot="1">
      <c r="B167" s="4">
        <f>'انواع الفلاتر'!B31</f>
        <v>0</v>
      </c>
    </row>
    <row r="168" spans="2:2" ht="17.25" thickBot="1">
      <c r="B168" s="4">
        <f>'انواع الفلاتر'!B32</f>
        <v>0</v>
      </c>
    </row>
    <row r="169" spans="2:2" ht="17.25" thickBot="1">
      <c r="B169" s="4">
        <f>'انواع الفلاتر'!B33</f>
        <v>0</v>
      </c>
    </row>
    <row r="170" spans="2:2" ht="17.25" thickBot="1">
      <c r="B170" s="4">
        <f>'انواع الفلاتر'!B34</f>
        <v>0</v>
      </c>
    </row>
    <row r="171" spans="2:2" ht="17.25" thickBot="1">
      <c r="B171" s="4">
        <f>'انواع الفلاتر'!B35</f>
        <v>0</v>
      </c>
    </row>
    <row r="172" spans="2:2" ht="17.25" thickBot="1">
      <c r="B172" s="4">
        <f>'انواع الفلاتر'!B36</f>
        <v>0</v>
      </c>
    </row>
    <row r="173" spans="2:2" ht="17.25" thickBot="1">
      <c r="B173" s="4">
        <f>'انواع الفلاتر'!B37</f>
        <v>0</v>
      </c>
    </row>
    <row r="174" spans="2:2" ht="17.25" thickBot="1">
      <c r="B174" s="4">
        <f>'انواع الفلاتر'!B38</f>
        <v>0</v>
      </c>
    </row>
    <row r="175" spans="2:2" ht="17.25" thickBot="1">
      <c r="B175" s="4">
        <f>'انواع الفلاتر'!B39</f>
        <v>0</v>
      </c>
    </row>
    <row r="176" spans="2:2" ht="17.25" thickBot="1">
      <c r="B176" s="4">
        <f>'انواع الفلاتر'!B40</f>
        <v>0</v>
      </c>
    </row>
    <row r="177" spans="2:2" ht="17.25" thickBot="1">
      <c r="B177" s="4">
        <f>'انواع الفلاتر'!B41</f>
        <v>0</v>
      </c>
    </row>
    <row r="178" spans="2:2" ht="17.25" thickBot="1">
      <c r="B178" s="4">
        <f>'انواع الفلاتر'!B42</f>
        <v>0</v>
      </c>
    </row>
    <row r="179" spans="2:2" ht="17.25" thickBot="1">
      <c r="B179" s="4">
        <f>'انواع الفلاتر'!B43</f>
        <v>0</v>
      </c>
    </row>
    <row r="180" spans="2:2" ht="17.25" thickBot="1">
      <c r="B180" s="4">
        <f>'انواع الفلاتر'!B44</f>
        <v>0</v>
      </c>
    </row>
    <row r="181" spans="2:2" ht="17.25" thickBot="1">
      <c r="B181" s="4">
        <f>'انواع الفلاتر'!B45</f>
        <v>0</v>
      </c>
    </row>
    <row r="182" spans="2:2" ht="17.25" thickBot="1">
      <c r="B182" s="4">
        <f>'انواع الفلاتر'!B46</f>
        <v>0</v>
      </c>
    </row>
    <row r="183" spans="2:2" ht="17.25" thickBot="1">
      <c r="B183" s="4">
        <f>'انواع الفلاتر'!B47</f>
        <v>0</v>
      </c>
    </row>
    <row r="184" spans="2:2" ht="17.25" thickBot="1">
      <c r="B184" s="4">
        <f>'انواع الفلاتر'!B48</f>
        <v>0</v>
      </c>
    </row>
    <row r="185" spans="2:2" ht="17.25" thickBot="1">
      <c r="B185" s="4">
        <f>'انواع الفلاتر'!B49</f>
        <v>0</v>
      </c>
    </row>
    <row r="186" spans="2:2" ht="17.25" thickBot="1">
      <c r="B186" s="4">
        <f>'انواع الفلاتر'!B50</f>
        <v>0</v>
      </c>
    </row>
    <row r="187" spans="2:2" ht="17.25" thickBot="1">
      <c r="B187" s="4">
        <f>'انواع الفلاتر'!B51</f>
        <v>0</v>
      </c>
    </row>
    <row r="188" spans="2:2" ht="16.5">
      <c r="B188" s="4">
        <f>'انواع الفلاتر'!B52</f>
        <v>0</v>
      </c>
    </row>
  </sheetData>
  <mergeCells count="24">
    <mergeCell ref="A27:D27"/>
    <mergeCell ref="A28:D28"/>
    <mergeCell ref="A29:D29"/>
    <mergeCell ref="A30:D30"/>
    <mergeCell ref="A2:H2"/>
    <mergeCell ref="B20:D20"/>
    <mergeCell ref="B21:D21"/>
    <mergeCell ref="B22:D22"/>
    <mergeCell ref="B23:D23"/>
    <mergeCell ref="A25:D25"/>
    <mergeCell ref="A26:D26"/>
    <mergeCell ref="B14:D14"/>
    <mergeCell ref="B15:D15"/>
    <mergeCell ref="B16:D16"/>
    <mergeCell ref="B17:D17"/>
    <mergeCell ref="B18:D18"/>
    <mergeCell ref="A1:H1"/>
    <mergeCell ref="B3:D3"/>
    <mergeCell ref="B4:D4"/>
    <mergeCell ref="B19:D19"/>
    <mergeCell ref="B8:D8"/>
    <mergeCell ref="B9:D9"/>
    <mergeCell ref="B10:D10"/>
    <mergeCell ref="B13:D13"/>
  </mergeCells>
  <dataValidations count="1">
    <dataValidation type="list" allowBlank="1" showInputMessage="1" showErrorMessage="1" sqref="B14:D23">
      <formula1>$B$138:$B$188</formula1>
    </dataValidation>
  </dataValidations>
  <hyperlinks>
    <hyperlink ref="B6" r:id="rId1"/>
  </hyperlinks>
  <pageMargins left="0.7" right="0.7" top="0.75" bottom="0.75" header="0.3" footer="0.3"/>
  <pageSetup paperSize="9" scale="87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الصفحة الرئيسية</vt:lpstr>
      <vt:lpstr>بيان الصيانة</vt:lpstr>
      <vt:lpstr>الرصيد الثابت</vt:lpstr>
      <vt:lpstr>انواع الفلاتر</vt:lpstr>
      <vt:lpstr>اسماء العملاء</vt:lpstr>
      <vt:lpstr>الدخول</vt:lpstr>
      <vt:lpstr>العملاء</vt:lpstr>
      <vt:lpstr>الصيانة</vt:lpstr>
      <vt:lpstr>الفواتير</vt:lpstr>
      <vt:lpstr>الفواتير!Print_Area</vt:lpstr>
      <vt:lpstr>اسم_العميل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cp:lastPrinted>2018-09-20T08:29:48Z</cp:lastPrinted>
  <dcterms:created xsi:type="dcterms:W3CDTF">2018-09-18T09:02:25Z</dcterms:created>
  <dcterms:modified xsi:type="dcterms:W3CDTF">2018-09-20T13:07:48Z</dcterms:modified>
</cp:coreProperties>
</file>