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 firstSheet="2" activeTab="8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الصيانة" sheetId="9" r:id="rId8"/>
    <sheet name="ايصلات مجمعة" sheetId="13" r:id="rId9"/>
    <sheet name="الفواتير" sheetId="4" r:id="rId10"/>
  </sheets>
  <definedNames>
    <definedName name="_xlnm._FilterDatabase" localSheetId="5" hidden="1">الدخول!$J$1:$M$251</definedName>
    <definedName name="_xlnm.Print_Area" localSheetId="9">الفواتير!$A$1:$H$41</definedName>
    <definedName name="اسم_العميل">الدخول!$L$1387:$L$1390</definedName>
  </definedNames>
  <calcPr calcId="124519"/>
</workbook>
</file>

<file path=xl/calcChain.xml><?xml version="1.0" encoding="utf-8"?>
<calcChain xmlns="http://schemas.openxmlformats.org/spreadsheetml/2006/main">
  <c r="E4" i="13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E3"/>
  <c r="D3"/>
  <c r="C3"/>
  <c r="K4" i="6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3"/>
  <c r="L1387"/>
  <c r="M1387"/>
  <c r="N1387"/>
  <c r="L1388"/>
  <c r="M1388"/>
  <c r="N1388"/>
  <c r="L1389"/>
  <c r="M1389"/>
  <c r="N1389"/>
  <c r="L1390"/>
  <c r="M1390"/>
  <c r="N1390"/>
  <c r="L1391"/>
  <c r="M1391"/>
  <c r="N1391"/>
  <c r="L1392"/>
  <c r="M1392"/>
  <c r="N1392"/>
  <c r="L1393"/>
  <c r="M1393"/>
  <c r="N1393"/>
  <c r="L1394"/>
  <c r="M1394"/>
  <c r="N1394"/>
  <c r="L1395"/>
  <c r="M1395"/>
  <c r="N1395"/>
  <c r="L1396"/>
  <c r="M1396"/>
  <c r="N1396"/>
  <c r="L1397"/>
  <c r="M1397"/>
  <c r="N1397"/>
  <c r="L1398"/>
  <c r="M1398"/>
  <c r="N1398"/>
  <c r="L1399"/>
  <c r="M1399"/>
  <c r="N1399"/>
  <c r="L1400"/>
  <c r="M1400"/>
  <c r="N1400"/>
  <c r="L1401"/>
  <c r="M1401"/>
  <c r="N1401"/>
  <c r="L1402"/>
  <c r="M1402"/>
  <c r="N1402"/>
  <c r="L1403"/>
  <c r="M1403"/>
  <c r="N1403"/>
  <c r="L1404"/>
  <c r="M1404"/>
  <c r="N1404"/>
  <c r="L1405"/>
  <c r="M1405"/>
  <c r="N1405"/>
  <c r="L1406"/>
  <c r="M1406"/>
  <c r="N1406"/>
  <c r="L1407"/>
  <c r="M1407"/>
  <c r="N1407"/>
  <c r="L1408"/>
  <c r="M1408"/>
  <c r="N1408"/>
  <c r="L1409"/>
  <c r="M1409"/>
  <c r="N1409"/>
  <c r="L1410"/>
  <c r="M1410"/>
  <c r="N1410"/>
  <c r="L1411"/>
  <c r="M1411"/>
  <c r="N1411"/>
  <c r="L1412"/>
  <c r="M1412"/>
  <c r="N1412"/>
  <c r="L1413"/>
  <c r="M1413"/>
  <c r="N1413"/>
  <c r="L1414"/>
  <c r="M1414"/>
  <c r="N1414"/>
  <c r="L1415"/>
  <c r="M1415"/>
  <c r="N1415"/>
  <c r="L1416"/>
  <c r="M1416"/>
  <c r="N1416"/>
  <c r="L1417"/>
  <c r="M1417"/>
  <c r="N1417"/>
  <c r="L1418"/>
  <c r="M1418"/>
  <c r="N1418"/>
  <c r="L1419"/>
  <c r="M1419"/>
  <c r="N1419"/>
  <c r="L1420"/>
  <c r="M1420"/>
  <c r="N1420"/>
  <c r="L1421"/>
  <c r="M1421"/>
  <c r="N1421"/>
  <c r="L1422"/>
  <c r="M1422"/>
  <c r="N1422"/>
  <c r="L1423"/>
  <c r="M1423"/>
  <c r="N1423"/>
  <c r="L1424"/>
  <c r="M1424"/>
  <c r="N1424"/>
  <c r="L1425"/>
  <c r="M1425"/>
  <c r="N1425"/>
  <c r="L1426"/>
  <c r="M1426"/>
  <c r="N1426"/>
  <c r="L1427"/>
  <c r="M1427"/>
  <c r="N1427"/>
  <c r="L1428"/>
  <c r="M1428"/>
  <c r="N1428"/>
  <c r="L1429"/>
  <c r="M1429"/>
  <c r="N1429"/>
  <c r="L1430"/>
  <c r="M1430"/>
  <c r="N1430"/>
  <c r="L1431"/>
  <c r="M1431"/>
  <c r="N1431"/>
  <c r="L1432"/>
  <c r="M1432"/>
  <c r="N1432"/>
  <c r="L1433"/>
  <c r="M1433"/>
  <c r="N1433"/>
  <c r="L1434"/>
  <c r="M1434"/>
  <c r="N1434"/>
  <c r="L1435"/>
  <c r="M1435"/>
  <c r="N1435"/>
  <c r="L1436"/>
  <c r="M1436"/>
  <c r="N1436"/>
  <c r="L1437"/>
  <c r="M1437"/>
  <c r="N1437"/>
  <c r="L1438"/>
  <c r="M1438"/>
  <c r="N1438"/>
  <c r="L1439"/>
  <c r="M1439"/>
  <c r="N1439"/>
  <c r="L1440"/>
  <c r="M1440"/>
  <c r="N1440"/>
  <c r="L1441"/>
  <c r="M1441"/>
  <c r="N1441"/>
  <c r="L1442"/>
  <c r="M1442"/>
  <c r="N1442"/>
  <c r="L1443"/>
  <c r="M1443"/>
  <c r="N1443"/>
  <c r="L1444"/>
  <c r="M1444"/>
  <c r="N1444"/>
  <c r="L1445"/>
  <c r="M1445"/>
  <c r="N1445"/>
  <c r="L1446"/>
  <c r="M1446"/>
  <c r="N1446"/>
  <c r="L1447"/>
  <c r="M1447"/>
  <c r="N1447"/>
  <c r="L1448"/>
  <c r="M1448"/>
  <c r="N1448"/>
  <c r="L1449"/>
  <c r="M1449"/>
  <c r="N1449"/>
  <c r="L1450"/>
  <c r="M1450"/>
  <c r="N1450"/>
  <c r="L1451"/>
  <c r="M1451"/>
  <c r="N1451"/>
  <c r="L1452"/>
  <c r="M1452"/>
  <c r="N1452"/>
  <c r="L1453"/>
  <c r="M1453"/>
  <c r="N1453"/>
  <c r="L1454"/>
  <c r="M1454"/>
  <c r="N1454"/>
  <c r="L1455"/>
  <c r="M1455"/>
  <c r="N1455"/>
  <c r="L1456"/>
  <c r="M1456"/>
  <c r="N1456"/>
  <c r="L1457"/>
  <c r="M1457"/>
  <c r="N1457"/>
  <c r="L1458"/>
  <c r="M1458"/>
  <c r="N1458"/>
  <c r="L1459"/>
  <c r="M1459"/>
  <c r="N1459"/>
  <c r="L1460"/>
  <c r="M1460"/>
  <c r="N1460"/>
  <c r="L1461"/>
  <c r="M1461"/>
  <c r="N1461"/>
  <c r="L1462"/>
  <c r="M1462"/>
  <c r="N1462"/>
  <c r="L1463"/>
  <c r="M1463"/>
  <c r="N1463"/>
  <c r="L1464"/>
  <c r="M1464"/>
  <c r="N1464"/>
  <c r="L1465"/>
  <c r="M1465"/>
  <c r="N1465"/>
  <c r="L1466"/>
  <c r="M1466"/>
  <c r="N1466"/>
  <c r="L1467"/>
  <c r="M1467"/>
  <c r="N1467"/>
  <c r="L1468"/>
  <c r="M1468"/>
  <c r="N1468"/>
  <c r="L1469"/>
  <c r="M1469"/>
  <c r="N1469"/>
  <c r="L1470"/>
  <c r="M1470"/>
  <c r="N1470"/>
  <c r="L1471"/>
  <c r="M1471"/>
  <c r="N1471"/>
  <c r="L1472"/>
  <c r="M1472"/>
  <c r="N1472"/>
  <c r="L1473"/>
  <c r="M1473"/>
  <c r="N1473"/>
  <c r="L1474"/>
  <c r="M1474"/>
  <c r="N1474"/>
  <c r="L1475"/>
  <c r="M1475"/>
  <c r="N1475"/>
  <c r="L1476"/>
  <c r="M1476"/>
  <c r="N1476"/>
  <c r="L1477"/>
  <c r="M1477"/>
  <c r="N1477"/>
  <c r="L1478"/>
  <c r="M1478"/>
  <c r="N1478"/>
  <c r="L1479"/>
  <c r="M1479"/>
  <c r="N1479"/>
  <c r="L1480"/>
  <c r="M1480"/>
  <c r="N1480"/>
  <c r="L1481"/>
  <c r="M1481"/>
  <c r="N1481"/>
  <c r="L1482"/>
  <c r="M1482"/>
  <c r="N1482"/>
  <c r="L1483"/>
  <c r="M1483"/>
  <c r="N1483"/>
  <c r="L1484"/>
  <c r="M1484"/>
  <c r="N1484"/>
  <c r="L1485"/>
  <c r="M1485"/>
  <c r="N1485"/>
  <c r="L1486"/>
  <c r="M1486"/>
  <c r="N1486"/>
  <c r="D1177" i="13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17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3"/>
  <c r="C4" i="9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3"/>
  <c r="C4" i="5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3"/>
  <c r="A4" i="9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A4" i="5" l="1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C3" i="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C3" i="7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2"/>
  <c r="D4" i="6" s="1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D5" l="1"/>
  <c r="D3"/>
  <c r="D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3"/>
  <c r="F1067" i="9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066"/>
  <c r="AN494"/>
  <c r="AM494"/>
  <c r="AL494"/>
  <c r="AN493"/>
  <c r="AM493"/>
  <c r="AL493"/>
  <c r="AN492"/>
  <c r="AM492"/>
  <c r="AL492"/>
  <c r="AN491"/>
  <c r="AM491"/>
  <c r="AL491"/>
  <c r="AN490"/>
  <c r="AM490"/>
  <c r="AL490"/>
  <c r="AN489"/>
  <c r="AM489"/>
  <c r="AL489"/>
  <c r="AN488"/>
  <c r="AM488"/>
  <c r="AL488"/>
  <c r="AN487"/>
  <c r="AM487"/>
  <c r="AL487"/>
  <c r="AN486"/>
  <c r="AM486"/>
  <c r="AL486"/>
  <c r="AN485"/>
  <c r="AM485"/>
  <c r="AL485"/>
  <c r="AN484"/>
  <c r="AM484"/>
  <c r="AL484"/>
  <c r="AN483"/>
  <c r="AM483"/>
  <c r="AL483"/>
  <c r="AN482"/>
  <c r="AM482"/>
  <c r="AL482"/>
  <c r="AN481"/>
  <c r="AM481"/>
  <c r="AL481"/>
  <c r="AN480"/>
  <c r="AM480"/>
  <c r="AL480"/>
  <c r="AN479"/>
  <c r="AM479"/>
  <c r="AL479"/>
  <c r="AN478"/>
  <c r="AM478"/>
  <c r="AL478"/>
  <c r="AN477"/>
  <c r="AM477"/>
  <c r="AL477"/>
  <c r="AN476"/>
  <c r="AM476"/>
  <c r="AL476"/>
  <c r="AN475"/>
  <c r="AM475"/>
  <c r="AL475"/>
  <c r="AN474"/>
  <c r="AM474"/>
  <c r="AL474"/>
  <c r="AN473"/>
  <c r="AM473"/>
  <c r="AL473"/>
  <c r="AN472"/>
  <c r="AM472"/>
  <c r="AL472"/>
  <c r="AN471"/>
  <c r="AM471"/>
  <c r="AL471"/>
  <c r="AN470"/>
  <c r="AM470"/>
  <c r="AL470"/>
  <c r="AN469"/>
  <c r="AM469"/>
  <c r="AL469"/>
  <c r="AN468"/>
  <c r="AM468"/>
  <c r="AL468"/>
  <c r="AN467"/>
  <c r="AM467"/>
  <c r="AL467"/>
  <c r="AN466"/>
  <c r="AM466"/>
  <c r="AL466"/>
  <c r="AN465"/>
  <c r="AM465"/>
  <c r="AL465"/>
  <c r="AN464"/>
  <c r="AM464"/>
  <c r="AL464"/>
  <c r="AN463"/>
  <c r="AM463"/>
  <c r="AL463"/>
  <c r="AN462"/>
  <c r="AM462"/>
  <c r="AL462"/>
  <c r="AN461"/>
  <c r="AM461"/>
  <c r="AL461"/>
  <c r="AN460"/>
  <c r="AM460"/>
  <c r="AL460"/>
  <c r="AN459"/>
  <c r="AM459"/>
  <c r="AL459"/>
  <c r="AN458"/>
  <c r="AM458"/>
  <c r="AL458"/>
  <c r="AN457"/>
  <c r="AM457"/>
  <c r="AL457"/>
  <c r="AN456"/>
  <c r="AM456"/>
  <c r="AL456"/>
  <c r="AN455"/>
  <c r="AM455"/>
  <c r="AL455"/>
  <c r="AN454"/>
  <c r="AM454"/>
  <c r="AL454"/>
  <c r="AN453"/>
  <c r="AM453"/>
  <c r="AL453"/>
  <c r="AN452"/>
  <c r="AM452"/>
  <c r="AL452"/>
  <c r="AN451"/>
  <c r="AM451"/>
  <c r="AL451"/>
  <c r="AN450"/>
  <c r="AM450"/>
  <c r="AL450"/>
  <c r="AN449"/>
  <c r="AM449"/>
  <c r="AL449"/>
  <c r="AN448"/>
  <c r="AM448"/>
  <c r="AL448"/>
  <c r="AN447"/>
  <c r="AM447"/>
  <c r="AL447"/>
  <c r="AN446"/>
  <c r="AM446"/>
  <c r="AL446"/>
  <c r="AN445"/>
  <c r="AM445"/>
  <c r="AL445"/>
  <c r="AN444"/>
  <c r="AM444"/>
  <c r="AL444"/>
  <c r="AN443"/>
  <c r="AM443"/>
  <c r="AL443"/>
  <c r="AN442"/>
  <c r="AM442"/>
  <c r="AL442"/>
  <c r="AN441"/>
  <c r="AM441"/>
  <c r="AL441"/>
  <c r="AN440"/>
  <c r="AM440"/>
  <c r="AL440"/>
  <c r="AN439"/>
  <c r="AM439"/>
  <c r="AL439"/>
  <c r="AN438"/>
  <c r="AM438"/>
  <c r="AL438"/>
  <c r="AN437"/>
  <c r="AM437"/>
  <c r="AL437"/>
  <c r="AN436"/>
  <c r="AM436"/>
  <c r="AL436"/>
  <c r="AN435"/>
  <c r="AM435"/>
  <c r="AL435"/>
  <c r="AN434"/>
  <c r="AM434"/>
  <c r="AL434"/>
  <c r="AN433"/>
  <c r="AM433"/>
  <c r="AL433"/>
  <c r="AN432"/>
  <c r="AM432"/>
  <c r="AL432"/>
  <c r="AN431"/>
  <c r="AM431"/>
  <c r="AL431"/>
  <c r="AN430"/>
  <c r="AM430"/>
  <c r="AL430"/>
  <c r="AN429"/>
  <c r="AM429"/>
  <c r="AL429"/>
  <c r="AN428"/>
  <c r="AM428"/>
  <c r="AL428"/>
  <c r="AN427"/>
  <c r="AM427"/>
  <c r="AL427"/>
  <c r="AN426"/>
  <c r="AM426"/>
  <c r="AL426"/>
  <c r="AN425"/>
  <c r="AM425"/>
  <c r="AL425"/>
  <c r="AN424"/>
  <c r="AM424"/>
  <c r="AL424"/>
  <c r="AN423"/>
  <c r="AM423"/>
  <c r="AL423"/>
  <c r="AN422"/>
  <c r="AM422"/>
  <c r="AL422"/>
  <c r="AN421"/>
  <c r="AM421"/>
  <c r="AL421"/>
  <c r="AN420"/>
  <c r="AM420"/>
  <c r="AL420"/>
  <c r="AN419"/>
  <c r="AM419"/>
  <c r="AL419"/>
  <c r="AN418"/>
  <c r="AM418"/>
  <c r="AL418"/>
  <c r="AN417"/>
  <c r="AM417"/>
  <c r="AL417"/>
  <c r="AN416"/>
  <c r="AM416"/>
  <c r="AL416"/>
  <c r="AN415"/>
  <c r="AM415"/>
  <c r="AL415"/>
  <c r="AN414"/>
  <c r="AM414"/>
  <c r="AL414"/>
  <c r="AN413"/>
  <c r="AM413"/>
  <c r="AL413"/>
  <c r="AN412"/>
  <c r="AM412"/>
  <c r="AL412"/>
  <c r="AN411"/>
  <c r="AM411"/>
  <c r="AL411"/>
  <c r="AN410"/>
  <c r="AM410"/>
  <c r="AL410"/>
  <c r="AN409"/>
  <c r="AM409"/>
  <c r="AL409"/>
  <c r="AN408"/>
  <c r="AM408"/>
  <c r="AL408"/>
  <c r="AN407"/>
  <c r="AM407"/>
  <c r="AL407"/>
  <c r="AN406"/>
  <c r="AM406"/>
  <c r="AL406"/>
  <c r="AN405"/>
  <c r="AM405"/>
  <c r="AL405"/>
  <c r="AN404"/>
  <c r="AM404"/>
  <c r="AL404"/>
  <c r="AN403"/>
  <c r="AM403"/>
  <c r="AL403"/>
  <c r="AN402"/>
  <c r="AM402"/>
  <c r="AL402"/>
  <c r="AN401"/>
  <c r="AM401"/>
  <c r="AL401"/>
  <c r="AN400"/>
  <c r="AM400"/>
  <c r="AL400"/>
  <c r="AN399"/>
  <c r="AM399"/>
  <c r="AL399"/>
  <c r="AN398"/>
  <c r="AM398"/>
  <c r="AL398"/>
  <c r="AN397"/>
  <c r="AM397"/>
  <c r="AL397"/>
  <c r="AN396"/>
  <c r="AM396"/>
  <c r="AL396"/>
  <c r="AN395"/>
  <c r="AM395"/>
  <c r="AL395"/>
  <c r="E103"/>
  <c r="D103"/>
  <c r="E102"/>
  <c r="D102"/>
  <c r="E101"/>
  <c r="D101"/>
  <c r="E100"/>
  <c r="D100"/>
  <c r="E99"/>
  <c r="D99"/>
  <c r="E98"/>
  <c r="D98"/>
  <c r="E97"/>
  <c r="D97"/>
  <c r="E96"/>
  <c r="D96"/>
  <c r="E95"/>
  <c r="D95"/>
  <c r="E94"/>
  <c r="D94"/>
  <c r="E93"/>
  <c r="D93"/>
  <c r="E92"/>
  <c r="D92"/>
  <c r="E91"/>
  <c r="D91"/>
  <c r="E90"/>
  <c r="D90"/>
  <c r="E89"/>
  <c r="D89"/>
  <c r="E88"/>
  <c r="D88"/>
  <c r="E87"/>
  <c r="D87"/>
  <c r="E86"/>
  <c r="D86"/>
  <c r="E85"/>
  <c r="D85"/>
  <c r="E84"/>
  <c r="D84"/>
  <c r="E83"/>
  <c r="D83"/>
  <c r="E82"/>
  <c r="D82"/>
  <c r="E81"/>
  <c r="D81"/>
  <c r="E80"/>
  <c r="D80"/>
  <c r="E79"/>
  <c r="D79"/>
  <c r="E78"/>
  <c r="D78"/>
  <c r="E77"/>
  <c r="D77"/>
  <c r="E76"/>
  <c r="D76"/>
  <c r="E75"/>
  <c r="D75"/>
  <c r="E74"/>
  <c r="D74"/>
  <c r="E73"/>
  <c r="D73"/>
  <c r="E72"/>
  <c r="D72"/>
  <c r="E71"/>
  <c r="D71"/>
  <c r="E70"/>
  <c r="D70"/>
  <c r="E69"/>
  <c r="D69"/>
  <c r="E68"/>
  <c r="D68"/>
  <c r="E67"/>
  <c r="D67"/>
  <c r="E66"/>
  <c r="D66"/>
  <c r="E65"/>
  <c r="D65"/>
  <c r="E64"/>
  <c r="D64"/>
  <c r="E63"/>
  <c r="D63"/>
  <c r="E62"/>
  <c r="D62"/>
  <c r="E61"/>
  <c r="D61"/>
  <c r="E60"/>
  <c r="D60"/>
  <c r="E59"/>
  <c r="D59"/>
  <c r="E58"/>
  <c r="D58"/>
  <c r="E57"/>
  <c r="D57"/>
  <c r="E56"/>
  <c r="D56"/>
  <c r="E55"/>
  <c r="D55"/>
  <c r="E54"/>
  <c r="D54"/>
  <c r="E53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E7"/>
  <c r="D7"/>
  <c r="E6"/>
  <c r="D6"/>
  <c r="E5"/>
  <c r="D5"/>
  <c r="E4"/>
  <c r="D4"/>
  <c r="E3"/>
  <c r="D3"/>
  <c r="D3" i="5" l="1"/>
  <c r="D4"/>
  <c r="F3"/>
  <c r="H3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38"/>
  <c r="H23"/>
  <c r="H22"/>
  <c r="H21"/>
  <c r="H20"/>
  <c r="H19"/>
  <c r="H18"/>
  <c r="H17"/>
  <c r="H16"/>
  <c r="H15"/>
  <c r="H26" s="1"/>
  <c r="H28" s="1"/>
  <c r="H14"/>
  <c r="H3" i="5"/>
  <c r="J3" s="1"/>
  <c r="H4"/>
  <c r="J4" s="1"/>
  <c r="H5"/>
  <c r="J5" s="1"/>
  <c r="H6"/>
  <c r="J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H51"/>
  <c r="J51" s="1"/>
  <c r="H52"/>
  <c r="J52" s="1"/>
  <c r="H53"/>
  <c r="J53" s="1"/>
  <c r="H54"/>
  <c r="J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H65"/>
  <c r="J65" s="1"/>
  <c r="H66"/>
  <c r="J66" s="1"/>
  <c r="H67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J76" s="1"/>
  <c r="H77"/>
  <c r="J77" s="1"/>
  <c r="H78"/>
  <c r="J78" s="1"/>
  <c r="H79"/>
  <c r="J79" s="1"/>
  <c r="H80"/>
  <c r="J80" s="1"/>
  <c r="H81"/>
  <c r="J81" s="1"/>
  <c r="H82"/>
  <c r="J82" s="1"/>
  <c r="H83"/>
  <c r="J83" s="1"/>
  <c r="H84"/>
  <c r="J84" s="1"/>
  <c r="H85"/>
  <c r="J85" s="1"/>
  <c r="H86"/>
  <c r="J86" s="1"/>
  <c r="H87"/>
  <c r="J87" s="1"/>
  <c r="H88"/>
  <c r="J88" s="1"/>
  <c r="H89"/>
  <c r="J89" s="1"/>
  <c r="H90"/>
  <c r="J90" s="1"/>
  <c r="H91"/>
  <c r="J91" s="1"/>
  <c r="H92"/>
  <c r="J92" s="1"/>
  <c r="H93"/>
  <c r="J93" s="1"/>
  <c r="H94"/>
  <c r="J94" s="1"/>
  <c r="H95"/>
  <c r="J95" s="1"/>
  <c r="H96"/>
  <c r="J96" s="1"/>
  <c r="H97"/>
  <c r="J97" s="1"/>
  <c r="H98"/>
  <c r="J98" s="1"/>
  <c r="H99"/>
  <c r="J99" s="1"/>
  <c r="H100"/>
  <c r="J100" s="1"/>
  <c r="H101"/>
  <c r="J101" s="1"/>
  <c r="H102"/>
  <c r="J102" s="1"/>
  <c r="H103"/>
  <c r="J103" s="1"/>
  <c r="J67"/>
  <c r="N4"/>
  <c r="Q4" s="1"/>
  <c r="N5"/>
  <c r="Q5" s="1"/>
  <c r="N6"/>
  <c r="Q6" s="1"/>
  <c r="N7"/>
  <c r="Q7" s="1"/>
  <c r="N8"/>
  <c r="Q8" s="1"/>
  <c r="N9"/>
  <c r="Q9" s="1"/>
  <c r="N10"/>
  <c r="Q10" s="1"/>
  <c r="N11"/>
  <c r="Q11" s="1"/>
  <c r="N12"/>
  <c r="Q12" s="1"/>
  <c r="N13"/>
  <c r="Q13" s="1"/>
  <c r="N14"/>
  <c r="Q14" s="1"/>
  <c r="N15"/>
  <c r="Q15" s="1"/>
  <c r="N16"/>
  <c r="Q16" s="1"/>
  <c r="N17"/>
  <c r="Q17" s="1"/>
  <c r="N18"/>
  <c r="Q18" s="1"/>
  <c r="N19"/>
  <c r="Q19" s="1"/>
  <c r="N20"/>
  <c r="Q20" s="1"/>
  <c r="N21"/>
  <c r="Q21" s="1"/>
  <c r="N22"/>
  <c r="Q22" s="1"/>
  <c r="N23"/>
  <c r="Q23" s="1"/>
  <c r="N24"/>
  <c r="Q24" s="1"/>
  <c r="N25"/>
  <c r="Q25" s="1"/>
  <c r="N26"/>
  <c r="Q26" s="1"/>
  <c r="N27"/>
  <c r="Q27" s="1"/>
  <c r="N28"/>
  <c r="Q28" s="1"/>
  <c r="N29"/>
  <c r="Q29" s="1"/>
  <c r="N30"/>
  <c r="Q30" s="1"/>
  <c r="N31"/>
  <c r="Q31" s="1"/>
  <c r="N32"/>
  <c r="Q32" s="1"/>
  <c r="N33"/>
  <c r="Q33" s="1"/>
  <c r="N34"/>
  <c r="Q34" s="1"/>
  <c r="N35"/>
  <c r="Q35" s="1"/>
  <c r="N36"/>
  <c r="Q36" s="1"/>
  <c r="N37"/>
  <c r="Q37" s="1"/>
  <c r="N38"/>
  <c r="Q38" s="1"/>
  <c r="N39"/>
  <c r="Q39" s="1"/>
  <c r="N40"/>
  <c r="Q40" s="1"/>
  <c r="N41"/>
  <c r="Q41" s="1"/>
  <c r="N42"/>
  <c r="Q42" s="1"/>
  <c r="N43"/>
  <c r="Q43" s="1"/>
  <c r="N44"/>
  <c r="Q44" s="1"/>
  <c r="N45"/>
  <c r="Q45" s="1"/>
  <c r="N46"/>
  <c r="Q46" s="1"/>
  <c r="N47"/>
  <c r="Q47" s="1"/>
  <c r="N48"/>
  <c r="Q48" s="1"/>
  <c r="N49"/>
  <c r="Q49" s="1"/>
  <c r="N50"/>
  <c r="Q50" s="1"/>
  <c r="N51"/>
  <c r="Q51" s="1"/>
  <c r="N52"/>
  <c r="Q52" s="1"/>
  <c r="N53"/>
  <c r="Q53" s="1"/>
  <c r="N54"/>
  <c r="Q54" s="1"/>
  <c r="N55"/>
  <c r="Q55" s="1"/>
  <c r="N56"/>
  <c r="Q56" s="1"/>
  <c r="N57"/>
  <c r="Q57" s="1"/>
  <c r="N58"/>
  <c r="Q58" s="1"/>
  <c r="N59"/>
  <c r="Q59" s="1"/>
  <c r="N60"/>
  <c r="Q60" s="1"/>
  <c r="N61"/>
  <c r="Q61" s="1"/>
  <c r="N62"/>
  <c r="Q62" s="1"/>
  <c r="N63"/>
  <c r="Q63" s="1"/>
  <c r="N64"/>
  <c r="Q64" s="1"/>
  <c r="N65"/>
  <c r="Q65" s="1"/>
  <c r="N66"/>
  <c r="Q66" s="1"/>
  <c r="N67"/>
  <c r="Q67" s="1"/>
  <c r="N68"/>
  <c r="Q68" s="1"/>
  <c r="N69"/>
  <c r="Q69" s="1"/>
  <c r="N70"/>
  <c r="Q70" s="1"/>
  <c r="N71"/>
  <c r="Q71" s="1"/>
  <c r="N72"/>
  <c r="Q72" s="1"/>
  <c r="N73"/>
  <c r="Q73" s="1"/>
  <c r="N74"/>
  <c r="Q74" s="1"/>
  <c r="N75"/>
  <c r="Q75" s="1"/>
  <c r="N76"/>
  <c r="Q76" s="1"/>
  <c r="N77"/>
  <c r="Q77" s="1"/>
  <c r="N78"/>
  <c r="Q78" s="1"/>
  <c r="N79"/>
  <c r="Q79" s="1"/>
  <c r="N80"/>
  <c r="Q80" s="1"/>
  <c r="N81"/>
  <c r="Q81" s="1"/>
  <c r="N82"/>
  <c r="Q82" s="1"/>
  <c r="N83"/>
  <c r="Q83" s="1"/>
  <c r="N84"/>
  <c r="Q84" s="1"/>
  <c r="N85"/>
  <c r="Q85" s="1"/>
  <c r="N86"/>
  <c r="Q86" s="1"/>
  <c r="N87"/>
  <c r="Q87" s="1"/>
  <c r="N88"/>
  <c r="Q88" s="1"/>
  <c r="N89"/>
  <c r="Q89" s="1"/>
  <c r="N90"/>
  <c r="Q90" s="1"/>
  <c r="N91"/>
  <c r="Q91" s="1"/>
  <c r="N92"/>
  <c r="Q92" s="1"/>
  <c r="N93"/>
  <c r="Q93" s="1"/>
  <c r="N94"/>
  <c r="Q94" s="1"/>
  <c r="N95"/>
  <c r="Q95" s="1"/>
  <c r="N96"/>
  <c r="Q96" s="1"/>
  <c r="N97"/>
  <c r="Q97" s="1"/>
  <c r="N98"/>
  <c r="Q98" s="1"/>
  <c r="N99"/>
  <c r="Q99" s="1"/>
  <c r="N100"/>
  <c r="Q100" s="1"/>
  <c r="N101"/>
  <c r="Q101" s="1"/>
  <c r="N102"/>
  <c r="Q102" s="1"/>
  <c r="N103"/>
  <c r="Q103" s="1"/>
  <c r="N3"/>
  <c r="Q3" s="1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395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AZ396"/>
  <c r="AZ397"/>
  <c r="AZ398"/>
  <c r="AZ399"/>
  <c r="AZ400"/>
  <c r="AZ401"/>
  <c r="AZ402"/>
  <c r="AZ403"/>
  <c r="AZ404"/>
  <c r="AZ405"/>
  <c r="AZ406"/>
  <c r="AZ407"/>
  <c r="AZ408"/>
  <c r="AZ409"/>
  <c r="AZ410"/>
  <c r="AZ411"/>
  <c r="AZ412"/>
  <c r="AZ413"/>
  <c r="AZ414"/>
  <c r="AZ415"/>
  <c r="AZ416"/>
  <c r="AZ417"/>
  <c r="AZ418"/>
  <c r="AZ419"/>
  <c r="AZ420"/>
  <c r="AZ421"/>
  <c r="AZ422"/>
  <c r="AZ423"/>
  <c r="AZ424"/>
  <c r="AZ425"/>
  <c r="AZ426"/>
  <c r="AZ427"/>
  <c r="AZ428"/>
  <c r="AZ429"/>
  <c r="AZ430"/>
  <c r="AZ431"/>
  <c r="AZ432"/>
  <c r="AZ433"/>
  <c r="AZ434"/>
  <c r="AZ435"/>
  <c r="AZ436"/>
  <c r="AZ437"/>
  <c r="AZ438"/>
  <c r="AZ439"/>
  <c r="AZ440"/>
  <c r="AZ441"/>
  <c r="AZ442"/>
  <c r="AZ443"/>
  <c r="AZ444"/>
  <c r="AZ445"/>
  <c r="AZ446"/>
  <c r="AZ447"/>
  <c r="AZ448"/>
  <c r="AZ449"/>
  <c r="AZ450"/>
  <c r="AZ451"/>
  <c r="AZ452"/>
  <c r="AZ453"/>
  <c r="AZ454"/>
  <c r="AZ455"/>
  <c r="AZ456"/>
  <c r="AZ457"/>
  <c r="AZ458"/>
  <c r="AZ459"/>
  <c r="AZ460"/>
  <c r="AZ461"/>
  <c r="AZ462"/>
  <c r="AZ463"/>
  <c r="AZ464"/>
  <c r="AZ465"/>
  <c r="AZ466"/>
  <c r="AZ467"/>
  <c r="AZ468"/>
  <c r="AZ469"/>
  <c r="AZ470"/>
  <c r="AZ471"/>
  <c r="AZ472"/>
  <c r="AZ473"/>
  <c r="AZ474"/>
  <c r="AZ475"/>
  <c r="AZ476"/>
  <c r="AZ477"/>
  <c r="AZ478"/>
  <c r="AZ479"/>
  <c r="AZ480"/>
  <c r="AZ481"/>
  <c r="AZ482"/>
  <c r="AZ483"/>
  <c r="AZ484"/>
  <c r="AZ485"/>
  <c r="AZ486"/>
  <c r="AZ487"/>
  <c r="AZ488"/>
  <c r="AZ489"/>
  <c r="AZ490"/>
  <c r="AZ491"/>
  <c r="AZ492"/>
  <c r="AZ493"/>
  <c r="AZ494"/>
  <c r="AZ395"/>
  <c r="AY396"/>
  <c r="AY397"/>
  <c r="AY398"/>
  <c r="AY399"/>
  <c r="AY400"/>
  <c r="AY401"/>
  <c r="AY402"/>
  <c r="AY403"/>
  <c r="AY404"/>
  <c r="AY405"/>
  <c r="AY406"/>
  <c r="AY407"/>
  <c r="AY408"/>
  <c r="AY409"/>
  <c r="AY410"/>
  <c r="AY411"/>
  <c r="AY412"/>
  <c r="AY413"/>
  <c r="AY414"/>
  <c r="AY415"/>
  <c r="AY416"/>
  <c r="AY417"/>
  <c r="AY418"/>
  <c r="AY419"/>
  <c r="AY420"/>
  <c r="AY421"/>
  <c r="AY422"/>
  <c r="AY423"/>
  <c r="AY424"/>
  <c r="AY425"/>
  <c r="AY426"/>
  <c r="AY427"/>
  <c r="AY428"/>
  <c r="AY429"/>
  <c r="AY430"/>
  <c r="AY431"/>
  <c r="AY432"/>
  <c r="AY433"/>
  <c r="AY434"/>
  <c r="AY435"/>
  <c r="AY436"/>
  <c r="AY437"/>
  <c r="AY438"/>
  <c r="AY439"/>
  <c r="AY440"/>
  <c r="AY441"/>
  <c r="AY442"/>
  <c r="AY443"/>
  <c r="AY444"/>
  <c r="AY445"/>
  <c r="AY446"/>
  <c r="AY447"/>
  <c r="AY448"/>
  <c r="AY449"/>
  <c r="AY450"/>
  <c r="AY451"/>
  <c r="AY452"/>
  <c r="AY453"/>
  <c r="AY454"/>
  <c r="AY455"/>
  <c r="AY456"/>
  <c r="AY457"/>
  <c r="AY458"/>
  <c r="AY459"/>
  <c r="AY460"/>
  <c r="AY461"/>
  <c r="AY462"/>
  <c r="AY463"/>
  <c r="AY464"/>
  <c r="AY465"/>
  <c r="AY466"/>
  <c r="AY467"/>
  <c r="AY468"/>
  <c r="AY469"/>
  <c r="AY470"/>
  <c r="AY471"/>
  <c r="AY472"/>
  <c r="AY473"/>
  <c r="AY474"/>
  <c r="AY475"/>
  <c r="AY476"/>
  <c r="AY477"/>
  <c r="AY478"/>
  <c r="AY479"/>
  <c r="AY480"/>
  <c r="AY481"/>
  <c r="AY482"/>
  <c r="AY483"/>
  <c r="AY484"/>
  <c r="AY485"/>
  <c r="AY486"/>
  <c r="AY487"/>
  <c r="AY488"/>
  <c r="AY489"/>
  <c r="AY490"/>
  <c r="AY491"/>
  <c r="AY492"/>
  <c r="AY493"/>
  <c r="AY494"/>
  <c r="AY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395"/>
  <c r="H25" i="4" l="1"/>
  <c r="H30" s="1"/>
  <c r="G4" i="6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3"/>
</calcChain>
</file>

<file path=xl/sharedStrings.xml><?xml version="1.0" encoding="utf-8"?>
<sst xmlns="http://schemas.openxmlformats.org/spreadsheetml/2006/main" count="384" uniqueCount="161">
  <si>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</si>
  <si>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</si>
  <si>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</si>
  <si>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</si>
  <si>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</si>
  <si>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</si>
  <si>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</si>
  <si>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</si>
  <si>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</si>
  <si>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</si>
  <si>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</si>
  <si>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</si>
  <si>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</si>
  <si>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</si>
  <si>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</si>
  <si>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</si>
  <si>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</si>
  <si>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</si>
  <si>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</si>
  <si>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</si>
  <si>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</si>
  <si>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</si>
  <si>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</si>
  <si>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</si>
  <si>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</si>
  <si>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</si>
  <si>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</si>
  <si>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</si>
  <si>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</si>
  <si>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</si>
  <si>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</si>
  <si>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</si>
  <si>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</si>
  <si>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</si>
  <si>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</si>
  <si>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</si>
  <si>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</si>
  <si>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</si>
  <si>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</si>
  <si>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</si>
  <si>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</si>
  <si>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</si>
  <si>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</si>
  <si>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</si>
  <si>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</si>
  <si>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</si>
  <si>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</si>
  <si>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</si>
  <si>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</si>
  <si>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</si>
  <si>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</si>
  <si>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</si>
  <si>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</si>
  <si>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</si>
  <si>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</si>
  <si>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</si>
  <si>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</si>
  <si>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</si>
  <si>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</si>
  <si>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</si>
  <si>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</si>
  <si>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</si>
  <si>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</si>
  <si>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</si>
  <si>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</si>
  <si>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</si>
  <si>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</si>
  <si>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</si>
  <si>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</si>
  <si>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</si>
  <si>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اجمالي الاقساط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</si>
  <si>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</si>
  <si>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</si>
  <si>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</si>
  <si>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</si>
  <si>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</si>
  <si>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</si>
  <si>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</si>
  <si>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</si>
  <si>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</si>
  <si>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</si>
  <si>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</si>
  <si>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</si>
  <si>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</si>
  <si>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</si>
  <si>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</si>
  <si>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</si>
  <si>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</si>
  <si>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</si>
  <si>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</si>
  <si>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</si>
  <si>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</si>
  <si>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</si>
  <si>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</si>
  <si>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</si>
  <si>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</si>
  <si>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</si>
  <si>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</si>
  <si>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</si>
  <si>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</si>
  <si>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</si>
  <si>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</si>
  <si>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</si>
  <si>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</si>
  <si>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</si>
  <si>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</si>
  <si>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</si>
  <si>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</si>
  <si>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</si>
  <si>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</si>
  <si>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</si>
  <si>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</si>
  <si>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</si>
  <si>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</si>
  <si>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</si>
  <si>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</si>
  <si>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</si>
  <si>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</si>
  <si>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</si>
  <si>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</si>
  <si>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</si>
  <si>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</si>
  <si>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</si>
  <si>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</si>
  <si>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</si>
  <si>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</si>
  <si>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</si>
  <si>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</si>
  <si>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</si>
  <si>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</si>
  <si>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</si>
  <si>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</si>
  <si>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</si>
  <si>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</si>
  <si>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ميعاد اقسط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</si>
  <si>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</si>
  <si>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</si>
  <si>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</si>
  <si>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</si>
  <si>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</si>
  <si>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</si>
  <si>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</si>
  <si>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</si>
  <si>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>نوع الصيانة</t>
  </si>
  <si>
    <t xml:space="preserve">نوع التغير </t>
  </si>
  <si>
    <t>1+2+3+ جوزهند</t>
  </si>
  <si>
    <t>ميعاد الصيانة</t>
  </si>
  <si>
    <t>ايميل :</t>
  </si>
  <si>
    <t>aquaegypt9@gmail.com</t>
  </si>
  <si>
    <t>الشهور المتأخرة</t>
  </si>
  <si>
    <t>تاريخ أول قسط</t>
  </si>
  <si>
    <t>123456789</t>
  </si>
  <si>
    <t>شمعة1</t>
  </si>
  <si>
    <t>شمعة2</t>
  </si>
  <si>
    <t>رقم تليفون اخر</t>
  </si>
  <si>
    <t>01228485818</t>
  </si>
  <si>
    <t>تاريخ اول قسط</t>
  </si>
  <si>
    <t>قيمة القسط</t>
  </si>
  <si>
    <t>كود العمبل</t>
  </si>
  <si>
    <t>01223451233</t>
  </si>
  <si>
    <t>ظهور رسالة تذكير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</si>
</sst>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F800]dddd\,\ mmmm\ dd\,\ yyyy"/>
    <numFmt numFmtId="166" formatCode="[$-409]d\-mmm\-yyyy;@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70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3" fontId="12" fillId="0" borderId="1" xfId="0" applyNumberFormat="1" applyFont="1" applyBorder="1" applyAlignment="1" applyProtection="1">
      <alignment horizontal="center"/>
    </xf>
    <xf numFmtId="3" fontId="12" fillId="0" borderId="2" xfId="0" applyNumberFormat="1" applyFont="1" applyBorder="1" applyAlignment="1" applyProtection="1">
      <alignment horizontal="center"/>
    </xf>
    <xf numFmtId="3" fontId="12" fillId="0" borderId="3" xfId="0" applyNumberFormat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43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43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43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43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43" fontId="19" fillId="0" borderId="16" xfId="0" applyNumberFormat="1" applyFont="1" applyFill="1" applyBorder="1" applyAlignment="1">
      <alignment vertical="center"/>
    </xf>
    <xf numFmtId="43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43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3" fontId="12" fillId="0" borderId="27" xfId="0" applyNumberFormat="1" applyFont="1" applyBorder="1" applyAlignment="1" applyProtection="1">
      <alignment horizontal="center"/>
    </xf>
    <xf numFmtId="3" fontId="12" fillId="0" borderId="28" xfId="0" applyNumberFormat="1" applyFont="1" applyBorder="1" applyAlignment="1" applyProtection="1">
      <alignment horizontal="center"/>
    </xf>
    <xf numFmtId="3" fontId="4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15" fontId="0" fillId="0" borderId="27" xfId="0" applyNumberFormat="1" applyBorder="1" applyProtection="1">
      <protection locked="0"/>
    </xf>
    <xf numFmtId="15" fontId="0" fillId="0" borderId="28" xfId="0" applyNumberFormat="1" applyBorder="1" applyProtection="1"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3" fontId="12" fillId="0" borderId="1" xfId="0" applyNumberFormat="1" applyFont="1" applyBorder="1" applyAlignment="1" applyProtection="1">
      <alignment horizontal="center"/>
      <protection locked="0"/>
    </xf>
    <xf numFmtId="3" fontId="12" fillId="0" borderId="27" xfId="0" applyNumberFormat="1" applyFont="1" applyBorder="1" applyAlignment="1" applyProtection="1">
      <alignment horizontal="center"/>
      <protection locked="0"/>
    </xf>
    <xf numFmtId="3" fontId="12" fillId="0" borderId="28" xfId="0" applyNumberFormat="1" applyFont="1" applyBorder="1" applyAlignment="1" applyProtection="1">
      <alignment horizontal="center"/>
      <protection locked="0"/>
    </xf>
    <xf numFmtId="164" fontId="12" fillId="0" borderId="27" xfId="0" applyNumberFormat="1" applyFont="1" applyBorder="1" applyAlignment="1" applyProtection="1">
      <alignment horizontal="center"/>
    </xf>
    <xf numFmtId="164" fontId="12" fillId="0" borderId="28" xfId="0" applyNumberFormat="1" applyFont="1" applyBorder="1" applyAlignment="1" applyProtection="1">
      <alignment horizontal="center"/>
    </xf>
    <xf numFmtId="3" fontId="12" fillId="0" borderId="27" xfId="0" applyNumberFormat="1" applyFont="1" applyBorder="1" applyProtection="1"/>
    <xf numFmtId="3" fontId="12" fillId="0" borderId="28" xfId="0" applyNumberFormat="1" applyFont="1" applyBorder="1" applyProtection="1"/>
    <xf numFmtId="3" fontId="0" fillId="0" borderId="1" xfId="0" applyNumberFormat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protection locked="0"/>
    </xf>
    <xf numFmtId="3" fontId="4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3" fontId="3" fillId="0" borderId="4" xfId="0" applyNumberFormat="1" applyFont="1" applyBorder="1" applyAlignment="1" applyProtection="1">
      <alignment horizontal="center" vertical="center"/>
      <protection locked="0"/>
    </xf>
    <xf numFmtId="3" fontId="3" fillId="0" borderId="11" xfId="0" applyNumberFormat="1" applyFont="1" applyBorder="1" applyAlignment="1" applyProtection="1">
      <alignment horizontal="center" vertical="center"/>
      <protection locked="0"/>
    </xf>
    <xf numFmtId="3" fontId="15" fillId="0" borderId="4" xfId="0" applyNumberFormat="1" applyFont="1" applyBorder="1" applyAlignment="1" applyProtection="1">
      <alignment horizontal="center" textRotation="90"/>
      <protection locked="0"/>
    </xf>
    <xf numFmtId="3" fontId="15" fillId="0" borderId="11" xfId="0" applyNumberFormat="1" applyFont="1" applyBorder="1" applyAlignment="1" applyProtection="1">
      <alignment horizontal="center" textRotation="90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49" fontId="6" fillId="0" borderId="30" xfId="0" applyNumberFormat="1" applyFont="1" applyBorder="1" applyAlignment="1">
      <alignment horizontal="left" vertical="center"/>
    </xf>
    <xf numFmtId="166" fontId="12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" fontId="6" fillId="0" borderId="27" xfId="0" applyNumberFormat="1" applyFont="1" applyBorder="1" applyAlignment="1" applyProtection="1">
      <alignment horizontal="center" vertical="center"/>
      <protection locked="0"/>
    </xf>
    <xf numFmtId="1" fontId="6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</xf>
    <xf numFmtId="0" fontId="1" fillId="0" borderId="27" xfId="0" applyFont="1" applyBorder="1" applyAlignment="1" applyProtection="1">
      <alignment horizontal="right" vertical="center"/>
    </xf>
    <xf numFmtId="0" fontId="1" fillId="0" borderId="28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166" fontId="0" fillId="0" borderId="1" xfId="0" applyNumberForma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3" fontId="12" fillId="0" borderId="1" xfId="0" applyNumberFormat="1" applyFont="1" applyBorder="1" applyAlignment="1" applyProtection="1">
      <alignment horizontal="center" vertical="center"/>
    </xf>
    <xf numFmtId="3" fontId="0" fillId="0" borderId="1" xfId="0" applyNumberForma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'&#1575;&#1606;&#1608;&#1575;&#1593; &#1575;&#1604;&#1601;&#1604;&#1575;&#1578;&#1585;'!A1"/><Relationship Id="rId7" Type="http://schemas.openxmlformats.org/officeDocument/2006/relationships/hyperlink" Target="#&#1575;&#1604;&#1601;&#1608;&#1575;&#1578;&#1610;&#1585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&#1575;&#1604;&#1593;&#1605;&#1604;&#1575;&#1569;!A1"/><Relationship Id="rId5" Type="http://schemas.openxmlformats.org/officeDocument/2006/relationships/hyperlink" Target="#&#1575;&#1604;&#1583;&#1582;&#1608;&#1604;!A1"/><Relationship Id="rId4" Type="http://schemas.openxmlformats.org/officeDocument/2006/relationships/hyperlink" Target="#'&#1575;&#1587;&#1605;&#1575;&#1569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152401</xdr:colOff>
      <xdr:row>6</xdr:row>
      <xdr:rowOff>161925</xdr:rowOff>
    </xdr:from>
    <xdr:to>
      <xdr:col>2</xdr:col>
      <xdr:colOff>428626</xdr:colOff>
      <xdr:row>9</xdr:row>
      <xdr:rowOff>152400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8105774" y="1304925"/>
          <a:ext cx="149542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الرصيد الثابت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0</xdr:col>
      <xdr:colOff>133351</xdr:colOff>
      <xdr:row>12</xdr:row>
      <xdr:rowOff>0</xdr:rowOff>
    </xdr:from>
    <xdr:to>
      <xdr:col>2</xdr:col>
      <xdr:colOff>390526</xdr:colOff>
      <xdr:row>14</xdr:row>
      <xdr:rowOff>180975</xdr:rowOff>
    </xdr:to>
    <xdr:sp macro="" textlink="">
      <xdr:nvSpPr>
        <xdr:cNvPr id="12" name="Oval 11">
          <a:hlinkClick xmlns:r="http://schemas.openxmlformats.org/officeDocument/2006/relationships" r:id="rId3"/>
        </xdr:cNvPr>
        <xdr:cNvSpPr/>
      </xdr:nvSpPr>
      <xdr:spPr>
        <a:xfrm>
          <a:off x="8143874" y="2286000"/>
          <a:ext cx="147637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أنواع الفلاتر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447675</xdr:colOff>
      <xdr:row>6</xdr:row>
      <xdr:rowOff>133350</xdr:rowOff>
    </xdr:from>
    <xdr:to>
      <xdr:col>6</xdr:col>
      <xdr:colOff>247649</xdr:colOff>
      <xdr:row>9</xdr:row>
      <xdr:rowOff>123825</xdr:rowOff>
    </xdr:to>
    <xdr:sp macro="" textlink="">
      <xdr:nvSpPr>
        <xdr:cNvPr id="13" name="Oval 12">
          <a:hlinkClick xmlns:r="http://schemas.openxmlformats.org/officeDocument/2006/relationships" r:id="rId4"/>
        </xdr:cNvPr>
        <xdr:cNvSpPr/>
      </xdr:nvSpPr>
      <xdr:spPr>
        <a:xfrm>
          <a:off x="5848351" y="1276350"/>
          <a:ext cx="1628774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إسماء العملاء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409575</xdr:colOff>
      <xdr:row>12</xdr:row>
      <xdr:rowOff>19050</xdr:rowOff>
    </xdr:from>
    <xdr:to>
      <xdr:col>6</xdr:col>
      <xdr:colOff>123825</xdr:colOff>
      <xdr:row>15</xdr:row>
      <xdr:rowOff>9525</xdr:rowOff>
    </xdr:to>
    <xdr:sp macro="" textlink="">
      <xdr:nvSpPr>
        <xdr:cNvPr id="14" name="Oval 13">
          <a:hlinkClick xmlns:r="http://schemas.openxmlformats.org/officeDocument/2006/relationships" r:id="rId5"/>
        </xdr:cNvPr>
        <xdr:cNvSpPr/>
      </xdr:nvSpPr>
      <xdr:spPr>
        <a:xfrm>
          <a:off x="5972175" y="23050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شاشة الادخال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285750</xdr:colOff>
      <xdr:row>6</xdr:row>
      <xdr:rowOff>95250</xdr:rowOff>
    </xdr:from>
    <xdr:to>
      <xdr:col>10</xdr:col>
      <xdr:colOff>0</xdr:colOff>
      <xdr:row>9</xdr:row>
      <xdr:rowOff>85725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3657600" y="12382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الاقساط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9</xdr:col>
      <xdr:colOff>219075</xdr:colOff>
      <xdr:row>9</xdr:row>
      <xdr:rowOff>19050</xdr:rowOff>
    </xdr:from>
    <xdr:to>
      <xdr:col>11</xdr:col>
      <xdr:colOff>542925</xdr:colOff>
      <xdr:row>12</xdr:row>
      <xdr:rowOff>9525</xdr:rowOff>
    </xdr:to>
    <xdr:sp macro="" textlink="">
      <xdr:nvSpPr>
        <xdr:cNvPr id="10" name="Oval 9">
          <a:hlinkClick xmlns:r="http://schemas.openxmlformats.org/officeDocument/2006/relationships" r:id="rId7"/>
        </xdr:cNvPr>
        <xdr:cNvSpPr/>
      </xdr:nvSpPr>
      <xdr:spPr>
        <a:xfrm>
          <a:off x="2505075" y="17335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الفاتورة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171450</xdr:colOff>
      <xdr:row>12</xdr:row>
      <xdr:rowOff>9525</xdr:rowOff>
    </xdr:from>
    <xdr:to>
      <xdr:col>9</xdr:col>
      <xdr:colOff>495300</xdr:colOff>
      <xdr:row>15</xdr:row>
      <xdr:rowOff>0</xdr:rowOff>
    </xdr:to>
    <xdr:sp macro="" textlink="">
      <xdr:nvSpPr>
        <xdr:cNvPr id="11" name="Oval 10">
          <a:hlinkClick xmlns:r="http://schemas.openxmlformats.org/officeDocument/2006/relationships" r:id="rId8"/>
        </xdr:cNvPr>
        <xdr:cNvSpPr/>
      </xdr:nvSpPr>
      <xdr:spPr>
        <a:xfrm>
          <a:off x="3771900" y="2295525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الصيانة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485776</xdr:colOff>
      <xdr:row>1</xdr:row>
      <xdr:rowOff>76200</xdr:rowOff>
    </xdr:from>
    <xdr:to>
      <xdr:col>9</xdr:col>
      <xdr:colOff>352426</xdr:colOff>
      <xdr:row>2</xdr:row>
      <xdr:rowOff>266700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981847574" y="428625"/>
          <a:ext cx="2305050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57150</xdr:rowOff>
    </xdr:from>
    <xdr:to>
      <xdr:col>13</xdr:col>
      <xdr:colOff>266701</xdr:colOff>
      <xdr:row>1</xdr:row>
      <xdr:rowOff>180975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981742799" y="323850"/>
          <a:ext cx="1409701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219075</xdr:rowOff>
    </xdr:from>
    <xdr:to>
      <xdr:col>5</xdr:col>
      <xdr:colOff>676274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89372326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quaegypt9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showRowColHeaders="0" rightToLeft="1" workbookViewId="0"/>
  </sheetViews>
  <sheetFormatPr defaultColWidth="0" defaultRowHeight="15" zeroHeight="1"/>
  <cols>
    <col min="1" max="12" width="9.140625" style="101" customWidth="1"/>
    <col min="13" max="18" width="9.140625" style="101" hidden="1" customWidth="1"/>
    <col min="19" max="16384" width="9.140625" style="101" hidden="1"/>
  </cols>
  <sheetData>
    <row r="1" spans="14:14" s="23" customFormat="1"/>
    <row r="2" spans="14:14" s="23" customFormat="1"/>
    <row r="3" spans="14:14" s="23" customFormat="1">
      <c r="N3" s="22"/>
    </row>
    <row r="4" spans="14:14" s="23" customFormat="1"/>
    <row r="5" spans="14:14" s="23" customFormat="1"/>
    <row r="6" spans="14:14" s="23" customFormat="1"/>
    <row r="7" spans="14:14" s="23" customFormat="1"/>
    <row r="8" spans="14:14" s="23" customFormat="1"/>
    <row r="9" spans="14:14" s="23" customFormat="1"/>
    <row r="10" spans="14:14" s="23" customFormat="1"/>
    <row r="11" spans="14:14" s="23" customFormat="1"/>
    <row r="12" spans="14:14" s="23" customFormat="1"/>
    <row r="13" spans="14:14" s="23" customFormat="1"/>
    <row r="14" spans="14:14" s="23" customFormat="1"/>
    <row r="15" spans="14:14" s="23" customFormat="1"/>
    <row r="16" spans="14:14" s="23" customFormat="1"/>
    <row r="17" s="23" customFormat="1"/>
    <row r="18" s="23" customFormat="1"/>
    <row r="19" s="23" customFormat="1"/>
    <row r="20" s="23" customFormat="1"/>
    <row r="21" s="23" customFormat="1"/>
    <row r="22" s="23" customFormat="1"/>
    <row r="23" s="23" customFormat="1"/>
    <row r="24" s="23" customFormat="1"/>
    <row r="25" s="23" customFormat="1"/>
    <row r="26" s="23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/>
  <dimension ref="A1:H188"/>
  <sheetViews>
    <sheetView showGridLines="0" rightToLeft="1" workbookViewId="0">
      <selection sqref="A1:H1"/>
    </sheetView>
  </sheetViews>
  <sheetFormatPr defaultColWidth="9.140625" defaultRowHeight="12.75"/>
  <cols>
    <col min="1" max="1" width="12.5703125" style="102" bestFit="1" customWidth="1"/>
    <col min="2" max="2" width="22.7109375" style="102" bestFit="1" customWidth="1"/>
    <col min="3" max="3" width="11.28515625" style="102" customWidth="1"/>
    <col min="4" max="4" width="11" style="102" customWidth="1"/>
    <col min="5" max="5" width="12.5703125" style="102" customWidth="1"/>
    <col min="6" max="6" width="13.5703125" style="102" customWidth="1"/>
    <col min="7" max="7" width="7.140625" style="102" customWidth="1"/>
    <col min="8" max="8" width="14.140625" style="102" customWidth="1"/>
    <col min="9" max="16384" width="9.140625" style="102"/>
  </cols>
  <sheetData>
    <row r="1" spans="1:8" ht="51" customHeight="1">
      <c r="A1" s="237" t="s">
        <v>95</v>
      </c>
      <c r="B1" s="238"/>
      <c r="C1" s="238"/>
      <c r="D1" s="238"/>
      <c r="E1" s="238"/>
      <c r="F1" s="238"/>
      <c r="G1" s="238"/>
      <c r="H1" s="239"/>
    </row>
    <row r="2" spans="1:8" ht="36" customHeight="1">
      <c r="A2" s="221" t="s">
        <v>96</v>
      </c>
      <c r="B2" s="222"/>
      <c r="C2" s="222"/>
      <c r="D2" s="222"/>
      <c r="E2" s="222"/>
      <c r="F2" s="222"/>
      <c r="G2" s="222"/>
      <c r="H2" s="223"/>
    </row>
    <row r="3" spans="1:8" s="103" customFormat="1" ht="20.100000000000001" customHeight="1">
      <c r="A3" s="120" t="s">
        <v>71</v>
      </c>
      <c r="B3" s="240" t="s">
        <v>92</v>
      </c>
      <c r="C3" s="240"/>
      <c r="D3" s="240"/>
      <c r="E3" s="105"/>
      <c r="F3" s="180" t="s">
        <v>81</v>
      </c>
      <c r="G3" s="180"/>
      <c r="H3" s="121">
        <f ca="1">TODAY()</f>
        <v>43364</v>
      </c>
    </row>
    <row r="4" spans="1:8" s="103" customFormat="1" ht="20.100000000000001" customHeight="1">
      <c r="A4" s="120" t="s">
        <v>72</v>
      </c>
      <c r="B4" s="241" t="s">
        <v>94</v>
      </c>
      <c r="C4" s="241"/>
      <c r="D4" s="241"/>
      <c r="E4" s="105"/>
      <c r="F4" s="180" t="s">
        <v>82</v>
      </c>
      <c r="G4" s="180"/>
      <c r="H4" s="122">
        <v>2</v>
      </c>
    </row>
    <row r="5" spans="1:8" s="103" customFormat="1" ht="20.100000000000001" customHeight="1">
      <c r="A5" s="120" t="s">
        <v>93</v>
      </c>
      <c r="B5" s="181" t="s">
        <v>97</v>
      </c>
      <c r="C5" s="105"/>
      <c r="D5" s="105"/>
      <c r="E5" s="105"/>
      <c r="F5" s="105"/>
      <c r="G5" s="105"/>
      <c r="H5" s="123"/>
    </row>
    <row r="6" spans="1:8" s="103" customFormat="1" ht="20.100000000000001" customHeight="1">
      <c r="A6" s="120" t="s">
        <v>147</v>
      </c>
      <c r="B6" s="179" t="s">
        <v>148</v>
      </c>
      <c r="C6" s="105"/>
      <c r="D6" s="105"/>
      <c r="E6" s="105"/>
      <c r="F6" s="105"/>
      <c r="G6" s="105"/>
      <c r="H6" s="123"/>
    </row>
    <row r="7" spans="1:8" s="103" customFormat="1" ht="20.100000000000001" customHeight="1">
      <c r="A7" s="125" t="s">
        <v>85</v>
      </c>
      <c r="B7" s="106"/>
      <c r="C7" s="106"/>
      <c r="D7" s="106"/>
      <c r="E7" s="106"/>
      <c r="F7" s="105"/>
      <c r="G7" s="105"/>
      <c r="H7" s="123"/>
    </row>
    <row r="8" spans="1:8" s="103" customFormat="1" ht="20.100000000000001" customHeight="1">
      <c r="A8" s="120" t="s">
        <v>83</v>
      </c>
      <c r="B8" s="220"/>
      <c r="C8" s="220"/>
      <c r="D8" s="220"/>
      <c r="E8" s="104"/>
      <c r="F8" s="105"/>
      <c r="G8" s="105"/>
      <c r="H8" s="123"/>
    </row>
    <row r="9" spans="1:8" s="103" customFormat="1" ht="20.100000000000001" customHeight="1">
      <c r="A9" s="120" t="s">
        <v>84</v>
      </c>
      <c r="B9" s="220"/>
      <c r="C9" s="220"/>
      <c r="D9" s="220"/>
      <c r="E9" s="104"/>
      <c r="F9" s="105"/>
      <c r="G9" s="105"/>
      <c r="H9" s="123"/>
    </row>
    <row r="10" spans="1:8" s="103" customFormat="1" ht="20.100000000000001" customHeight="1">
      <c r="A10" s="120" t="s">
        <v>72</v>
      </c>
      <c r="B10" s="242"/>
      <c r="C10" s="242"/>
      <c r="D10" s="242"/>
      <c r="E10" s="104"/>
      <c r="F10" s="105"/>
      <c r="G10" s="105"/>
      <c r="H10" s="123"/>
    </row>
    <row r="11" spans="1:8" s="103" customFormat="1" ht="20.100000000000001" customHeight="1">
      <c r="A11" s="124"/>
      <c r="B11" s="126"/>
      <c r="C11" s="105"/>
      <c r="D11" s="104"/>
      <c r="E11" s="104"/>
      <c r="F11" s="105"/>
      <c r="G11" s="105"/>
      <c r="H11" s="123"/>
    </row>
    <row r="12" spans="1:8" s="103" customFormat="1" ht="20.100000000000001" customHeight="1">
      <c r="A12" s="124"/>
      <c r="B12" s="105"/>
      <c r="C12" s="105"/>
      <c r="D12" s="104"/>
      <c r="E12" s="104"/>
      <c r="F12" s="105"/>
      <c r="G12" s="105"/>
      <c r="H12" s="123"/>
    </row>
    <row r="13" spans="1:8" s="103" customFormat="1" ht="20.100000000000001" customHeight="1">
      <c r="A13" s="119" t="s">
        <v>0</v>
      </c>
      <c r="B13" s="243" t="s">
        <v>86</v>
      </c>
      <c r="C13" s="243"/>
      <c r="D13" s="243"/>
      <c r="E13" s="107" t="s">
        <v>67</v>
      </c>
      <c r="F13" s="107" t="s">
        <v>87</v>
      </c>
      <c r="G13" s="107" t="s">
        <v>88</v>
      </c>
      <c r="H13" s="107" t="s">
        <v>69</v>
      </c>
    </row>
    <row r="14" spans="1:8" s="103" customFormat="1" ht="20.100000000000001" customHeight="1">
      <c r="A14" s="108">
        <v>1</v>
      </c>
      <c r="B14" s="234"/>
      <c r="C14" s="235"/>
      <c r="D14" s="236"/>
      <c r="E14" s="108"/>
      <c r="F14" s="109"/>
      <c r="G14" s="110" t="s">
        <v>75</v>
      </c>
      <c r="H14" s="111">
        <f t="shared" ref="H14:H23" si="0">E14*F14</f>
        <v>0</v>
      </c>
    </row>
    <row r="15" spans="1:8" s="103" customFormat="1" ht="20.100000000000001" customHeight="1">
      <c r="A15" s="112">
        <v>2</v>
      </c>
      <c r="B15" s="224"/>
      <c r="C15" s="225"/>
      <c r="D15" s="226"/>
      <c r="E15" s="112"/>
      <c r="F15" s="113"/>
      <c r="G15" s="114" t="s">
        <v>75</v>
      </c>
      <c r="H15" s="115">
        <f t="shared" si="0"/>
        <v>0</v>
      </c>
    </row>
    <row r="16" spans="1:8" s="103" customFormat="1" ht="20.100000000000001" customHeight="1">
      <c r="A16" s="112">
        <v>3</v>
      </c>
      <c r="B16" s="224"/>
      <c r="C16" s="225"/>
      <c r="D16" s="226"/>
      <c r="E16" s="112"/>
      <c r="F16" s="113"/>
      <c r="G16" s="114" t="s">
        <v>75</v>
      </c>
      <c r="H16" s="115">
        <f t="shared" si="0"/>
        <v>0</v>
      </c>
    </row>
    <row r="17" spans="1:8" s="103" customFormat="1" ht="20.100000000000001" customHeight="1">
      <c r="A17" s="112">
        <v>4</v>
      </c>
      <c r="B17" s="224"/>
      <c r="C17" s="225"/>
      <c r="D17" s="226"/>
      <c r="E17" s="112"/>
      <c r="F17" s="113"/>
      <c r="G17" s="114"/>
      <c r="H17" s="115">
        <f t="shared" si="0"/>
        <v>0</v>
      </c>
    </row>
    <row r="18" spans="1:8" s="103" customFormat="1" ht="20.100000000000001" customHeight="1">
      <c r="A18" s="112">
        <v>5</v>
      </c>
      <c r="B18" s="224"/>
      <c r="C18" s="225"/>
      <c r="D18" s="226"/>
      <c r="E18" s="112"/>
      <c r="F18" s="113"/>
      <c r="G18" s="114"/>
      <c r="H18" s="115">
        <f t="shared" si="0"/>
        <v>0</v>
      </c>
    </row>
    <row r="19" spans="1:8" s="103" customFormat="1" ht="20.100000000000001" customHeight="1">
      <c r="A19" s="112"/>
      <c r="B19" s="224"/>
      <c r="C19" s="225"/>
      <c r="D19" s="226"/>
      <c r="E19" s="112"/>
      <c r="F19" s="113"/>
      <c r="G19" s="114"/>
      <c r="H19" s="115">
        <f t="shared" si="0"/>
        <v>0</v>
      </c>
    </row>
    <row r="20" spans="1:8" s="103" customFormat="1" ht="20.100000000000001" customHeight="1">
      <c r="A20" s="112"/>
      <c r="B20" s="224"/>
      <c r="C20" s="225"/>
      <c r="D20" s="226"/>
      <c r="E20" s="112"/>
      <c r="F20" s="113"/>
      <c r="G20" s="114"/>
      <c r="H20" s="115">
        <f t="shared" si="0"/>
        <v>0</v>
      </c>
    </row>
    <row r="21" spans="1:8" s="103" customFormat="1" ht="20.100000000000001" customHeight="1">
      <c r="A21" s="112"/>
      <c r="B21" s="224"/>
      <c r="C21" s="225"/>
      <c r="D21" s="226"/>
      <c r="E21" s="112"/>
      <c r="F21" s="113"/>
      <c r="G21" s="114"/>
      <c r="H21" s="115">
        <f t="shared" si="0"/>
        <v>0</v>
      </c>
    </row>
    <row r="22" spans="1:8" s="103" customFormat="1" ht="20.100000000000001" customHeight="1">
      <c r="A22" s="112"/>
      <c r="B22" s="224"/>
      <c r="C22" s="225"/>
      <c r="D22" s="226"/>
      <c r="E22" s="112"/>
      <c r="F22" s="113"/>
      <c r="G22" s="114"/>
      <c r="H22" s="115">
        <f t="shared" si="0"/>
        <v>0</v>
      </c>
    </row>
    <row r="23" spans="1:8" s="103" customFormat="1" ht="20.100000000000001" customHeight="1">
      <c r="A23" s="112"/>
      <c r="B23" s="227"/>
      <c r="C23" s="228"/>
      <c r="D23" s="229"/>
      <c r="E23" s="112"/>
      <c r="F23" s="113"/>
      <c r="G23" s="114"/>
      <c r="H23" s="115">
        <f t="shared" si="0"/>
        <v>0</v>
      </c>
    </row>
    <row r="24" spans="1:8" s="103" customFormat="1" ht="20.100000000000001" customHeight="1">
      <c r="A24" s="127"/>
      <c r="B24" s="128"/>
      <c r="C24" s="128"/>
      <c r="D24" s="128"/>
      <c r="E24" s="129"/>
      <c r="F24" s="130"/>
      <c r="G24" s="131"/>
      <c r="H24" s="132"/>
    </row>
    <row r="25" spans="1:8" s="103" customFormat="1" ht="20.100000000000001" customHeight="1">
      <c r="A25" s="230"/>
      <c r="B25" s="231"/>
      <c r="C25" s="231"/>
      <c r="D25" s="231"/>
      <c r="E25" s="116" t="s">
        <v>76</v>
      </c>
      <c r="F25" s="105" t="s">
        <v>77</v>
      </c>
      <c r="G25" s="105"/>
      <c r="H25" s="133">
        <f>SUM(H14:H23)</f>
        <v>0</v>
      </c>
    </row>
    <row r="26" spans="1:8" s="103" customFormat="1" ht="20.100000000000001" customHeight="1">
      <c r="A26" s="232"/>
      <c r="B26" s="233"/>
      <c r="C26" s="233"/>
      <c r="D26" s="233"/>
      <c r="E26" s="116"/>
      <c r="F26" s="105" t="s">
        <v>78</v>
      </c>
      <c r="G26" s="105"/>
      <c r="H26" s="133">
        <f>SUMIF(G14:G23,"x",H14:H23)</f>
        <v>0</v>
      </c>
    </row>
    <row r="27" spans="1:8" s="103" customFormat="1" ht="20.100000000000001" customHeight="1">
      <c r="A27" s="219"/>
      <c r="B27" s="220"/>
      <c r="C27" s="220"/>
      <c r="D27" s="220"/>
      <c r="E27" s="105"/>
      <c r="F27" s="105" t="s">
        <v>79</v>
      </c>
      <c r="G27" s="105"/>
      <c r="H27" s="134">
        <v>0.01</v>
      </c>
    </row>
    <row r="28" spans="1:8" s="103" customFormat="1" ht="20.100000000000001" customHeight="1">
      <c r="A28" s="219"/>
      <c r="B28" s="220"/>
      <c r="C28" s="220"/>
      <c r="D28" s="220"/>
      <c r="E28" s="105"/>
      <c r="F28" s="105" t="s">
        <v>73</v>
      </c>
      <c r="G28" s="105"/>
      <c r="H28" s="133">
        <f>H27*H26</f>
        <v>0</v>
      </c>
    </row>
    <row r="29" spans="1:8" s="103" customFormat="1" ht="20.100000000000001" customHeight="1">
      <c r="A29" s="219"/>
      <c r="B29" s="220"/>
      <c r="C29" s="220"/>
      <c r="D29" s="220"/>
      <c r="E29" s="105"/>
      <c r="F29" s="105" t="s">
        <v>80</v>
      </c>
      <c r="G29" s="105"/>
      <c r="H29" s="133"/>
    </row>
    <row r="30" spans="1:8" s="103" customFormat="1" ht="20.100000000000001" customHeight="1">
      <c r="A30" s="219"/>
      <c r="B30" s="220"/>
      <c r="C30" s="220"/>
      <c r="D30" s="220"/>
      <c r="E30" s="105"/>
      <c r="F30" s="117" t="s">
        <v>74</v>
      </c>
      <c r="G30" s="118"/>
      <c r="H30" s="135">
        <f>H25+H28+H29</f>
        <v>0</v>
      </c>
    </row>
    <row r="31" spans="1:8">
      <c r="A31" s="136"/>
      <c r="B31" s="137"/>
      <c r="C31" s="137"/>
      <c r="D31" s="137"/>
      <c r="E31" s="137"/>
      <c r="F31" s="137"/>
      <c r="G31" s="137"/>
      <c r="H31" s="138"/>
    </row>
    <row r="32" spans="1:8">
      <c r="A32" s="136"/>
      <c r="B32" s="137"/>
      <c r="C32" s="137"/>
      <c r="D32" s="137"/>
      <c r="E32" s="137"/>
      <c r="F32" s="137"/>
      <c r="G32" s="137"/>
      <c r="H32" s="138"/>
    </row>
    <row r="33" spans="1:8">
      <c r="A33" s="136"/>
      <c r="B33" s="137"/>
      <c r="C33" s="137"/>
      <c r="D33" s="137"/>
      <c r="E33" s="137"/>
      <c r="F33" s="137"/>
      <c r="G33" s="137"/>
      <c r="H33" s="138"/>
    </row>
    <row r="34" spans="1:8">
      <c r="A34" s="136"/>
      <c r="B34" s="137"/>
      <c r="C34" s="137"/>
      <c r="D34" s="137"/>
      <c r="E34" s="137"/>
      <c r="F34" s="137"/>
      <c r="G34" s="137"/>
      <c r="H34" s="138"/>
    </row>
    <row r="35" spans="1:8">
      <c r="A35" s="136"/>
      <c r="B35" s="137"/>
      <c r="C35" s="137"/>
      <c r="D35" s="137"/>
      <c r="E35" s="137"/>
      <c r="F35" s="137"/>
      <c r="G35" s="137"/>
      <c r="H35" s="138"/>
    </row>
    <row r="36" spans="1:8">
      <c r="A36" s="136"/>
      <c r="B36" s="137"/>
      <c r="C36" s="137"/>
      <c r="D36" s="137"/>
      <c r="E36" s="137"/>
      <c r="F36" s="137"/>
      <c r="G36" s="137"/>
      <c r="H36" s="138"/>
    </row>
    <row r="37" spans="1:8">
      <c r="A37" s="136"/>
      <c r="B37" s="137"/>
      <c r="C37" s="137"/>
      <c r="D37" s="137"/>
      <c r="E37" s="137"/>
      <c r="F37" s="137"/>
      <c r="G37" s="137"/>
      <c r="H37" s="138"/>
    </row>
    <row r="38" spans="1:8">
      <c r="A38" s="136"/>
      <c r="B38" s="137"/>
      <c r="C38" s="137"/>
      <c r="D38" s="137"/>
      <c r="E38" s="137"/>
      <c r="F38" s="137"/>
      <c r="G38" s="137"/>
      <c r="H38" s="138"/>
    </row>
    <row r="39" spans="1:8">
      <c r="A39" s="136"/>
      <c r="B39" s="137"/>
      <c r="C39" s="137"/>
      <c r="D39" s="137"/>
      <c r="E39" s="137"/>
      <c r="F39" s="137"/>
      <c r="G39" s="137"/>
      <c r="H39" s="138"/>
    </row>
    <row r="40" spans="1:8">
      <c r="A40" s="136"/>
      <c r="B40" s="137"/>
      <c r="C40" s="137"/>
      <c r="D40" s="137"/>
      <c r="E40" s="137"/>
      <c r="F40" s="137"/>
      <c r="G40" s="137"/>
      <c r="H40" s="138"/>
    </row>
    <row r="41" spans="1:8">
      <c r="A41" s="139"/>
      <c r="B41" s="140"/>
      <c r="C41" s="140"/>
      <c r="D41" s="140"/>
      <c r="E41" s="140"/>
      <c r="F41" s="140"/>
      <c r="G41" s="140"/>
      <c r="H41" s="141"/>
    </row>
    <row r="137" spans="2:2" ht="13.5" thickBot="1"/>
    <row r="138" spans="2:2" ht="17.25" thickBot="1">
      <c r="B138" s="4" t="str">
        <f>'انواع الفلاتر'!B2</f>
        <v>فلتر 5 عادي</v>
      </c>
    </row>
    <row r="139" spans="2:2" ht="17.25" thickBot="1">
      <c r="B139" s="4" t="str">
        <f>'انواع الفلاتر'!B3</f>
        <v>فلتر 7 عادي</v>
      </c>
    </row>
    <row r="140" spans="2:2" ht="17.25" thickBot="1">
      <c r="B140" s="4" t="str">
        <f>'انواع الفلاتر'!B4</f>
        <v>فلتر 5 RO</v>
      </c>
    </row>
    <row r="141" spans="2:2" ht="17.25" thickBot="1">
      <c r="B141" s="4" t="str">
        <f>'انواع الفلاتر'!B5</f>
        <v>فلتر 7 RO</v>
      </c>
    </row>
    <row r="142" spans="2:2" ht="17.25" thickBot="1">
      <c r="B142" s="4" t="str">
        <f>'انواع الفلاتر'!B6</f>
        <v>شمعة ممبرين</v>
      </c>
    </row>
    <row r="143" spans="2:2" ht="17.25" thickBot="1">
      <c r="B143" s="4" t="str">
        <f>'انواع الفلاتر'!B7</f>
        <v>شمعة أولى</v>
      </c>
    </row>
    <row r="144" spans="2:2" ht="17.25" thickBot="1">
      <c r="B144" s="4" t="str">
        <f>'انواع الفلاتر'!B8</f>
        <v>شمعة ثانية</v>
      </c>
    </row>
    <row r="145" spans="2:2" ht="17.25" thickBot="1">
      <c r="B145" s="4" t="str">
        <f>'انواع الفلاتر'!B9</f>
        <v>شمعة ثالثة</v>
      </c>
    </row>
    <row r="146" spans="2:2" ht="17.25" thickBot="1">
      <c r="B146" s="4" t="str">
        <f>'انواع الفلاتر'!B10</f>
        <v>شمعة جوز هند</v>
      </c>
    </row>
    <row r="147" spans="2:2" ht="17.25" thickBot="1">
      <c r="B147" s="4" t="str">
        <f>'انواع الفلاتر'!B11</f>
        <v>شمعة كلسيدة</v>
      </c>
    </row>
    <row r="148" spans="2:2" ht="17.25" thickBot="1">
      <c r="B148" s="4" t="str">
        <f>'انواع الفلاتر'!B12</f>
        <v>شمعة انفرا</v>
      </c>
    </row>
    <row r="149" spans="2:2" ht="17.25" thickBot="1">
      <c r="B149" s="4" t="str">
        <f>'انواع الفلاتر'!B13</f>
        <v>شمعة UV</v>
      </c>
    </row>
    <row r="150" spans="2:2" ht="17.25" thickBot="1">
      <c r="B150" s="4" t="str">
        <f>'انواع الفلاتر'!B14</f>
        <v>شاسيه خماسي</v>
      </c>
    </row>
    <row r="151" spans="2:2" ht="17.25" thickBot="1">
      <c r="B151" s="4" t="str">
        <f>'انواع الفلاتر'!B15</f>
        <v>شاسيه RO</v>
      </c>
    </row>
    <row r="152" spans="2:2" ht="17.25" thickBot="1">
      <c r="B152" s="4" t="str">
        <f>'انواع الفلاتر'!B16</f>
        <v>كريمب 2x1</v>
      </c>
    </row>
    <row r="153" spans="2:2" ht="17.25" thickBot="1">
      <c r="B153" s="4" t="str">
        <f>'انواع الفلاتر'!B17</f>
        <v>كريمب قاعدة</v>
      </c>
    </row>
    <row r="154" spans="2:2" ht="17.25" thickBot="1">
      <c r="B154" s="4" t="str">
        <f>'انواع الفلاتر'!B18</f>
        <v>لوبرشير</v>
      </c>
    </row>
    <row r="155" spans="2:2" ht="17.25" thickBot="1">
      <c r="B155" s="4" t="str">
        <f>'انواع الفلاتر'!B19</f>
        <v>هاي برشير</v>
      </c>
    </row>
    <row r="156" spans="2:2" ht="17.25" thickBot="1">
      <c r="B156" s="4" t="str">
        <f>'انواع الفلاتر'!B20</f>
        <v>رباعي</v>
      </c>
    </row>
    <row r="157" spans="2:2" ht="17.25" thickBot="1">
      <c r="B157" s="4" t="str">
        <f>'انواع الفلاتر'!B21</f>
        <v>كوع</v>
      </c>
    </row>
    <row r="158" spans="2:2" ht="17.25" thickBot="1">
      <c r="B158" s="4" t="str">
        <f>'انواع الفلاتر'!B22</f>
        <v>خرطوم</v>
      </c>
    </row>
    <row r="159" spans="2:2" ht="17.25" thickBot="1">
      <c r="B159" s="4" t="str">
        <f>'انواع الفلاتر'!B23</f>
        <v>هاوزينج</v>
      </c>
    </row>
    <row r="160" spans="2:2" ht="17.25" thickBot="1">
      <c r="B160" s="4" t="str">
        <f>'انواع الفلاتر'!B24</f>
        <v>ناطرة  نصف</v>
      </c>
    </row>
    <row r="161" spans="2:2" ht="17.25" thickBot="1">
      <c r="B161" s="4" t="str">
        <f>'انواع الفلاتر'!B25</f>
        <v>ناطرة ثلاثة ارباع</v>
      </c>
    </row>
    <row r="162" spans="2:2" ht="17.25" thickBot="1">
      <c r="B162" s="4" t="str">
        <f>'انواع الفلاتر'!B26</f>
        <v>محبس نصف</v>
      </c>
    </row>
    <row r="163" spans="2:2" ht="17.25" thickBot="1">
      <c r="B163" s="4" t="str">
        <f>'انواع الفلاتر'!B27</f>
        <v>جوانات</v>
      </c>
    </row>
    <row r="164" spans="2:2" ht="17.25" thickBot="1">
      <c r="B164" s="4" t="str">
        <f>'انواع الفلاتر'!B28</f>
        <v>خزان</v>
      </c>
    </row>
    <row r="165" spans="2:2" ht="17.25" thickBot="1">
      <c r="B165" s="4" t="str">
        <f>'انواع الفلاتر'!B29</f>
        <v>مسامير</v>
      </c>
    </row>
    <row r="166" spans="2:2" ht="17.25" thickBot="1">
      <c r="B166" s="4">
        <f>'انواع الفلاتر'!B30</f>
        <v>0</v>
      </c>
    </row>
    <row r="167" spans="2:2" ht="17.25" thickBot="1">
      <c r="B167" s="4">
        <f>'انواع الفلاتر'!B31</f>
        <v>0</v>
      </c>
    </row>
    <row r="168" spans="2:2" ht="17.25" thickBot="1">
      <c r="B168" s="4">
        <f>'انواع الفلاتر'!B32</f>
        <v>0</v>
      </c>
    </row>
    <row r="169" spans="2:2" ht="17.25" thickBot="1">
      <c r="B169" s="4">
        <f>'انواع الفلاتر'!B33</f>
        <v>0</v>
      </c>
    </row>
    <row r="170" spans="2:2" ht="17.25" thickBot="1">
      <c r="B170" s="4">
        <f>'انواع الفلاتر'!B34</f>
        <v>0</v>
      </c>
    </row>
    <row r="171" spans="2:2" ht="17.25" thickBot="1">
      <c r="B171" s="4">
        <f>'انواع الفلاتر'!B35</f>
        <v>0</v>
      </c>
    </row>
    <row r="172" spans="2:2" ht="17.25" thickBot="1">
      <c r="B172" s="4">
        <f>'انواع الفلاتر'!B36</f>
        <v>0</v>
      </c>
    </row>
    <row r="173" spans="2:2" ht="17.25" thickBot="1">
      <c r="B173" s="4">
        <f>'انواع الفلاتر'!B37</f>
        <v>0</v>
      </c>
    </row>
    <row r="174" spans="2:2" ht="17.25" thickBot="1">
      <c r="B174" s="4">
        <f>'انواع الفلاتر'!B38</f>
        <v>0</v>
      </c>
    </row>
    <row r="175" spans="2:2" ht="17.25" thickBot="1">
      <c r="B175" s="4">
        <f>'انواع الفلاتر'!B39</f>
        <v>0</v>
      </c>
    </row>
    <row r="176" spans="2:2" ht="17.25" thickBot="1">
      <c r="B176" s="4">
        <f>'انواع الفلاتر'!B40</f>
        <v>0</v>
      </c>
    </row>
    <row r="177" spans="2:2" ht="17.25" thickBot="1">
      <c r="B177" s="4">
        <f>'انواع الفلاتر'!B41</f>
        <v>0</v>
      </c>
    </row>
    <row r="178" spans="2:2" ht="17.25" thickBot="1">
      <c r="B178" s="4">
        <f>'انواع الفلاتر'!B42</f>
        <v>0</v>
      </c>
    </row>
    <row r="179" spans="2:2" ht="17.25" thickBot="1">
      <c r="B179" s="4">
        <f>'انواع الفلاتر'!B43</f>
        <v>0</v>
      </c>
    </row>
    <row r="180" spans="2:2" ht="17.25" thickBot="1">
      <c r="B180" s="4">
        <f>'انواع الفلاتر'!B44</f>
        <v>0</v>
      </c>
    </row>
    <row r="181" spans="2:2" ht="17.25" thickBot="1">
      <c r="B181" s="4">
        <f>'انواع الفلاتر'!B45</f>
        <v>0</v>
      </c>
    </row>
    <row r="182" spans="2:2" ht="17.25" thickBot="1">
      <c r="B182" s="4">
        <f>'انواع الفلاتر'!B46</f>
        <v>0</v>
      </c>
    </row>
    <row r="183" spans="2:2" ht="17.25" thickBot="1">
      <c r="B183" s="4">
        <f>'انواع الفلاتر'!B47</f>
        <v>0</v>
      </c>
    </row>
    <row r="184" spans="2:2" ht="17.25" thickBot="1">
      <c r="B184" s="4">
        <f>'انواع الفلاتر'!B48</f>
        <v>0</v>
      </c>
    </row>
    <row r="185" spans="2:2" ht="17.25" thickBot="1">
      <c r="B185" s="4">
        <f>'انواع الفلاتر'!B49</f>
        <v>0</v>
      </c>
    </row>
    <row r="186" spans="2:2" ht="17.25" thickBot="1">
      <c r="B186" s="4">
        <f>'انواع الفلاتر'!B50</f>
        <v>0</v>
      </c>
    </row>
    <row r="187" spans="2:2" ht="17.25" thickBot="1">
      <c r="B187" s="4">
        <f>'انواع الفلاتر'!B51</f>
        <v>0</v>
      </c>
    </row>
    <row r="188" spans="2:2" ht="16.5">
      <c r="B188" s="4">
        <f>'انواع الفلاتر'!B52</f>
        <v>0</v>
      </c>
    </row>
  </sheetData>
  <mergeCells count="24">
    <mergeCell ref="A1:H1"/>
    <mergeCell ref="B3:D3"/>
    <mergeCell ref="B4:D4"/>
    <mergeCell ref="B19:D19"/>
    <mergeCell ref="B8:D8"/>
    <mergeCell ref="B9:D9"/>
    <mergeCell ref="B10:D10"/>
    <mergeCell ref="B13:D13"/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20"/>
  <sheetViews>
    <sheetView rightToLeft="1" workbookViewId="0">
      <selection activeCell="B5" sqref="B5"/>
    </sheetView>
  </sheetViews>
  <sheetFormatPr defaultColWidth="9.140625" defaultRowHeight="26.1" customHeight="1"/>
  <cols>
    <col min="1" max="1" width="9.140625" style="171"/>
    <col min="2" max="2" width="25.85546875" style="170" customWidth="1"/>
    <col min="3" max="16384" width="9.140625" style="170"/>
  </cols>
  <sheetData>
    <row r="1" spans="1:2" ht="26.1" customHeight="1" thickBot="1">
      <c r="A1" s="169" t="s">
        <v>0</v>
      </c>
      <c r="B1" s="169" t="s">
        <v>144</v>
      </c>
    </row>
    <row r="2" spans="1:2" ht="26.1" customHeight="1">
      <c r="A2" s="9">
        <v>1</v>
      </c>
      <c r="B2" s="172" t="s">
        <v>145</v>
      </c>
    </row>
    <row r="3" spans="1:2" ht="26.1" customHeight="1">
      <c r="A3" s="145">
        <v>2</v>
      </c>
      <c r="B3" s="173" t="s">
        <v>152</v>
      </c>
    </row>
    <row r="4" spans="1:2" ht="26.1" customHeight="1">
      <c r="A4" s="145">
        <v>3</v>
      </c>
      <c r="B4" s="173" t="s">
        <v>153</v>
      </c>
    </row>
    <row r="5" spans="1:2" ht="26.1" customHeight="1">
      <c r="A5" s="145">
        <v>4</v>
      </c>
      <c r="B5" s="173"/>
    </row>
    <row r="6" spans="1:2" ht="26.1" customHeight="1">
      <c r="A6" s="145">
        <v>5</v>
      </c>
      <c r="B6" s="173"/>
    </row>
    <row r="7" spans="1:2" ht="26.1" customHeight="1">
      <c r="A7" s="145">
        <v>6</v>
      </c>
      <c r="B7" s="173"/>
    </row>
    <row r="8" spans="1:2" ht="26.1" customHeight="1">
      <c r="A8" s="145">
        <v>7</v>
      </c>
      <c r="B8" s="173"/>
    </row>
    <row r="9" spans="1:2" ht="26.1" customHeight="1">
      <c r="A9" s="145">
        <v>8</v>
      </c>
      <c r="B9" s="173"/>
    </row>
    <row r="10" spans="1:2" ht="26.1" customHeight="1">
      <c r="A10" s="145">
        <v>9</v>
      </c>
      <c r="B10" s="173"/>
    </row>
    <row r="11" spans="1:2" ht="26.1" customHeight="1">
      <c r="A11" s="145">
        <v>10</v>
      </c>
      <c r="B11" s="173"/>
    </row>
    <row r="12" spans="1:2" ht="26.1" customHeight="1">
      <c r="A12" s="145">
        <v>11</v>
      </c>
      <c r="B12" s="173"/>
    </row>
    <row r="13" spans="1:2" ht="26.1" customHeight="1">
      <c r="A13" s="145">
        <v>12</v>
      </c>
      <c r="B13" s="173"/>
    </row>
    <row r="14" spans="1:2" ht="26.1" customHeight="1">
      <c r="A14" s="145">
        <v>13</v>
      </c>
      <c r="B14" s="173"/>
    </row>
    <row r="15" spans="1:2" ht="26.1" customHeight="1">
      <c r="A15" s="145">
        <v>14</v>
      </c>
      <c r="B15" s="173"/>
    </row>
    <row r="16" spans="1:2" ht="26.1" customHeight="1">
      <c r="A16" s="145">
        <v>15</v>
      </c>
      <c r="B16" s="173"/>
    </row>
    <row r="17" spans="1:2" ht="26.1" customHeight="1">
      <c r="A17" s="145">
        <v>16</v>
      </c>
      <c r="B17" s="173"/>
    </row>
    <row r="18" spans="1:2" ht="26.1" customHeight="1">
      <c r="A18" s="145">
        <v>17</v>
      </c>
      <c r="B18" s="173"/>
    </row>
    <row r="19" spans="1:2" ht="26.1" customHeight="1">
      <c r="A19" s="145">
        <v>18</v>
      </c>
      <c r="B19" s="173"/>
    </row>
    <row r="20" spans="1:2" ht="26.1" customHeight="1">
      <c r="A20" s="145">
        <v>19</v>
      </c>
      <c r="B20" s="173"/>
    </row>
    <row r="21" spans="1:2" ht="26.1" customHeight="1">
      <c r="A21" s="145">
        <v>20</v>
      </c>
      <c r="B21" s="173"/>
    </row>
    <row r="22" spans="1:2" ht="26.1" customHeight="1">
      <c r="A22" s="145">
        <v>21</v>
      </c>
      <c r="B22" s="173"/>
    </row>
    <row r="23" spans="1:2" ht="26.1" customHeight="1">
      <c r="A23" s="145">
        <v>22</v>
      </c>
      <c r="B23" s="173"/>
    </row>
    <row r="24" spans="1:2" ht="26.1" customHeight="1">
      <c r="A24" s="145">
        <v>23</v>
      </c>
      <c r="B24" s="173"/>
    </row>
    <row r="25" spans="1:2" ht="26.1" customHeight="1">
      <c r="A25" s="145">
        <v>24</v>
      </c>
      <c r="B25" s="173"/>
    </row>
    <row r="26" spans="1:2" ht="26.1" customHeight="1">
      <c r="A26" s="145">
        <v>25</v>
      </c>
      <c r="B26" s="173"/>
    </row>
    <row r="27" spans="1:2" ht="26.1" customHeight="1">
      <c r="A27" s="145">
        <v>26</v>
      </c>
      <c r="B27" s="173"/>
    </row>
    <row r="28" spans="1:2" ht="26.1" customHeight="1">
      <c r="A28" s="145">
        <v>27</v>
      </c>
      <c r="B28" s="173"/>
    </row>
    <row r="29" spans="1:2" ht="26.1" customHeight="1">
      <c r="A29" s="145">
        <v>28</v>
      </c>
      <c r="B29" s="173"/>
    </row>
    <row r="30" spans="1:2" ht="26.1" customHeight="1">
      <c r="A30" s="145">
        <v>29</v>
      </c>
      <c r="B30" s="173"/>
    </row>
    <row r="31" spans="1:2" ht="26.1" customHeight="1">
      <c r="A31" s="145">
        <v>30</v>
      </c>
      <c r="B31" s="173"/>
    </row>
    <row r="32" spans="1:2" ht="26.1" customHeight="1">
      <c r="A32" s="145">
        <v>31</v>
      </c>
      <c r="B32" s="173"/>
    </row>
    <row r="33" spans="1:2" ht="26.1" customHeight="1">
      <c r="A33" s="145">
        <v>32</v>
      </c>
      <c r="B33" s="173"/>
    </row>
    <row r="34" spans="1:2" ht="26.1" customHeight="1">
      <c r="A34" s="145">
        <v>33</v>
      </c>
      <c r="B34" s="173"/>
    </row>
    <row r="35" spans="1:2" ht="26.1" customHeight="1">
      <c r="A35" s="145">
        <v>34</v>
      </c>
      <c r="B35" s="173"/>
    </row>
    <row r="36" spans="1:2" ht="26.1" customHeight="1">
      <c r="A36" s="145">
        <v>35</v>
      </c>
      <c r="B36" s="173"/>
    </row>
    <row r="37" spans="1:2" ht="26.1" customHeight="1">
      <c r="A37" s="145">
        <v>36</v>
      </c>
      <c r="B37" s="173"/>
    </row>
    <row r="38" spans="1:2" ht="26.1" customHeight="1">
      <c r="A38" s="145">
        <v>37</v>
      </c>
      <c r="B38" s="173"/>
    </row>
    <row r="39" spans="1:2" ht="26.1" customHeight="1">
      <c r="A39" s="145">
        <v>38</v>
      </c>
      <c r="B39" s="173"/>
    </row>
    <row r="40" spans="1:2" ht="26.1" customHeight="1">
      <c r="A40" s="145">
        <v>39</v>
      </c>
      <c r="B40" s="173"/>
    </row>
    <row r="41" spans="1:2" ht="26.1" customHeight="1">
      <c r="A41" s="145">
        <v>40</v>
      </c>
      <c r="B41" s="173"/>
    </row>
    <row r="42" spans="1:2" ht="26.1" customHeight="1">
      <c r="A42" s="145">
        <v>41</v>
      </c>
      <c r="B42" s="173"/>
    </row>
    <row r="43" spans="1:2" ht="26.1" customHeight="1">
      <c r="A43" s="145">
        <v>42</v>
      </c>
      <c r="B43" s="173"/>
    </row>
    <row r="44" spans="1:2" ht="26.1" customHeight="1">
      <c r="A44" s="145">
        <v>43</v>
      </c>
      <c r="B44" s="173"/>
    </row>
    <row r="45" spans="1:2" ht="26.1" customHeight="1">
      <c r="A45" s="145">
        <v>44</v>
      </c>
      <c r="B45" s="173"/>
    </row>
    <row r="46" spans="1:2" ht="26.1" customHeight="1">
      <c r="A46" s="145">
        <v>45</v>
      </c>
      <c r="B46" s="173"/>
    </row>
    <row r="47" spans="1:2" ht="26.1" customHeight="1">
      <c r="A47" s="145">
        <v>46</v>
      </c>
      <c r="B47" s="173"/>
    </row>
    <row r="48" spans="1:2" ht="26.1" customHeight="1">
      <c r="A48" s="145">
        <v>47</v>
      </c>
      <c r="B48" s="173"/>
    </row>
    <row r="49" spans="1:2" ht="26.1" customHeight="1">
      <c r="A49" s="145">
        <v>48</v>
      </c>
      <c r="B49" s="173"/>
    </row>
    <row r="50" spans="1:2" ht="26.1" customHeight="1">
      <c r="A50" s="145">
        <v>49</v>
      </c>
      <c r="B50" s="173"/>
    </row>
    <row r="51" spans="1:2" ht="26.1" customHeight="1">
      <c r="A51" s="145">
        <v>50</v>
      </c>
      <c r="B51" s="173"/>
    </row>
    <row r="52" spans="1:2" ht="26.1" customHeight="1">
      <c r="A52" s="145">
        <v>51</v>
      </c>
      <c r="B52" s="173"/>
    </row>
    <row r="53" spans="1:2" ht="26.1" customHeight="1">
      <c r="A53" s="145">
        <v>52</v>
      </c>
      <c r="B53" s="173"/>
    </row>
    <row r="54" spans="1:2" ht="26.1" customHeight="1">
      <c r="A54" s="145">
        <v>53</v>
      </c>
      <c r="B54" s="173"/>
    </row>
    <row r="55" spans="1:2" ht="26.1" customHeight="1">
      <c r="A55" s="145">
        <v>54</v>
      </c>
      <c r="B55" s="173"/>
    </row>
    <row r="56" spans="1:2" ht="26.1" customHeight="1">
      <c r="A56" s="145">
        <v>55</v>
      </c>
      <c r="B56" s="173"/>
    </row>
    <row r="57" spans="1:2" ht="26.1" customHeight="1">
      <c r="A57" s="145">
        <v>56</v>
      </c>
      <c r="B57" s="173"/>
    </row>
    <row r="58" spans="1:2" ht="26.1" customHeight="1">
      <c r="A58" s="145">
        <v>57</v>
      </c>
      <c r="B58" s="173"/>
    </row>
    <row r="59" spans="1:2" ht="26.1" customHeight="1">
      <c r="A59" s="145">
        <v>58</v>
      </c>
      <c r="B59" s="173"/>
    </row>
    <row r="60" spans="1:2" ht="26.1" customHeight="1">
      <c r="A60" s="145">
        <v>59</v>
      </c>
      <c r="B60" s="173"/>
    </row>
    <row r="61" spans="1:2" ht="26.1" customHeight="1">
      <c r="A61" s="145">
        <v>60</v>
      </c>
      <c r="B61" s="173"/>
    </row>
    <row r="62" spans="1:2" ht="26.1" customHeight="1">
      <c r="A62" s="145">
        <v>61</v>
      </c>
      <c r="B62" s="173"/>
    </row>
    <row r="63" spans="1:2" ht="26.1" customHeight="1">
      <c r="A63" s="145">
        <v>62</v>
      </c>
      <c r="B63" s="173"/>
    </row>
    <row r="64" spans="1:2" ht="26.1" customHeight="1">
      <c r="A64" s="145">
        <v>63</v>
      </c>
      <c r="B64" s="173"/>
    </row>
    <row r="65" spans="1:2" ht="26.1" customHeight="1">
      <c r="A65" s="145">
        <v>64</v>
      </c>
      <c r="B65" s="173"/>
    </row>
    <row r="66" spans="1:2" ht="26.1" customHeight="1">
      <c r="A66" s="145">
        <v>65</v>
      </c>
      <c r="B66" s="173"/>
    </row>
    <row r="67" spans="1:2" ht="26.1" customHeight="1">
      <c r="A67" s="145">
        <v>66</v>
      </c>
      <c r="B67" s="173"/>
    </row>
    <row r="68" spans="1:2" ht="26.1" customHeight="1">
      <c r="A68" s="145">
        <v>67</v>
      </c>
      <c r="B68" s="173"/>
    </row>
    <row r="69" spans="1:2" ht="26.1" customHeight="1">
      <c r="A69" s="145">
        <v>68</v>
      </c>
      <c r="B69" s="173"/>
    </row>
    <row r="70" spans="1:2" ht="26.1" customHeight="1">
      <c r="A70" s="145">
        <v>69</v>
      </c>
      <c r="B70" s="173"/>
    </row>
    <row r="71" spans="1:2" ht="26.1" customHeight="1">
      <c r="A71" s="145">
        <v>70</v>
      </c>
      <c r="B71" s="173"/>
    </row>
    <row r="72" spans="1:2" ht="26.1" customHeight="1">
      <c r="A72" s="145">
        <v>71</v>
      </c>
      <c r="B72" s="173"/>
    </row>
    <row r="73" spans="1:2" ht="26.1" customHeight="1">
      <c r="A73" s="145">
        <v>72</v>
      </c>
      <c r="B73" s="173"/>
    </row>
    <row r="74" spans="1:2" ht="26.1" customHeight="1">
      <c r="A74" s="145">
        <v>73</v>
      </c>
      <c r="B74" s="173"/>
    </row>
    <row r="75" spans="1:2" ht="26.1" customHeight="1">
      <c r="A75" s="145">
        <v>74</v>
      </c>
      <c r="B75" s="173"/>
    </row>
    <row r="76" spans="1:2" ht="26.1" customHeight="1">
      <c r="A76" s="145">
        <v>75</v>
      </c>
      <c r="B76" s="173"/>
    </row>
    <row r="77" spans="1:2" ht="26.1" customHeight="1">
      <c r="A77" s="145">
        <v>76</v>
      </c>
      <c r="B77" s="173"/>
    </row>
    <row r="78" spans="1:2" ht="26.1" customHeight="1">
      <c r="A78" s="145">
        <v>77</v>
      </c>
      <c r="B78" s="173"/>
    </row>
    <row r="79" spans="1:2" ht="26.1" customHeight="1">
      <c r="A79" s="145">
        <v>78</v>
      </c>
      <c r="B79" s="173"/>
    </row>
    <row r="80" spans="1:2" ht="26.1" customHeight="1">
      <c r="A80" s="145">
        <v>79</v>
      </c>
      <c r="B80" s="173"/>
    </row>
    <row r="81" spans="1:2" ht="26.1" customHeight="1">
      <c r="A81" s="145">
        <v>80</v>
      </c>
      <c r="B81" s="173"/>
    </row>
    <row r="82" spans="1:2" ht="26.1" customHeight="1">
      <c r="A82" s="145">
        <v>81</v>
      </c>
      <c r="B82" s="173"/>
    </row>
    <row r="83" spans="1:2" ht="26.1" customHeight="1">
      <c r="A83" s="145">
        <v>82</v>
      </c>
      <c r="B83" s="173"/>
    </row>
    <row r="84" spans="1:2" ht="26.1" customHeight="1">
      <c r="A84" s="145">
        <v>83</v>
      </c>
      <c r="B84" s="173"/>
    </row>
    <row r="85" spans="1:2" ht="26.1" customHeight="1">
      <c r="A85" s="145">
        <v>84</v>
      </c>
      <c r="B85" s="173"/>
    </row>
    <row r="86" spans="1:2" ht="26.1" customHeight="1">
      <c r="A86" s="145">
        <v>85</v>
      </c>
      <c r="B86" s="173"/>
    </row>
    <row r="87" spans="1:2" ht="26.1" customHeight="1">
      <c r="A87" s="145">
        <v>86</v>
      </c>
      <c r="B87" s="173"/>
    </row>
    <row r="88" spans="1:2" ht="26.1" customHeight="1">
      <c r="A88" s="145">
        <v>87</v>
      </c>
      <c r="B88" s="173"/>
    </row>
    <row r="89" spans="1:2" ht="26.1" customHeight="1">
      <c r="A89" s="145">
        <v>88</v>
      </c>
      <c r="B89" s="173"/>
    </row>
    <row r="90" spans="1:2" ht="26.1" customHeight="1">
      <c r="A90" s="145">
        <v>89</v>
      </c>
      <c r="B90" s="173"/>
    </row>
    <row r="91" spans="1:2" ht="26.1" customHeight="1">
      <c r="A91" s="145">
        <v>90</v>
      </c>
      <c r="B91" s="173"/>
    </row>
    <row r="92" spans="1:2" ht="26.1" customHeight="1">
      <c r="A92" s="145">
        <v>91</v>
      </c>
      <c r="B92" s="173"/>
    </row>
    <row r="93" spans="1:2" ht="26.1" customHeight="1">
      <c r="A93" s="145">
        <v>92</v>
      </c>
      <c r="B93" s="173"/>
    </row>
    <row r="94" spans="1:2" ht="26.1" customHeight="1">
      <c r="A94" s="145">
        <v>93</v>
      </c>
      <c r="B94" s="173"/>
    </row>
    <row r="95" spans="1:2" ht="26.1" customHeight="1">
      <c r="A95" s="145">
        <v>94</v>
      </c>
      <c r="B95" s="173"/>
    </row>
    <row r="96" spans="1:2" ht="26.1" customHeight="1">
      <c r="A96" s="145">
        <v>95</v>
      </c>
      <c r="B96" s="173"/>
    </row>
    <row r="97" spans="1:2" ht="26.1" customHeight="1">
      <c r="A97" s="145">
        <v>96</v>
      </c>
      <c r="B97" s="173"/>
    </row>
    <row r="98" spans="1:2" ht="26.1" customHeight="1">
      <c r="A98" s="145">
        <v>97</v>
      </c>
      <c r="B98" s="173"/>
    </row>
    <row r="99" spans="1:2" ht="26.1" customHeight="1">
      <c r="A99" s="145">
        <v>98</v>
      </c>
      <c r="B99" s="173"/>
    </row>
    <row r="100" spans="1:2" ht="26.1" customHeight="1">
      <c r="A100" s="145">
        <v>99</v>
      </c>
      <c r="B100" s="173"/>
    </row>
    <row r="101" spans="1:2" ht="26.1" customHeight="1">
      <c r="A101" s="145">
        <v>100</v>
      </c>
      <c r="B101" s="173"/>
    </row>
    <row r="102" spans="1:2" ht="26.1" customHeight="1">
      <c r="A102" s="145">
        <v>101</v>
      </c>
      <c r="B102" s="173"/>
    </row>
    <row r="103" spans="1:2" ht="26.1" customHeight="1">
      <c r="A103" s="145">
        <v>102</v>
      </c>
      <c r="B103" s="173"/>
    </row>
    <row r="104" spans="1:2" ht="26.1" customHeight="1">
      <c r="A104" s="145">
        <v>103</v>
      </c>
      <c r="B104" s="173"/>
    </row>
    <row r="105" spans="1:2" ht="26.1" customHeight="1">
      <c r="A105" s="145">
        <v>104</v>
      </c>
      <c r="B105" s="173"/>
    </row>
    <row r="106" spans="1:2" ht="26.1" customHeight="1">
      <c r="A106" s="145">
        <v>105</v>
      </c>
      <c r="B106" s="173"/>
    </row>
    <row r="107" spans="1:2" ht="26.1" customHeight="1">
      <c r="A107" s="145">
        <v>106</v>
      </c>
      <c r="B107" s="173"/>
    </row>
    <row r="108" spans="1:2" ht="26.1" customHeight="1">
      <c r="A108" s="145">
        <v>107</v>
      </c>
      <c r="B108" s="173"/>
    </row>
    <row r="109" spans="1:2" ht="26.1" customHeight="1">
      <c r="A109" s="145">
        <v>108</v>
      </c>
      <c r="B109" s="173"/>
    </row>
    <row r="110" spans="1:2" ht="26.1" customHeight="1">
      <c r="A110" s="145">
        <v>109</v>
      </c>
      <c r="B110" s="173"/>
    </row>
    <row r="111" spans="1:2" ht="26.1" customHeight="1">
      <c r="A111" s="145">
        <v>110</v>
      </c>
      <c r="B111" s="173"/>
    </row>
    <row r="112" spans="1:2" ht="26.1" customHeight="1">
      <c r="A112" s="145">
        <v>111</v>
      </c>
      <c r="B112" s="173"/>
    </row>
    <row r="113" spans="1:2" ht="26.1" customHeight="1">
      <c r="A113" s="145">
        <v>112</v>
      </c>
      <c r="B113" s="173"/>
    </row>
    <row r="114" spans="1:2" ht="26.1" customHeight="1">
      <c r="A114" s="145">
        <v>113</v>
      </c>
      <c r="B114" s="173"/>
    </row>
    <row r="115" spans="1:2" ht="26.1" customHeight="1">
      <c r="A115" s="145">
        <v>114</v>
      </c>
      <c r="B115" s="173"/>
    </row>
    <row r="116" spans="1:2" ht="26.1" customHeight="1">
      <c r="A116" s="145">
        <v>115</v>
      </c>
      <c r="B116" s="173"/>
    </row>
    <row r="117" spans="1:2" ht="26.1" customHeight="1">
      <c r="A117" s="145">
        <v>116</v>
      </c>
      <c r="B117" s="173"/>
    </row>
    <row r="118" spans="1:2" ht="26.1" customHeight="1">
      <c r="A118" s="145">
        <v>117</v>
      </c>
      <c r="B118" s="173"/>
    </row>
    <row r="119" spans="1:2" ht="26.1" customHeight="1">
      <c r="A119" s="145">
        <v>118</v>
      </c>
      <c r="B119" s="173"/>
    </row>
    <row r="120" spans="1:2" ht="26.1" customHeight="1" thickBot="1">
      <c r="A120" s="145">
        <v>119</v>
      </c>
      <c r="B120" s="1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C53"/>
  <sheetViews>
    <sheetView showGridLines="0" rightToLeft="1" workbookViewId="0">
      <pane ySplit="1" topLeftCell="A2" activePane="bottomLeft" state="frozen"/>
      <selection pane="bottomLeft" activeCell="C2" sqref="C2"/>
    </sheetView>
  </sheetViews>
  <sheetFormatPr defaultColWidth="9.140625" defaultRowHeight="23.1" customHeight="1"/>
  <cols>
    <col min="1" max="1" width="24.28515625" style="18" customWidth="1"/>
    <col min="2" max="2" width="24.28515625" style="17" customWidth="1"/>
    <col min="3" max="3" width="24.28515625" style="157" customWidth="1"/>
    <col min="4" max="16384" width="9.140625" style="17"/>
  </cols>
  <sheetData>
    <row r="1" spans="1:3" ht="23.1" customHeight="1" thickBot="1">
      <c r="A1" s="15" t="s">
        <v>1</v>
      </c>
      <c r="B1" s="156" t="s">
        <v>140</v>
      </c>
      <c r="C1" s="15" t="s">
        <v>141</v>
      </c>
    </row>
    <row r="2" spans="1:3" ht="23.1" customHeight="1">
      <c r="A2" s="164" t="s">
        <v>2</v>
      </c>
      <c r="B2" s="163">
        <v>1000</v>
      </c>
      <c r="C2" s="16">
        <f>IF(B2="","",SUMIF(الدخول!$B$3:$B$251,A2,الدخول!$E$3:$E$251)+SUMIF(الدخول!$B$3:$B$251,A2,الدخول!$I$3:$I$251)+B2-SUMIF(الدخول!$B$3:$B$251,A2,الدخول!$F$3:$F$251))</f>
        <v>1000</v>
      </c>
    </row>
    <row r="3" spans="1:3" ht="23.1" customHeight="1">
      <c r="A3" s="165" t="s">
        <v>3</v>
      </c>
      <c r="B3" s="166">
        <v>200</v>
      </c>
      <c r="C3" s="155">
        <f>IF(B3="","",SUMIF(الدخول!$B$3:$B$251,A3,الدخول!$E$3:$E$251)+SUMIF(الدخول!$B$3:$B$251,A3,الدخول!$I$3:$I$251)+B3-SUMIF(الدخول!$B$3:$B$251,A3,الدخول!$F$3:$F$251))</f>
        <v>200</v>
      </c>
    </row>
    <row r="4" spans="1:3" ht="23.1" customHeight="1">
      <c r="A4" s="165" t="s">
        <v>4</v>
      </c>
      <c r="B4" s="166">
        <v>600</v>
      </c>
      <c r="C4" s="155">
        <f>IF(B4="","",SUMIF(الدخول!$B$3:$B$251,A4,الدخول!$E$3:$E$251)+SUMIF(الدخول!$B$3:$B$251,A4,الدخول!$I$3:$I$251)+B4-SUMIF(الدخول!$B$3:$B$251,A4,الدخول!$F$3:$F$251))</f>
        <v>600</v>
      </c>
    </row>
    <row r="5" spans="1:3" ht="23.1" customHeight="1">
      <c r="A5" s="165" t="s">
        <v>5</v>
      </c>
      <c r="B5" s="166">
        <v>500</v>
      </c>
      <c r="C5" s="155">
        <f>IF(B5="","",SUMIF(الدخول!$B$3:$B$251,A5,الدخول!$E$3:$E$251)+SUMIF(الدخول!$B$3:$B$251,A5,الدخول!$I$3:$I$251)+B5-SUMIF(الدخول!$B$3:$B$251,A5,الدخول!$F$3:$F$251))</f>
        <v>500</v>
      </c>
    </row>
    <row r="6" spans="1:3" ht="23.1" customHeight="1">
      <c r="A6" s="165" t="s">
        <v>6</v>
      </c>
      <c r="B6" s="166">
        <v>500</v>
      </c>
      <c r="C6" s="155">
        <f>IF(B6="","",SUMIF(الدخول!$B$3:$B$251,A6,الدخول!$E$3:$E$251)+SUMIF(الدخول!$B$3:$B$251,A6,الدخول!$I$3:$I$251)+B6-SUMIF(الدخول!$B$3:$B$251,A6,الدخول!$F$3:$F$251))</f>
        <v>500</v>
      </c>
    </row>
    <row r="7" spans="1:3" ht="23.1" customHeight="1">
      <c r="A7" s="165" t="s">
        <v>7</v>
      </c>
      <c r="B7" s="166">
        <v>700</v>
      </c>
      <c r="C7" s="155">
        <f>IF(B7="","",SUMIF(الدخول!$B$3:$B$251,A7,الدخول!$E$3:$E$251)+SUMIF(الدخول!$B$3:$B$251,A7,الدخول!$I$3:$I$251)+B7-SUMIF(الدخول!$B$3:$B$251,A7,الدخول!$F$3:$F$251))</f>
        <v>700</v>
      </c>
    </row>
    <row r="8" spans="1:3" ht="23.1" customHeight="1">
      <c r="A8" s="165" t="s">
        <v>8</v>
      </c>
      <c r="B8" s="166">
        <v>300</v>
      </c>
      <c r="C8" s="155">
        <f>IF(B8="","",SUMIF(الدخول!$B$3:$B$251,A8,الدخول!$E$3:$E$251)+SUMIF(الدخول!$B$3:$B$251,A8,الدخول!$I$3:$I$251)+B8-SUMIF(الدخول!$B$3:$B$251,A8,الدخول!$F$3:$F$251))</f>
        <v>300</v>
      </c>
    </row>
    <row r="9" spans="1:3" ht="23.1" customHeight="1">
      <c r="A9" s="165" t="s">
        <v>9</v>
      </c>
      <c r="B9" s="166">
        <v>400</v>
      </c>
      <c r="C9" s="155">
        <f>IF(B9="","",SUMIF(الدخول!$B$3:$B$251,A9,الدخول!$E$3:$E$251)+SUMIF(الدخول!$B$3:$B$251,A9,الدخول!$I$3:$I$251)+B9-SUMIF(الدخول!$B$3:$B$251,A9,الدخول!$F$3:$F$251))</f>
        <v>400</v>
      </c>
    </row>
    <row r="10" spans="1:3" ht="23.1" customHeight="1">
      <c r="A10" s="165" t="s">
        <v>10</v>
      </c>
      <c r="B10" s="166">
        <v>100</v>
      </c>
      <c r="C10" s="155">
        <f>IF(B10="","",SUMIF(الدخول!$B$3:$B$251,A10,الدخول!$E$3:$E$251)+SUMIF(الدخول!$B$3:$B$251,A10,الدخول!$I$3:$I$251)+B10-SUMIF(الدخول!$B$3:$B$251,A10,الدخول!$F$3:$F$251))</f>
        <v>100</v>
      </c>
    </row>
    <row r="11" spans="1:3" ht="23.1" customHeight="1">
      <c r="A11" s="165" t="s">
        <v>11</v>
      </c>
      <c r="B11" s="166">
        <v>200</v>
      </c>
      <c r="C11" s="155">
        <f>IF(B11="","",SUMIF(الدخول!$B$3:$B$251,A11,الدخول!$E$3:$E$251)+SUMIF(الدخول!$B$3:$B$251,A11,الدخول!$I$3:$I$251)+B11-SUMIF(الدخول!$B$3:$B$251,A11,الدخول!$F$3:$F$251))</f>
        <v>200</v>
      </c>
    </row>
    <row r="12" spans="1:3" ht="23.1" customHeight="1">
      <c r="A12" s="165" t="s">
        <v>12</v>
      </c>
      <c r="B12" s="166">
        <v>250</v>
      </c>
      <c r="C12" s="155">
        <f>IF(B12="","",SUMIF(الدخول!$B$3:$B$251,A12,الدخول!$E$3:$E$251)+SUMIF(الدخول!$B$3:$B$251,A12,الدخول!$I$3:$I$251)+B12-SUMIF(الدخول!$B$3:$B$251,A12,الدخول!$F$3:$F$251))</f>
        <v>250</v>
      </c>
    </row>
    <row r="13" spans="1:3" ht="23.1" customHeight="1">
      <c r="A13" s="165" t="s">
        <v>23</v>
      </c>
      <c r="B13" s="166">
        <v>350</v>
      </c>
      <c r="C13" s="155">
        <f>IF(B13="","",SUMIF(الدخول!$B$3:$B$251,A13,الدخول!$E$3:$E$251)+SUMIF(الدخول!$B$3:$B$251,A13,الدخول!$I$3:$I$251)+B13-SUMIF(الدخول!$B$3:$B$251,A13,الدخول!$F$3:$F$251))</f>
        <v>350</v>
      </c>
    </row>
    <row r="14" spans="1:3" ht="23.1" customHeight="1">
      <c r="A14" s="165" t="s">
        <v>13</v>
      </c>
      <c r="B14" s="166">
        <v>400</v>
      </c>
      <c r="C14" s="155">
        <f>IF(B14="","",SUMIF(الدخول!$B$3:$B$251,A14,الدخول!$E$3:$E$251)+SUMIF(الدخول!$B$3:$B$251,A14,الدخول!$I$3:$I$251)+B14-SUMIF(الدخول!$B$3:$B$251,A14,الدخول!$F$3:$F$251))</f>
        <v>400</v>
      </c>
    </row>
    <row r="15" spans="1:3" ht="23.1" customHeight="1">
      <c r="A15" s="165" t="s">
        <v>14</v>
      </c>
      <c r="B15" s="166">
        <v>500</v>
      </c>
      <c r="C15" s="155">
        <f>IF(B15="","",SUMIF(الدخول!$B$3:$B$251,A15,الدخول!$E$3:$E$251)+SUMIF(الدخول!$B$3:$B$251,A15,الدخول!$I$3:$I$251)+B15-SUMIF(الدخول!$B$3:$B$251,A15,الدخول!$F$3:$F$251))</f>
        <v>500</v>
      </c>
    </row>
    <row r="16" spans="1:3" ht="23.1" customHeight="1">
      <c r="A16" s="165" t="s">
        <v>15</v>
      </c>
      <c r="B16" s="166">
        <v>800</v>
      </c>
      <c r="C16" s="155">
        <f>IF(B16="","",SUMIF(الدخول!$B$3:$B$251,A16,الدخول!$E$3:$E$251)+SUMIF(الدخول!$B$3:$B$251,A16,الدخول!$I$3:$I$251)+B16-SUMIF(الدخول!$B$3:$B$251,A16,الدخول!$F$3:$F$251))</f>
        <v>800</v>
      </c>
    </row>
    <row r="17" spans="1:3" ht="23.1" customHeight="1">
      <c r="A17" s="165" t="s">
        <v>16</v>
      </c>
      <c r="B17" s="166">
        <v>300</v>
      </c>
      <c r="C17" s="155">
        <f>IF(B17="","",SUMIF(الدخول!$B$3:$B$251,A17,الدخول!$E$3:$E$251)+SUMIF(الدخول!$B$3:$B$251,A17,الدخول!$I$3:$I$251)+B17-SUMIF(الدخول!$B$3:$B$251,A17,الدخول!$F$3:$F$251))</f>
        <v>300</v>
      </c>
    </row>
    <row r="18" spans="1:3" ht="23.1" customHeight="1">
      <c r="A18" s="165" t="s">
        <v>17</v>
      </c>
      <c r="B18" s="166">
        <v>100</v>
      </c>
      <c r="C18" s="155">
        <f>IF(B18="","",SUMIF(الدخول!$B$3:$B$251,A18,الدخول!$E$3:$E$251)+SUMIF(الدخول!$B$3:$B$251,A18,الدخول!$I$3:$I$251)+B18-SUMIF(الدخول!$B$3:$B$251,A18,الدخول!$F$3:$F$251))</f>
        <v>100</v>
      </c>
    </row>
    <row r="19" spans="1:3" ht="23.1" customHeight="1">
      <c r="A19" s="165" t="s">
        <v>18</v>
      </c>
      <c r="B19" s="166">
        <v>250</v>
      </c>
      <c r="C19" s="155">
        <f>IF(B19="","",SUMIF(الدخول!$B$3:$B$251,A19,الدخول!$E$3:$E$251)+SUMIF(الدخول!$B$3:$B$251,A19,الدخول!$I$3:$I$251)+B19-SUMIF(الدخول!$B$3:$B$251,A19,الدخول!$F$3:$F$251))</f>
        <v>250</v>
      </c>
    </row>
    <row r="20" spans="1:3" ht="23.1" customHeight="1">
      <c r="A20" s="165" t="s">
        <v>19</v>
      </c>
      <c r="B20" s="166">
        <v>350</v>
      </c>
      <c r="C20" s="155">
        <f>IF(B20="","",SUMIF(الدخول!$B$3:$B$251,A20,الدخول!$E$3:$E$251)+SUMIF(الدخول!$B$3:$B$251,A20,الدخول!$I$3:$I$251)+B20-SUMIF(الدخول!$B$3:$B$251,A20,الدخول!$F$3:$F$251))</f>
        <v>350</v>
      </c>
    </row>
    <row r="21" spans="1:3" ht="23.1" customHeight="1">
      <c r="A21" s="165" t="s">
        <v>20</v>
      </c>
      <c r="B21" s="166">
        <v>750</v>
      </c>
      <c r="C21" s="155">
        <f>IF(B21="","",SUMIF(الدخول!$B$3:$B$251,A21,الدخول!$E$3:$E$251)+SUMIF(الدخول!$B$3:$B$251,A21,الدخول!$I$3:$I$251)+B21-SUMIF(الدخول!$B$3:$B$251,A21,الدخول!$F$3:$F$251))</f>
        <v>750</v>
      </c>
    </row>
    <row r="22" spans="1:3" ht="23.1" customHeight="1">
      <c r="A22" s="165" t="s">
        <v>21</v>
      </c>
      <c r="B22" s="166">
        <v>600</v>
      </c>
      <c r="C22" s="155">
        <f>IF(B22="","",SUMIF(الدخول!$B$3:$B$251,A22,الدخول!$E$3:$E$251)+SUMIF(الدخول!$B$3:$B$251,A22,الدخول!$I$3:$I$251)+B22-SUMIF(الدخول!$B$3:$B$251,A22,الدخول!$F$3:$F$251))</f>
        <v>600</v>
      </c>
    </row>
    <row r="23" spans="1:3" ht="23.1" customHeight="1">
      <c r="A23" s="165" t="s">
        <v>22</v>
      </c>
      <c r="B23" s="166">
        <v>100</v>
      </c>
      <c r="C23" s="155">
        <f>IF(B23="","",SUMIF(الدخول!$B$3:$B$251,A23,الدخول!$E$3:$E$251)+SUMIF(الدخول!$B$3:$B$251,A23,الدخول!$I$3:$I$251)+B23-SUMIF(الدخول!$B$3:$B$251,A23,الدخول!$F$3:$F$251))</f>
        <v>100</v>
      </c>
    </row>
    <row r="24" spans="1:3" ht="23.1" customHeight="1">
      <c r="A24" s="165" t="s">
        <v>24</v>
      </c>
      <c r="B24" s="166">
        <v>200</v>
      </c>
      <c r="C24" s="155">
        <f>IF(B24="","",SUMIF(الدخول!$B$3:$B$251,A24,الدخول!$E$3:$E$251)+SUMIF(الدخول!$B$3:$B$251,A24,الدخول!$I$3:$I$251)+B24-SUMIF(الدخول!$B$3:$B$251,A24,الدخول!$F$3:$F$251))</f>
        <v>200</v>
      </c>
    </row>
    <row r="25" spans="1:3" ht="23.1" customHeight="1">
      <c r="A25" s="165" t="s">
        <v>25</v>
      </c>
      <c r="B25" s="166">
        <v>200</v>
      </c>
      <c r="C25" s="155">
        <f>IF(B25="","",SUMIF(الدخول!$B$3:$B$251,A25,الدخول!$E$3:$E$251)+SUMIF(الدخول!$B$3:$B$251,A25,الدخول!$I$3:$I$251)+B25-SUMIF(الدخول!$B$3:$B$251,A25,الدخول!$F$3:$F$251))</f>
        <v>200</v>
      </c>
    </row>
    <row r="26" spans="1:3" ht="23.1" customHeight="1">
      <c r="A26" s="165" t="s">
        <v>26</v>
      </c>
      <c r="B26" s="166">
        <v>100</v>
      </c>
      <c r="C26" s="155">
        <f>IF(B26="","",SUMIF(الدخول!$B$3:$B$251,A26,الدخول!$E$3:$E$251)+SUMIF(الدخول!$B$3:$B$251,A26,الدخول!$I$3:$I$251)+B26-SUMIF(الدخول!$B$3:$B$251,A26,الدخول!$F$3:$F$251))</f>
        <v>100</v>
      </c>
    </row>
    <row r="27" spans="1:3" ht="23.1" customHeight="1">
      <c r="A27" s="165" t="s">
        <v>27</v>
      </c>
      <c r="B27" s="166">
        <v>120</v>
      </c>
      <c r="C27" s="155">
        <f>IF(B27="","",SUMIF(الدخول!$B$3:$B$251,A27,الدخول!$E$3:$E$251)+SUMIF(الدخول!$B$3:$B$251,A27,الدخول!$I$3:$I$251)+B27-SUMIF(الدخول!$B$3:$B$251,A27,الدخول!$F$3:$F$251))</f>
        <v>120</v>
      </c>
    </row>
    <row r="28" spans="1:3" ht="23.1" customHeight="1">
      <c r="A28" s="165" t="s">
        <v>28</v>
      </c>
      <c r="B28" s="166">
        <v>150</v>
      </c>
      <c r="C28" s="155">
        <f>IF(B28="","",SUMIF(الدخول!$B$3:$B$251,A28,الدخول!$E$3:$E$251)+SUMIF(الدخول!$B$3:$B$251,A28,الدخول!$I$3:$I$251)+B28-SUMIF(الدخول!$B$3:$B$251,A28,الدخول!$F$3:$F$251))</f>
        <v>150</v>
      </c>
    </row>
    <row r="29" spans="1:3" ht="23.1" customHeight="1">
      <c r="A29" s="165" t="s">
        <v>29</v>
      </c>
      <c r="B29" s="166">
        <v>900</v>
      </c>
      <c r="C29" s="155">
        <f>IF(B29="","",SUMIF(الدخول!$B$3:$B$251,A29,الدخول!$E$3:$E$251)+SUMIF(الدخول!$B$3:$B$251,A29,الدخول!$I$3:$I$251)+B29-SUMIF(الدخول!$B$3:$B$251,A29,الدخول!$F$3:$F$251))</f>
        <v>900</v>
      </c>
    </row>
    <row r="30" spans="1:3" ht="23.1" customHeight="1">
      <c r="A30" s="165"/>
      <c r="B30" s="166"/>
      <c r="C30" s="155" t="str">
        <f>IF(B30="","",SUMIF(الدخول!$B$3:$B$251,A30,الدخول!$E$3:$E$251)+SUMIF(الدخول!$B$3:$B$251,A30,الدخول!$I$3:$I$251)+B30-SUMIF(الدخول!$B$3:$B$251,A30,الدخول!$F$3:$F$251))</f>
        <v/>
      </c>
    </row>
    <row r="31" spans="1:3" ht="23.1" customHeight="1">
      <c r="A31" s="165"/>
      <c r="B31" s="166"/>
      <c r="C31" s="155" t="str">
        <f>IF(B31="","",SUMIF(الدخول!$B$3:$B$251,A31,الدخول!$E$3:$E$251)+SUMIF(الدخول!$B$3:$B$251,A31,الدخول!$I$3:$I$251)+B31-SUMIF(الدخول!$B$3:$B$251,A31,الدخول!$F$3:$F$251))</f>
        <v/>
      </c>
    </row>
    <row r="32" spans="1:3" ht="23.1" customHeight="1">
      <c r="A32" s="165"/>
      <c r="B32" s="166"/>
      <c r="C32" s="155" t="str">
        <f>IF(B32="","",SUMIF(الدخول!$B$3:$B$251,A32,الدخول!$E$3:$E$251)+SUMIF(الدخول!$B$3:$B$251,A32,الدخول!$I$3:$I$251)+B32-SUMIF(الدخول!$B$3:$B$251,A32,الدخول!$F$3:$F$251))</f>
        <v/>
      </c>
    </row>
    <row r="33" spans="1:3" ht="23.1" customHeight="1">
      <c r="A33" s="165"/>
      <c r="B33" s="166"/>
      <c r="C33" s="155" t="str">
        <f>IF(B33="","",SUMIF(الدخول!$B$3:$B$251,A33,الدخول!$E$3:$E$251)+SUMIF(الدخول!$B$3:$B$251,A33,الدخول!$I$3:$I$251)+B33-SUMIF(الدخول!$B$3:$B$251,A33,الدخول!$F$3:$F$251))</f>
        <v/>
      </c>
    </row>
    <row r="34" spans="1:3" ht="23.1" customHeight="1">
      <c r="A34" s="165"/>
      <c r="B34" s="166"/>
      <c r="C34" s="155" t="str">
        <f>IF(B34="","",SUMIF(الدخول!$B$3:$B$251,A34,الدخول!$E$3:$E$251)+SUMIF(الدخول!$B$3:$B$251,A34,الدخول!$I$3:$I$251)+B34-SUMIF(الدخول!$B$3:$B$251,A34,الدخول!$F$3:$F$251))</f>
        <v/>
      </c>
    </row>
    <row r="35" spans="1:3" ht="23.1" customHeight="1">
      <c r="A35" s="165"/>
      <c r="B35" s="166"/>
      <c r="C35" s="155" t="str">
        <f>IF(B35="","",SUMIF(الدخول!$B$3:$B$251,A35,الدخول!$E$3:$E$251)+SUMIF(الدخول!$B$3:$B$251,A35,الدخول!$I$3:$I$251)+B35-SUMIF(الدخول!$B$3:$B$251,A35,الدخول!$F$3:$F$251))</f>
        <v/>
      </c>
    </row>
    <row r="36" spans="1:3" ht="23.1" customHeight="1">
      <c r="A36" s="165"/>
      <c r="B36" s="166"/>
      <c r="C36" s="155" t="str">
        <f>IF(B36="","",SUMIF(الدخول!$B$3:$B$251,A36,الدخول!$E$3:$E$251)+SUMIF(الدخول!$B$3:$B$251,A36,الدخول!$I$3:$I$251)+B36-SUMIF(الدخول!$B$3:$B$251,A36,الدخول!$F$3:$F$251))</f>
        <v/>
      </c>
    </row>
    <row r="37" spans="1:3" ht="23.1" customHeight="1">
      <c r="A37" s="165"/>
      <c r="B37" s="166"/>
      <c r="C37" s="155" t="str">
        <f>IF(B37="","",SUMIF(الدخول!$B$3:$B$251,A37,الدخول!$E$3:$E$251)+SUMIF(الدخول!$B$3:$B$251,A37,الدخول!$I$3:$I$251)+B37-SUMIF(الدخول!$B$3:$B$251,A37,الدخول!$F$3:$F$251))</f>
        <v/>
      </c>
    </row>
    <row r="38" spans="1:3" ht="23.1" customHeight="1">
      <c r="A38" s="165"/>
      <c r="B38" s="166"/>
      <c r="C38" s="155" t="str">
        <f>IF(B38="","",SUMIF(الدخول!$B$3:$B$251,A38,الدخول!$E$3:$E$251)+SUMIF(الدخول!$B$3:$B$251,A38,الدخول!$I$3:$I$251)+B38-SUMIF(الدخول!$B$3:$B$251,A38,الدخول!$F$3:$F$251))</f>
        <v/>
      </c>
    </row>
    <row r="39" spans="1:3" ht="23.1" customHeight="1">
      <c r="A39" s="165"/>
      <c r="B39" s="166"/>
      <c r="C39" s="155" t="str">
        <f>IF(B39="","",SUMIF(الدخول!$B$3:$B$251,A39,الدخول!$E$3:$E$251)+SUMIF(الدخول!$B$3:$B$251,A39,الدخول!$I$3:$I$251)+B39-SUMIF(الدخول!$B$3:$B$251,A39,الدخول!$F$3:$F$251))</f>
        <v/>
      </c>
    </row>
    <row r="40" spans="1:3" ht="23.1" customHeight="1">
      <c r="A40" s="165"/>
      <c r="B40" s="166"/>
      <c r="C40" s="155" t="str">
        <f>IF(B40="","",SUMIF(الدخول!$B$3:$B$251,A40,الدخول!$E$3:$E$251)+SUMIF(الدخول!$B$3:$B$251,A40,الدخول!$I$3:$I$251)+B40-SUMIF(الدخول!$B$3:$B$251,A40,الدخول!$F$3:$F$251))</f>
        <v/>
      </c>
    </row>
    <row r="41" spans="1:3" ht="23.1" customHeight="1">
      <c r="A41" s="165"/>
      <c r="B41" s="166"/>
      <c r="C41" s="155" t="str">
        <f>IF(B41="","",SUMIF(الدخول!$B$3:$B$251,A41,الدخول!$E$3:$E$251)+SUMIF(الدخول!$B$3:$B$251,A41,الدخول!$I$3:$I$251)+B41-SUMIF(الدخول!$B$3:$B$251,A41,الدخول!$F$3:$F$251))</f>
        <v/>
      </c>
    </row>
    <row r="42" spans="1:3" ht="23.1" customHeight="1">
      <c r="A42" s="165"/>
      <c r="B42" s="166"/>
      <c r="C42" s="155" t="str">
        <f>IF(B42="","",SUMIF(الدخول!$B$3:$B$251,A42,الدخول!$E$3:$E$251)+SUMIF(الدخول!$B$3:$B$251,A42,الدخول!$I$3:$I$251)+B42-SUMIF(الدخول!$B$3:$B$251,A42,الدخول!$F$3:$F$251))</f>
        <v/>
      </c>
    </row>
    <row r="43" spans="1:3" ht="23.1" customHeight="1">
      <c r="A43" s="165"/>
      <c r="B43" s="166"/>
      <c r="C43" s="155" t="str">
        <f>IF(B43="","",SUMIF(الدخول!$B$3:$B$251,A43,الدخول!$E$3:$E$251)+SUMIF(الدخول!$B$3:$B$251,A43,الدخول!$I$3:$I$251)+B43-SUMIF(الدخول!$B$3:$B$251,A43,الدخول!$F$3:$F$251))</f>
        <v/>
      </c>
    </row>
    <row r="44" spans="1:3" ht="23.1" customHeight="1">
      <c r="A44" s="165"/>
      <c r="B44" s="166"/>
      <c r="C44" s="155" t="str">
        <f>IF(B44="","",SUMIF(الدخول!$B$3:$B$251,A44,الدخول!$E$3:$E$251)+SUMIF(الدخول!$B$3:$B$251,A44,الدخول!$I$3:$I$251)+B44-SUMIF(الدخول!$B$3:$B$251,A44,الدخول!$F$3:$F$251))</f>
        <v/>
      </c>
    </row>
    <row r="45" spans="1:3" ht="23.1" customHeight="1">
      <c r="A45" s="165"/>
      <c r="B45" s="166"/>
      <c r="C45" s="155" t="str">
        <f>IF(B45="","",SUMIF(الدخول!$B$3:$B$251,A45,الدخول!$E$3:$E$251)+SUMIF(الدخول!$B$3:$B$251,A45,الدخول!$I$3:$I$251)+B45-SUMIF(الدخول!$B$3:$B$251,A45,الدخول!$F$3:$F$251))</f>
        <v/>
      </c>
    </row>
    <row r="46" spans="1:3" ht="23.1" customHeight="1">
      <c r="A46" s="165"/>
      <c r="B46" s="166"/>
      <c r="C46" s="155" t="str">
        <f>IF(B46="","",SUMIF(الدخول!$B$3:$B$251,A46,الدخول!$E$3:$E$251)+SUMIF(الدخول!$B$3:$B$251,A46,الدخول!$I$3:$I$251)+B46-SUMIF(الدخول!$B$3:$B$251,A46,الدخول!$F$3:$F$251))</f>
        <v/>
      </c>
    </row>
    <row r="47" spans="1:3" ht="23.1" customHeight="1">
      <c r="A47" s="165"/>
      <c r="B47" s="166"/>
      <c r="C47" s="155" t="str">
        <f>IF(B47="","",SUMIF(الدخول!$B$3:$B$251,A47,الدخول!$E$3:$E$251)+SUMIF(الدخول!$B$3:$B$251,A47,الدخول!$I$3:$I$251)+B47-SUMIF(الدخول!$B$3:$B$251,A47,الدخول!$F$3:$F$251))</f>
        <v/>
      </c>
    </row>
    <row r="48" spans="1:3" ht="23.1" customHeight="1">
      <c r="A48" s="165"/>
      <c r="B48" s="166"/>
      <c r="C48" s="155" t="str">
        <f>IF(B48="","",SUMIF(الدخول!$B$3:$B$251,A48,الدخول!$E$3:$E$251)+SUMIF(الدخول!$B$3:$B$251,A48,الدخول!$I$3:$I$251)+B48-SUMIF(الدخول!$B$3:$B$251,A48,الدخول!$F$3:$F$251))</f>
        <v/>
      </c>
    </row>
    <row r="49" spans="1:3" ht="23.1" customHeight="1">
      <c r="A49" s="165"/>
      <c r="B49" s="166"/>
      <c r="C49" s="155" t="str">
        <f>IF(B49="","",SUMIF(الدخول!$B$3:$B$251,A49,الدخول!$E$3:$E$251)+SUMIF(الدخول!$B$3:$B$251,A49,الدخول!$I$3:$I$251)+B49-SUMIF(الدخول!$B$3:$B$251,A49,الدخول!$F$3:$F$251))</f>
        <v/>
      </c>
    </row>
    <row r="50" spans="1:3" ht="23.1" customHeight="1">
      <c r="A50" s="165"/>
      <c r="B50" s="166"/>
      <c r="C50" s="155" t="str">
        <f>IF(B50="","",SUMIF(الدخول!$B$3:$B$251,A50,الدخول!$E$3:$E$251)+SUMIF(الدخول!$B$3:$B$251,A50,الدخول!$I$3:$I$251)+B50-SUMIF(الدخول!$B$3:$B$251,A50,الدخول!$F$3:$F$251))</f>
        <v/>
      </c>
    </row>
    <row r="51" spans="1:3" ht="23.1" customHeight="1">
      <c r="A51" s="165"/>
      <c r="B51" s="166"/>
      <c r="C51" s="155" t="str">
        <f>IF(B51="","",SUMIF(الدخول!$B$3:$B$251,A51,الدخول!$E$3:$E$251)+SUMIF(الدخول!$B$3:$B$251,A51,الدخول!$I$3:$I$251)+B51-SUMIF(الدخول!$B$3:$B$251,A51,الدخول!$F$3:$F$251))</f>
        <v/>
      </c>
    </row>
    <row r="52" spans="1:3" ht="23.1" customHeight="1" thickBot="1">
      <c r="A52" s="167"/>
      <c r="B52" s="168"/>
      <c r="C52" s="155" t="str">
        <f>IF(B52="","",SUMIF(الدخول!$B$3:$B$251,A52,الدخول!$E$3:$E$251)+SUMIF(الدخول!$B$3:$B$251,A52,الدخول!$I$3:$I$251)+B52-SUMIF(الدخول!$B$3:$B$251,A52,الدخول!$F$3:$F$251))</f>
        <v/>
      </c>
    </row>
    <row r="53" spans="1:3" ht="23.1" customHeight="1">
      <c r="C53" s="16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 activeCell="B13" sqref="B13"/>
    </sheetView>
  </sheetViews>
  <sheetFormatPr defaultColWidth="9.140625" defaultRowHeight="15"/>
  <cols>
    <col min="1" max="1" width="9.140625" style="21"/>
    <col min="2" max="2" width="24.28515625" style="20" customWidth="1"/>
    <col min="3" max="3" width="10.7109375" style="86" customWidth="1"/>
    <col min="4" max="16384" width="9.140625" style="20"/>
  </cols>
  <sheetData>
    <row r="1" spans="1:3" ht="21.75" thickBot="1">
      <c r="A1" s="1" t="s">
        <v>0</v>
      </c>
      <c r="B1" s="1" t="s">
        <v>1</v>
      </c>
      <c r="C1" s="82" t="s">
        <v>68</v>
      </c>
    </row>
    <row r="2" spans="1:3" ht="16.5">
      <c r="A2" s="2">
        <v>1</v>
      </c>
      <c r="B2" s="4" t="s">
        <v>2</v>
      </c>
      <c r="C2" s="83">
        <v>1000</v>
      </c>
    </row>
    <row r="3" spans="1:3" ht="16.5">
      <c r="A3" s="3">
        <v>2</v>
      </c>
      <c r="B3" s="5" t="s">
        <v>3</v>
      </c>
      <c r="C3" s="84">
        <v>100</v>
      </c>
    </row>
    <row r="4" spans="1:3" ht="16.5">
      <c r="A4" s="3">
        <v>3</v>
      </c>
      <c r="B4" s="5" t="s">
        <v>4</v>
      </c>
      <c r="C4" s="84"/>
    </row>
    <row r="5" spans="1:3" ht="16.5">
      <c r="A5" s="3">
        <v>4</v>
      </c>
      <c r="B5" s="5" t="s">
        <v>5</v>
      </c>
      <c r="C5" s="84"/>
    </row>
    <row r="6" spans="1:3" ht="16.5">
      <c r="A6" s="3">
        <v>5</v>
      </c>
      <c r="B6" s="5" t="s">
        <v>6</v>
      </c>
      <c r="C6" s="84"/>
    </row>
    <row r="7" spans="1:3" ht="16.5">
      <c r="A7" s="3">
        <v>6</v>
      </c>
      <c r="B7" s="5" t="s">
        <v>7</v>
      </c>
      <c r="C7" s="84"/>
    </row>
    <row r="8" spans="1:3" ht="16.5">
      <c r="A8" s="3">
        <v>7</v>
      </c>
      <c r="B8" s="5" t="s">
        <v>8</v>
      </c>
      <c r="C8" s="84"/>
    </row>
    <row r="9" spans="1:3" ht="16.5">
      <c r="A9" s="3">
        <v>8</v>
      </c>
      <c r="B9" s="5" t="s">
        <v>9</v>
      </c>
      <c r="C9" s="84"/>
    </row>
    <row r="10" spans="1:3" ht="16.5">
      <c r="A10" s="3">
        <v>9</v>
      </c>
      <c r="B10" s="5" t="s">
        <v>10</v>
      </c>
      <c r="C10" s="84"/>
    </row>
    <row r="11" spans="1:3" ht="16.5">
      <c r="A11" s="3">
        <v>10</v>
      </c>
      <c r="B11" s="5" t="s">
        <v>11</v>
      </c>
      <c r="C11" s="84"/>
    </row>
    <row r="12" spans="1:3" ht="16.5">
      <c r="A12" s="3">
        <v>11</v>
      </c>
      <c r="B12" s="5" t="s">
        <v>12</v>
      </c>
      <c r="C12" s="84"/>
    </row>
    <row r="13" spans="1:3" ht="16.5">
      <c r="A13" s="3">
        <v>12</v>
      </c>
      <c r="B13" s="5" t="s">
        <v>23</v>
      </c>
      <c r="C13" s="84"/>
    </row>
    <row r="14" spans="1:3" ht="16.5">
      <c r="A14" s="3">
        <v>13</v>
      </c>
      <c r="B14" s="5" t="s">
        <v>13</v>
      </c>
      <c r="C14" s="84"/>
    </row>
    <row r="15" spans="1:3" ht="16.5">
      <c r="A15" s="3">
        <v>14</v>
      </c>
      <c r="B15" s="5" t="s">
        <v>14</v>
      </c>
      <c r="C15" s="84"/>
    </row>
    <row r="16" spans="1:3" ht="16.5">
      <c r="A16" s="3">
        <v>15</v>
      </c>
      <c r="B16" s="5" t="s">
        <v>15</v>
      </c>
      <c r="C16" s="84"/>
    </row>
    <row r="17" spans="1:3" ht="16.5">
      <c r="A17" s="3">
        <v>16</v>
      </c>
      <c r="B17" s="5" t="s">
        <v>16</v>
      </c>
      <c r="C17" s="84"/>
    </row>
    <row r="18" spans="1:3" ht="16.5">
      <c r="A18" s="3">
        <v>17</v>
      </c>
      <c r="B18" s="5" t="s">
        <v>17</v>
      </c>
      <c r="C18" s="84"/>
    </row>
    <row r="19" spans="1:3" ht="16.5">
      <c r="A19" s="3">
        <v>18</v>
      </c>
      <c r="B19" s="5" t="s">
        <v>18</v>
      </c>
      <c r="C19" s="84"/>
    </row>
    <row r="20" spans="1:3" ht="16.5">
      <c r="A20" s="3">
        <v>19</v>
      </c>
      <c r="B20" s="5" t="s">
        <v>19</v>
      </c>
      <c r="C20" s="84"/>
    </row>
    <row r="21" spans="1:3" ht="16.5">
      <c r="A21" s="3">
        <v>20</v>
      </c>
      <c r="B21" s="5" t="s">
        <v>20</v>
      </c>
      <c r="C21" s="84"/>
    </row>
    <row r="22" spans="1:3" ht="16.5">
      <c r="A22" s="3">
        <v>21</v>
      </c>
      <c r="B22" s="5" t="s">
        <v>21</v>
      </c>
      <c r="C22" s="84"/>
    </row>
    <row r="23" spans="1:3" ht="16.5">
      <c r="A23" s="3">
        <v>22</v>
      </c>
      <c r="B23" s="5" t="s">
        <v>22</v>
      </c>
      <c r="C23" s="84"/>
    </row>
    <row r="24" spans="1:3" ht="16.5">
      <c r="A24" s="3">
        <v>23</v>
      </c>
      <c r="B24" s="5" t="s">
        <v>24</v>
      </c>
      <c r="C24" s="84"/>
    </row>
    <row r="25" spans="1:3" ht="16.5">
      <c r="A25" s="3">
        <v>24</v>
      </c>
      <c r="B25" s="5" t="s">
        <v>25</v>
      </c>
      <c r="C25" s="84"/>
    </row>
    <row r="26" spans="1:3" ht="16.5">
      <c r="A26" s="3">
        <v>25</v>
      </c>
      <c r="B26" s="5" t="s">
        <v>26</v>
      </c>
      <c r="C26" s="84"/>
    </row>
    <row r="27" spans="1:3" ht="16.5">
      <c r="A27" s="3">
        <v>26</v>
      </c>
      <c r="B27" s="5" t="s">
        <v>27</v>
      </c>
      <c r="C27" s="84"/>
    </row>
    <row r="28" spans="1:3" ht="16.5">
      <c r="A28" s="3">
        <v>27</v>
      </c>
      <c r="B28" s="5" t="s">
        <v>28</v>
      </c>
      <c r="C28" s="84"/>
    </row>
    <row r="29" spans="1:3" ht="16.5">
      <c r="A29" s="3">
        <v>28</v>
      </c>
      <c r="B29" s="5" t="s">
        <v>29</v>
      </c>
      <c r="C29" s="84"/>
    </row>
    <row r="30" spans="1:3" ht="16.5">
      <c r="A30" s="3">
        <v>29</v>
      </c>
      <c r="B30" s="5"/>
      <c r="C30" s="84"/>
    </row>
    <row r="31" spans="1:3" ht="16.5">
      <c r="A31" s="3">
        <v>30</v>
      </c>
      <c r="B31" s="5"/>
      <c r="C31" s="84"/>
    </row>
    <row r="32" spans="1:3" ht="16.5">
      <c r="A32" s="3">
        <v>31</v>
      </c>
      <c r="B32" s="5"/>
      <c r="C32" s="84"/>
    </row>
    <row r="33" spans="1:3" ht="16.5">
      <c r="A33" s="3">
        <v>32</v>
      </c>
      <c r="B33" s="5"/>
      <c r="C33" s="84"/>
    </row>
    <row r="34" spans="1:3" ht="16.5">
      <c r="A34" s="3">
        <v>33</v>
      </c>
      <c r="B34" s="5"/>
      <c r="C34" s="84"/>
    </row>
    <row r="35" spans="1:3" ht="16.5">
      <c r="A35" s="3">
        <v>34</v>
      </c>
      <c r="B35" s="5"/>
      <c r="C35" s="84"/>
    </row>
    <row r="36" spans="1:3" ht="16.5">
      <c r="A36" s="3">
        <v>35</v>
      </c>
      <c r="B36" s="5"/>
      <c r="C36" s="84"/>
    </row>
    <row r="37" spans="1:3" ht="16.5">
      <c r="A37" s="3">
        <v>36</v>
      </c>
      <c r="B37" s="5"/>
      <c r="C37" s="84"/>
    </row>
    <row r="38" spans="1:3" ht="16.5">
      <c r="A38" s="3">
        <v>37</v>
      </c>
      <c r="B38" s="5"/>
      <c r="C38" s="84"/>
    </row>
    <row r="39" spans="1:3" ht="16.5">
      <c r="A39" s="3">
        <v>38</v>
      </c>
      <c r="B39" s="5"/>
      <c r="C39" s="84"/>
    </row>
    <row r="40" spans="1:3" ht="16.5">
      <c r="A40" s="3">
        <v>39</v>
      </c>
      <c r="B40" s="5"/>
      <c r="C40" s="84"/>
    </row>
    <row r="41" spans="1:3" ht="16.5">
      <c r="A41" s="3">
        <v>40</v>
      </c>
      <c r="B41" s="5"/>
      <c r="C41" s="84"/>
    </row>
    <row r="42" spans="1:3" ht="16.5">
      <c r="A42" s="3">
        <v>41</v>
      </c>
      <c r="B42" s="5"/>
      <c r="C42" s="84"/>
    </row>
    <row r="43" spans="1:3" ht="16.5">
      <c r="A43" s="3">
        <v>42</v>
      </c>
      <c r="B43" s="5"/>
      <c r="C43" s="84"/>
    </row>
    <row r="44" spans="1:3" ht="16.5">
      <c r="A44" s="3">
        <v>43</v>
      </c>
      <c r="B44" s="5"/>
      <c r="C44" s="84"/>
    </row>
    <row r="45" spans="1:3" ht="16.5">
      <c r="A45" s="3">
        <v>44</v>
      </c>
      <c r="B45" s="5"/>
      <c r="C45" s="84"/>
    </row>
    <row r="46" spans="1:3" ht="16.5">
      <c r="A46" s="3">
        <v>45</v>
      </c>
      <c r="B46" s="5"/>
      <c r="C46" s="84"/>
    </row>
    <row r="47" spans="1:3" ht="16.5">
      <c r="A47" s="3">
        <v>46</v>
      </c>
      <c r="B47" s="5"/>
      <c r="C47" s="84"/>
    </row>
    <row r="48" spans="1:3" ht="16.5">
      <c r="A48" s="3">
        <v>47</v>
      </c>
      <c r="B48" s="5"/>
      <c r="C48" s="84"/>
    </row>
    <row r="49" spans="1:3" ht="16.5">
      <c r="A49" s="3">
        <v>48</v>
      </c>
      <c r="B49" s="5"/>
      <c r="C49" s="84"/>
    </row>
    <row r="50" spans="1:3" ht="16.5">
      <c r="A50" s="3">
        <v>49</v>
      </c>
      <c r="B50" s="5"/>
      <c r="C50" s="84"/>
    </row>
    <row r="51" spans="1:3" ht="16.5">
      <c r="A51" s="3">
        <v>50</v>
      </c>
      <c r="B51" s="5"/>
      <c r="C51" s="84"/>
    </row>
    <row r="52" spans="1:3" ht="17.25" thickBot="1">
      <c r="A52" s="7">
        <v>51</v>
      </c>
      <c r="B52" s="6"/>
      <c r="C52" s="8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E142"/>
  <sheetViews>
    <sheetView showGridLines="0" rightToLeft="1" workbookViewId="0">
      <pane ySplit="1" topLeftCell="A2" activePane="bottomLeft" state="frozen"/>
      <selection pane="bottomLeft" activeCell="C9" sqref="C9"/>
    </sheetView>
  </sheetViews>
  <sheetFormatPr defaultColWidth="9.140625" defaultRowHeight="27.95" customHeight="1"/>
  <cols>
    <col min="1" max="1" width="41" style="17" customWidth="1"/>
    <col min="2" max="2" width="14" style="17" bestFit="1" customWidth="1"/>
    <col min="3" max="3" width="28.5703125" style="19" bestFit="1" customWidth="1"/>
    <col min="4" max="4" width="28.5703125" style="19" customWidth="1"/>
    <col min="5" max="5" width="12.7109375" style="18" bestFit="1" customWidth="1"/>
    <col min="6" max="16384" width="9.140625" style="17"/>
  </cols>
  <sheetData>
    <row r="1" spans="1:5" ht="27.95" customHeight="1" thickBot="1">
      <c r="A1" s="8" t="s">
        <v>30</v>
      </c>
      <c r="B1" s="8" t="s">
        <v>43</v>
      </c>
      <c r="C1" s="13" t="s">
        <v>31</v>
      </c>
      <c r="D1" s="13" t="s">
        <v>154</v>
      </c>
      <c r="E1" s="8" t="s">
        <v>135</v>
      </c>
    </row>
    <row r="2" spans="1:5" ht="27.95" customHeight="1">
      <c r="A2" s="10" t="s">
        <v>32</v>
      </c>
      <c r="B2" s="10" t="s">
        <v>33</v>
      </c>
      <c r="C2" s="152" t="s">
        <v>151</v>
      </c>
      <c r="D2" s="152" t="s">
        <v>155</v>
      </c>
      <c r="E2" s="9">
        <v>1</v>
      </c>
    </row>
    <row r="3" spans="1:5" ht="27.95" customHeight="1">
      <c r="A3" s="11" t="s">
        <v>34</v>
      </c>
      <c r="B3" s="11" t="s">
        <v>35</v>
      </c>
      <c r="C3" s="14" t="s">
        <v>36</v>
      </c>
      <c r="D3" s="147"/>
      <c r="E3" s="145">
        <v>2</v>
      </c>
    </row>
    <row r="4" spans="1:5" ht="27.95" customHeight="1">
      <c r="A4" s="11" t="s">
        <v>45</v>
      </c>
      <c r="B4" s="11" t="s">
        <v>46</v>
      </c>
      <c r="C4" s="14" t="s">
        <v>47</v>
      </c>
      <c r="D4" s="147"/>
      <c r="E4" s="145">
        <v>3</v>
      </c>
    </row>
    <row r="5" spans="1:5" ht="27.95" customHeight="1">
      <c r="A5" s="11" t="s">
        <v>48</v>
      </c>
      <c r="B5" s="11" t="s">
        <v>49</v>
      </c>
      <c r="C5" s="14" t="s">
        <v>159</v>
      </c>
      <c r="D5" s="147"/>
      <c r="E5" s="145">
        <v>4</v>
      </c>
    </row>
    <row r="6" spans="1:5" ht="27.95" customHeight="1">
      <c r="A6" s="11" t="s">
        <v>57</v>
      </c>
      <c r="B6" s="11" t="s">
        <v>58</v>
      </c>
      <c r="C6" s="14" t="s">
        <v>59</v>
      </c>
      <c r="D6" s="147"/>
      <c r="E6" s="145">
        <v>5</v>
      </c>
    </row>
    <row r="7" spans="1:5" ht="27.95" customHeight="1">
      <c r="A7" s="11" t="s">
        <v>60</v>
      </c>
      <c r="B7" s="11" t="s">
        <v>61</v>
      </c>
      <c r="C7" s="14" t="s">
        <v>62</v>
      </c>
      <c r="D7" s="147"/>
      <c r="E7" s="145">
        <v>6</v>
      </c>
    </row>
    <row r="8" spans="1:5" ht="27.95" customHeight="1">
      <c r="A8" s="11" t="s">
        <v>63</v>
      </c>
      <c r="B8" s="11" t="s">
        <v>64</v>
      </c>
      <c r="C8" s="14" t="s">
        <v>65</v>
      </c>
      <c r="D8" s="147"/>
      <c r="E8" s="145">
        <v>7</v>
      </c>
    </row>
    <row r="9" spans="1:5" ht="27.95" customHeight="1">
      <c r="A9" s="11" t="s">
        <v>90</v>
      </c>
      <c r="B9" s="11" t="s">
        <v>33</v>
      </c>
      <c r="C9" s="14" t="s">
        <v>91</v>
      </c>
      <c r="D9" s="147"/>
      <c r="E9" s="145">
        <v>8</v>
      </c>
    </row>
    <row r="10" spans="1:5" ht="27.95" customHeight="1">
      <c r="A10" s="11" t="s">
        <v>136</v>
      </c>
      <c r="B10" s="11" t="s">
        <v>137</v>
      </c>
      <c r="C10" s="14" t="s">
        <v>138</v>
      </c>
      <c r="D10" s="147"/>
      <c r="E10" s="145">
        <v>9</v>
      </c>
    </row>
    <row r="11" spans="1:5" ht="27.95" customHeight="1">
      <c r="A11" s="11"/>
      <c r="B11" s="11"/>
      <c r="C11" s="14"/>
      <c r="D11" s="147"/>
      <c r="E11" s="145">
        <v>10</v>
      </c>
    </row>
    <row r="12" spans="1:5" ht="27.95" customHeight="1">
      <c r="A12" s="11"/>
      <c r="B12" s="11"/>
      <c r="C12" s="14"/>
      <c r="D12" s="147"/>
      <c r="E12" s="145">
        <v>11</v>
      </c>
    </row>
    <row r="13" spans="1:5" ht="27.95" customHeight="1">
      <c r="A13" s="11"/>
      <c r="B13" s="11"/>
      <c r="C13" s="14"/>
      <c r="D13" s="147"/>
      <c r="E13" s="145">
        <v>12</v>
      </c>
    </row>
    <row r="14" spans="1:5" ht="27.95" customHeight="1">
      <c r="A14" s="11"/>
      <c r="B14" s="11"/>
      <c r="C14" s="14"/>
      <c r="D14" s="147"/>
      <c r="E14" s="145">
        <v>13</v>
      </c>
    </row>
    <row r="15" spans="1:5" ht="27.95" customHeight="1">
      <c r="A15" s="11"/>
      <c r="B15" s="11"/>
      <c r="C15" s="14"/>
      <c r="D15" s="147"/>
      <c r="E15" s="145">
        <v>14</v>
      </c>
    </row>
    <row r="16" spans="1:5" ht="27.95" customHeight="1">
      <c r="A16" s="11"/>
      <c r="B16" s="11"/>
      <c r="C16" s="14"/>
      <c r="D16" s="147"/>
      <c r="E16" s="145">
        <v>15</v>
      </c>
    </row>
    <row r="17" spans="1:5" ht="27.95" customHeight="1">
      <c r="A17" s="11"/>
      <c r="B17" s="11"/>
      <c r="C17" s="14"/>
      <c r="D17" s="147"/>
      <c r="E17" s="145">
        <v>16</v>
      </c>
    </row>
    <row r="18" spans="1:5" ht="27.95" customHeight="1">
      <c r="A18" s="11"/>
      <c r="B18" s="11"/>
      <c r="C18" s="14"/>
      <c r="D18" s="147"/>
      <c r="E18" s="145">
        <v>17</v>
      </c>
    </row>
    <row r="19" spans="1:5" ht="27.95" customHeight="1">
      <c r="A19" s="11"/>
      <c r="B19" s="11"/>
      <c r="C19" s="14"/>
      <c r="D19" s="147"/>
      <c r="E19" s="145">
        <v>18</v>
      </c>
    </row>
    <row r="20" spans="1:5" ht="27.95" customHeight="1">
      <c r="A20" s="11"/>
      <c r="B20" s="11"/>
      <c r="C20" s="14"/>
      <c r="D20" s="147"/>
      <c r="E20" s="145">
        <v>19</v>
      </c>
    </row>
    <row r="21" spans="1:5" ht="27.95" customHeight="1">
      <c r="A21" s="11"/>
      <c r="B21" s="11"/>
      <c r="C21" s="14"/>
      <c r="D21" s="147"/>
      <c r="E21" s="145">
        <v>20</v>
      </c>
    </row>
    <row r="22" spans="1:5" ht="27.95" customHeight="1">
      <c r="A22" s="11"/>
      <c r="B22" s="11"/>
      <c r="C22" s="14"/>
      <c r="D22" s="147"/>
      <c r="E22" s="145">
        <v>21</v>
      </c>
    </row>
    <row r="23" spans="1:5" ht="27.95" customHeight="1">
      <c r="A23" s="11"/>
      <c r="B23" s="11"/>
      <c r="C23" s="14"/>
      <c r="D23" s="147"/>
      <c r="E23" s="145">
        <v>22</v>
      </c>
    </row>
    <row r="24" spans="1:5" ht="27.95" customHeight="1">
      <c r="A24" s="11"/>
      <c r="B24" s="11"/>
      <c r="C24" s="14"/>
      <c r="D24" s="147"/>
      <c r="E24" s="145">
        <v>23</v>
      </c>
    </row>
    <row r="25" spans="1:5" ht="27.95" customHeight="1">
      <c r="A25" s="11"/>
      <c r="B25" s="11"/>
      <c r="C25" s="14"/>
      <c r="D25" s="147"/>
      <c r="E25" s="145">
        <v>24</v>
      </c>
    </row>
    <row r="26" spans="1:5" ht="27.95" customHeight="1">
      <c r="A26" s="11"/>
      <c r="B26" s="11"/>
      <c r="C26" s="14"/>
      <c r="D26" s="147"/>
      <c r="E26" s="145">
        <v>25</v>
      </c>
    </row>
    <row r="27" spans="1:5" ht="27.95" customHeight="1">
      <c r="A27" s="11"/>
      <c r="B27" s="11"/>
      <c r="C27" s="14"/>
      <c r="D27" s="147"/>
      <c r="E27" s="145">
        <v>26</v>
      </c>
    </row>
    <row r="28" spans="1:5" ht="27.95" customHeight="1">
      <c r="A28" s="11"/>
      <c r="B28" s="11"/>
      <c r="C28" s="14"/>
      <c r="D28" s="147"/>
      <c r="E28" s="145">
        <v>27</v>
      </c>
    </row>
    <row r="29" spans="1:5" ht="27.95" customHeight="1">
      <c r="A29" s="11"/>
      <c r="B29" s="11"/>
      <c r="C29" s="14"/>
      <c r="D29" s="147"/>
      <c r="E29" s="145">
        <v>28</v>
      </c>
    </row>
    <row r="30" spans="1:5" ht="27.95" customHeight="1">
      <c r="A30" s="11"/>
      <c r="B30" s="11"/>
      <c r="C30" s="14"/>
      <c r="D30" s="147"/>
      <c r="E30" s="145">
        <v>29</v>
      </c>
    </row>
    <row r="31" spans="1:5" ht="27.95" customHeight="1">
      <c r="A31" s="11"/>
      <c r="B31" s="11"/>
      <c r="C31" s="14"/>
      <c r="D31" s="147"/>
      <c r="E31" s="145">
        <v>30</v>
      </c>
    </row>
    <row r="32" spans="1:5" ht="27.95" customHeight="1">
      <c r="A32" s="11"/>
      <c r="B32" s="11"/>
      <c r="C32" s="14"/>
      <c r="D32" s="147"/>
      <c r="E32" s="145">
        <v>31</v>
      </c>
    </row>
    <row r="33" spans="1:5" ht="27.95" customHeight="1">
      <c r="A33" s="11"/>
      <c r="B33" s="11"/>
      <c r="C33" s="14"/>
      <c r="D33" s="147"/>
      <c r="E33" s="145">
        <v>32</v>
      </c>
    </row>
    <row r="34" spans="1:5" ht="27.95" customHeight="1">
      <c r="A34" s="11"/>
      <c r="B34" s="11"/>
      <c r="C34" s="14"/>
      <c r="D34" s="147"/>
      <c r="E34" s="145">
        <v>33</v>
      </c>
    </row>
    <row r="35" spans="1:5" ht="27.95" customHeight="1">
      <c r="A35" s="11"/>
      <c r="B35" s="11"/>
      <c r="C35" s="14"/>
      <c r="D35" s="147"/>
      <c r="E35" s="145">
        <v>34</v>
      </c>
    </row>
    <row r="36" spans="1:5" ht="27.95" customHeight="1">
      <c r="A36" s="11"/>
      <c r="B36" s="11"/>
      <c r="C36" s="14"/>
      <c r="D36" s="147"/>
      <c r="E36" s="145">
        <v>35</v>
      </c>
    </row>
    <row r="37" spans="1:5" ht="27.95" customHeight="1">
      <c r="A37" s="11"/>
      <c r="B37" s="11"/>
      <c r="C37" s="14"/>
      <c r="D37" s="147"/>
      <c r="E37" s="145">
        <v>36</v>
      </c>
    </row>
    <row r="38" spans="1:5" ht="27.95" customHeight="1">
      <c r="A38" s="11"/>
      <c r="B38" s="11"/>
      <c r="C38" s="14"/>
      <c r="D38" s="147"/>
      <c r="E38" s="145">
        <v>37</v>
      </c>
    </row>
    <row r="39" spans="1:5" ht="27.95" customHeight="1">
      <c r="A39" s="11"/>
      <c r="B39" s="11"/>
      <c r="C39" s="14"/>
      <c r="D39" s="147"/>
      <c r="E39" s="145">
        <v>38</v>
      </c>
    </row>
    <row r="40" spans="1:5" ht="27.95" customHeight="1">
      <c r="A40" s="11"/>
      <c r="B40" s="11"/>
      <c r="C40" s="14"/>
      <c r="D40" s="147"/>
      <c r="E40" s="145">
        <v>39</v>
      </c>
    </row>
    <row r="41" spans="1:5" ht="27.95" customHeight="1">
      <c r="A41" s="11"/>
      <c r="B41" s="11"/>
      <c r="C41" s="14"/>
      <c r="D41" s="147"/>
      <c r="E41" s="145">
        <v>40</v>
      </c>
    </row>
    <row r="42" spans="1:5" ht="27.95" customHeight="1">
      <c r="A42" s="11"/>
      <c r="B42" s="11"/>
      <c r="C42" s="14"/>
      <c r="D42" s="147"/>
      <c r="E42" s="145">
        <v>41</v>
      </c>
    </row>
    <row r="43" spans="1:5" ht="27.95" customHeight="1">
      <c r="A43" s="11"/>
      <c r="B43" s="11"/>
      <c r="C43" s="14"/>
      <c r="D43" s="147"/>
      <c r="E43" s="145">
        <v>42</v>
      </c>
    </row>
    <row r="44" spans="1:5" ht="27.95" customHeight="1">
      <c r="A44" s="11"/>
      <c r="B44" s="11"/>
      <c r="C44" s="14"/>
      <c r="D44" s="147"/>
      <c r="E44" s="145">
        <v>43</v>
      </c>
    </row>
    <row r="45" spans="1:5" ht="27.95" customHeight="1">
      <c r="A45" s="11"/>
      <c r="B45" s="11"/>
      <c r="C45" s="14"/>
      <c r="D45" s="147"/>
      <c r="E45" s="145">
        <v>44</v>
      </c>
    </row>
    <row r="46" spans="1:5" ht="27.95" customHeight="1">
      <c r="A46" s="11"/>
      <c r="B46" s="11"/>
      <c r="C46" s="14"/>
      <c r="D46" s="147"/>
      <c r="E46" s="145">
        <v>45</v>
      </c>
    </row>
    <row r="47" spans="1:5" ht="27.95" customHeight="1">
      <c r="A47" s="11"/>
      <c r="B47" s="11"/>
      <c r="C47" s="14"/>
      <c r="D47" s="147"/>
      <c r="E47" s="145">
        <v>46</v>
      </c>
    </row>
    <row r="48" spans="1:5" ht="27.95" customHeight="1">
      <c r="A48" s="11"/>
      <c r="B48" s="11"/>
      <c r="C48" s="14"/>
      <c r="D48" s="147"/>
      <c r="E48" s="145">
        <v>47</v>
      </c>
    </row>
    <row r="49" spans="1:5" ht="27.95" customHeight="1">
      <c r="A49" s="11"/>
      <c r="B49" s="11"/>
      <c r="C49" s="14"/>
      <c r="D49" s="147"/>
      <c r="E49" s="145">
        <v>48</v>
      </c>
    </row>
    <row r="50" spans="1:5" ht="27.95" customHeight="1">
      <c r="A50" s="11"/>
      <c r="B50" s="11"/>
      <c r="C50" s="14"/>
      <c r="D50" s="147"/>
      <c r="E50" s="145">
        <v>49</v>
      </c>
    </row>
    <row r="51" spans="1:5" ht="27.95" customHeight="1">
      <c r="A51" s="11"/>
      <c r="B51" s="11"/>
      <c r="C51" s="14"/>
      <c r="D51" s="147"/>
      <c r="E51" s="145">
        <v>50</v>
      </c>
    </row>
    <row r="52" spans="1:5" ht="27.95" customHeight="1">
      <c r="A52" s="11"/>
      <c r="B52" s="11"/>
      <c r="C52" s="14"/>
      <c r="D52" s="147"/>
      <c r="E52" s="145">
        <v>51</v>
      </c>
    </row>
    <row r="53" spans="1:5" ht="27.95" customHeight="1">
      <c r="A53" s="11"/>
      <c r="B53" s="11"/>
      <c r="C53" s="14"/>
      <c r="D53" s="147"/>
      <c r="E53" s="145">
        <v>52</v>
      </c>
    </row>
    <row r="54" spans="1:5" ht="27.95" customHeight="1">
      <c r="A54" s="11"/>
      <c r="B54" s="11"/>
      <c r="C54" s="14"/>
      <c r="D54" s="147"/>
      <c r="E54" s="145">
        <v>53</v>
      </c>
    </row>
    <row r="55" spans="1:5" ht="27.95" customHeight="1">
      <c r="A55" s="11"/>
      <c r="B55" s="11"/>
      <c r="C55" s="14"/>
      <c r="D55" s="147"/>
      <c r="E55" s="145">
        <v>54</v>
      </c>
    </row>
    <row r="56" spans="1:5" ht="27.95" customHeight="1">
      <c r="A56" s="11"/>
      <c r="B56" s="11"/>
      <c r="C56" s="14"/>
      <c r="D56" s="147"/>
      <c r="E56" s="145">
        <v>55</v>
      </c>
    </row>
    <row r="57" spans="1:5" ht="27.95" customHeight="1">
      <c r="A57" s="11"/>
      <c r="B57" s="11"/>
      <c r="C57" s="14"/>
      <c r="D57" s="147"/>
      <c r="E57" s="145">
        <v>56</v>
      </c>
    </row>
    <row r="58" spans="1:5" ht="27.95" customHeight="1">
      <c r="A58" s="11"/>
      <c r="B58" s="11"/>
      <c r="C58" s="14"/>
      <c r="D58" s="147"/>
      <c r="E58" s="145">
        <v>57</v>
      </c>
    </row>
    <row r="59" spans="1:5" ht="27.95" customHeight="1">
      <c r="A59" s="11"/>
      <c r="B59" s="11"/>
      <c r="C59" s="14"/>
      <c r="D59" s="147"/>
      <c r="E59" s="145">
        <v>58</v>
      </c>
    </row>
    <row r="60" spans="1:5" ht="27.95" customHeight="1">
      <c r="A60" s="11"/>
      <c r="B60" s="11"/>
      <c r="C60" s="14"/>
      <c r="D60" s="147"/>
      <c r="E60" s="145">
        <v>59</v>
      </c>
    </row>
    <row r="61" spans="1:5" ht="27.95" customHeight="1">
      <c r="A61" s="146"/>
      <c r="B61" s="146"/>
      <c r="C61" s="147"/>
      <c r="D61" s="147"/>
      <c r="E61" s="145">
        <v>60</v>
      </c>
    </row>
    <row r="62" spans="1:5" ht="27.95" customHeight="1">
      <c r="A62" s="146"/>
      <c r="B62" s="146"/>
      <c r="C62" s="147"/>
      <c r="D62" s="147"/>
      <c r="E62" s="145">
        <v>61</v>
      </c>
    </row>
    <row r="63" spans="1:5" ht="27.95" customHeight="1">
      <c r="A63" s="146"/>
      <c r="B63" s="146"/>
      <c r="C63" s="147"/>
      <c r="D63" s="147"/>
      <c r="E63" s="145">
        <v>62</v>
      </c>
    </row>
    <row r="64" spans="1:5" ht="27.95" customHeight="1">
      <c r="A64" s="146"/>
      <c r="B64" s="146"/>
      <c r="C64" s="147"/>
      <c r="D64" s="147"/>
      <c r="E64" s="145">
        <v>63</v>
      </c>
    </row>
    <row r="65" spans="1:5" ht="27.95" customHeight="1">
      <c r="A65" s="146"/>
      <c r="B65" s="146"/>
      <c r="C65" s="147"/>
      <c r="D65" s="147"/>
      <c r="E65" s="145">
        <v>64</v>
      </c>
    </row>
    <row r="66" spans="1:5" ht="27.95" customHeight="1">
      <c r="A66" s="146"/>
      <c r="B66" s="146"/>
      <c r="C66" s="147"/>
      <c r="D66" s="147"/>
      <c r="E66" s="145">
        <v>65</v>
      </c>
    </row>
    <row r="67" spans="1:5" ht="27.95" customHeight="1">
      <c r="A67" s="146"/>
      <c r="B67" s="146"/>
      <c r="C67" s="147"/>
      <c r="D67" s="147"/>
      <c r="E67" s="145">
        <v>66</v>
      </c>
    </row>
    <row r="68" spans="1:5" ht="27.95" customHeight="1">
      <c r="A68" s="146"/>
      <c r="B68" s="146"/>
      <c r="C68" s="147"/>
      <c r="D68" s="147"/>
      <c r="E68" s="145">
        <v>67</v>
      </c>
    </row>
    <row r="69" spans="1:5" ht="27.95" customHeight="1">
      <c r="A69" s="146"/>
      <c r="B69" s="146"/>
      <c r="C69" s="147"/>
      <c r="D69" s="147"/>
      <c r="E69" s="145">
        <v>68</v>
      </c>
    </row>
    <row r="70" spans="1:5" ht="27.95" customHeight="1">
      <c r="A70" s="146"/>
      <c r="B70" s="146"/>
      <c r="C70" s="147"/>
      <c r="D70" s="147"/>
      <c r="E70" s="145">
        <v>69</v>
      </c>
    </row>
    <row r="71" spans="1:5" ht="27.95" customHeight="1">
      <c r="A71" s="146"/>
      <c r="B71" s="146"/>
      <c r="C71" s="147"/>
      <c r="D71" s="147"/>
      <c r="E71" s="145">
        <v>70</v>
      </c>
    </row>
    <row r="72" spans="1:5" ht="27.95" customHeight="1">
      <c r="A72" s="146"/>
      <c r="B72" s="146"/>
      <c r="C72" s="147"/>
      <c r="D72" s="147"/>
      <c r="E72" s="145">
        <v>71</v>
      </c>
    </row>
    <row r="73" spans="1:5" ht="27.95" customHeight="1">
      <c r="A73" s="146"/>
      <c r="B73" s="146"/>
      <c r="C73" s="147"/>
      <c r="D73" s="147"/>
      <c r="E73" s="145">
        <v>72</v>
      </c>
    </row>
    <row r="74" spans="1:5" ht="27.95" customHeight="1">
      <c r="A74" s="146"/>
      <c r="B74" s="146"/>
      <c r="C74" s="147"/>
      <c r="D74" s="147"/>
      <c r="E74" s="145">
        <v>73</v>
      </c>
    </row>
    <row r="75" spans="1:5" ht="27.95" customHeight="1">
      <c r="A75" s="146"/>
      <c r="B75" s="146"/>
      <c r="C75" s="147"/>
      <c r="D75" s="147"/>
      <c r="E75" s="145">
        <v>74</v>
      </c>
    </row>
    <row r="76" spans="1:5" ht="27.95" customHeight="1">
      <c r="A76" s="146"/>
      <c r="B76" s="146"/>
      <c r="C76" s="147"/>
      <c r="D76" s="147"/>
      <c r="E76" s="145">
        <v>75</v>
      </c>
    </row>
    <row r="77" spans="1:5" ht="27.95" customHeight="1">
      <c r="A77" s="146"/>
      <c r="B77" s="146"/>
      <c r="C77" s="147"/>
      <c r="D77" s="147"/>
      <c r="E77" s="145">
        <v>76</v>
      </c>
    </row>
    <row r="78" spans="1:5" ht="27.95" customHeight="1">
      <c r="A78" s="146"/>
      <c r="B78" s="146"/>
      <c r="C78" s="147"/>
      <c r="D78" s="147"/>
      <c r="E78" s="145">
        <v>77</v>
      </c>
    </row>
    <row r="79" spans="1:5" ht="27.95" customHeight="1">
      <c r="A79" s="146"/>
      <c r="B79" s="146"/>
      <c r="C79" s="147"/>
      <c r="D79" s="147"/>
      <c r="E79" s="145">
        <v>78</v>
      </c>
    </row>
    <row r="80" spans="1:5" ht="27.95" customHeight="1">
      <c r="A80" s="146"/>
      <c r="B80" s="146"/>
      <c r="C80" s="147"/>
      <c r="D80" s="147"/>
      <c r="E80" s="145">
        <v>79</v>
      </c>
    </row>
    <row r="81" spans="1:5" ht="27.95" customHeight="1">
      <c r="A81" s="146"/>
      <c r="B81" s="146"/>
      <c r="C81" s="147"/>
      <c r="D81" s="147"/>
      <c r="E81" s="145">
        <v>80</v>
      </c>
    </row>
    <row r="82" spans="1:5" ht="27.95" customHeight="1">
      <c r="A82" s="146"/>
      <c r="B82" s="146"/>
      <c r="C82" s="147"/>
      <c r="D82" s="147"/>
      <c r="E82" s="145">
        <v>81</v>
      </c>
    </row>
    <row r="83" spans="1:5" ht="27.95" customHeight="1">
      <c r="A83" s="146"/>
      <c r="B83" s="146"/>
      <c r="C83" s="147"/>
      <c r="D83" s="147"/>
      <c r="E83" s="145">
        <v>82</v>
      </c>
    </row>
    <row r="84" spans="1:5" ht="27.95" customHeight="1">
      <c r="A84" s="146"/>
      <c r="B84" s="146"/>
      <c r="C84" s="147"/>
      <c r="D84" s="147"/>
      <c r="E84" s="145">
        <v>83</v>
      </c>
    </row>
    <row r="85" spans="1:5" ht="27.95" customHeight="1">
      <c r="A85" s="146"/>
      <c r="B85" s="146"/>
      <c r="C85" s="147"/>
      <c r="D85" s="147"/>
      <c r="E85" s="145">
        <v>84</v>
      </c>
    </row>
    <row r="86" spans="1:5" ht="27.95" customHeight="1">
      <c r="A86" s="146"/>
      <c r="B86" s="146"/>
      <c r="C86" s="147"/>
      <c r="D86" s="147"/>
      <c r="E86" s="145">
        <v>85</v>
      </c>
    </row>
    <row r="87" spans="1:5" ht="27.95" customHeight="1">
      <c r="A87" s="146"/>
      <c r="B87" s="146"/>
      <c r="C87" s="147"/>
      <c r="D87" s="147"/>
      <c r="E87" s="145">
        <v>86</v>
      </c>
    </row>
    <row r="88" spans="1:5" ht="27.95" customHeight="1">
      <c r="A88" s="146"/>
      <c r="B88" s="146"/>
      <c r="C88" s="147"/>
      <c r="D88" s="147"/>
      <c r="E88" s="145">
        <v>87</v>
      </c>
    </row>
    <row r="89" spans="1:5" ht="27.95" customHeight="1">
      <c r="A89" s="146"/>
      <c r="B89" s="146"/>
      <c r="C89" s="147"/>
      <c r="D89" s="147"/>
      <c r="E89" s="145">
        <v>88</v>
      </c>
    </row>
    <row r="90" spans="1:5" ht="27.95" customHeight="1">
      <c r="A90" s="146"/>
      <c r="B90" s="146"/>
      <c r="C90" s="147"/>
      <c r="D90" s="147"/>
      <c r="E90" s="145">
        <v>89</v>
      </c>
    </row>
    <row r="91" spans="1:5" ht="27.95" customHeight="1">
      <c r="A91" s="146"/>
      <c r="B91" s="146"/>
      <c r="C91" s="147"/>
      <c r="D91" s="147"/>
      <c r="E91" s="145">
        <v>90</v>
      </c>
    </row>
    <row r="92" spans="1:5" ht="27.95" customHeight="1">
      <c r="A92" s="146"/>
      <c r="B92" s="146"/>
      <c r="C92" s="147"/>
      <c r="D92" s="147"/>
      <c r="E92" s="145">
        <v>91</v>
      </c>
    </row>
    <row r="93" spans="1:5" ht="27.95" customHeight="1">
      <c r="A93" s="146"/>
      <c r="B93" s="146"/>
      <c r="C93" s="147"/>
      <c r="D93" s="147"/>
      <c r="E93" s="145">
        <v>92</v>
      </c>
    </row>
    <row r="94" spans="1:5" ht="27.95" customHeight="1">
      <c r="A94" s="146"/>
      <c r="B94" s="146"/>
      <c r="C94" s="147"/>
      <c r="D94" s="147"/>
      <c r="E94" s="145">
        <v>93</v>
      </c>
    </row>
    <row r="95" spans="1:5" ht="27.95" customHeight="1">
      <c r="A95" s="146"/>
      <c r="B95" s="146"/>
      <c r="C95" s="147"/>
      <c r="D95" s="147"/>
      <c r="E95" s="145">
        <v>94</v>
      </c>
    </row>
    <row r="96" spans="1:5" ht="27.95" customHeight="1">
      <c r="A96" s="146"/>
      <c r="B96" s="146"/>
      <c r="C96" s="147"/>
      <c r="D96" s="147"/>
      <c r="E96" s="145">
        <v>95</v>
      </c>
    </row>
    <row r="97" spans="1:5" ht="27.95" customHeight="1">
      <c r="A97" s="146"/>
      <c r="B97" s="146"/>
      <c r="C97" s="147"/>
      <c r="D97" s="147"/>
      <c r="E97" s="145">
        <v>96</v>
      </c>
    </row>
    <row r="98" spans="1:5" ht="27.95" customHeight="1">
      <c r="A98" s="146"/>
      <c r="B98" s="146"/>
      <c r="C98" s="147"/>
      <c r="D98" s="147"/>
      <c r="E98" s="145">
        <v>97</v>
      </c>
    </row>
    <row r="99" spans="1:5" ht="27.95" customHeight="1">
      <c r="A99" s="146"/>
      <c r="B99" s="146"/>
      <c r="C99" s="147"/>
      <c r="D99" s="147"/>
      <c r="E99" s="145">
        <v>98</v>
      </c>
    </row>
    <row r="100" spans="1:5" ht="27.95" customHeight="1">
      <c r="A100" s="146"/>
      <c r="B100" s="146"/>
      <c r="C100" s="147"/>
      <c r="D100" s="147"/>
      <c r="E100" s="145">
        <v>99</v>
      </c>
    </row>
    <row r="101" spans="1:5" ht="27.95" customHeight="1">
      <c r="A101" s="11"/>
      <c r="B101" s="11"/>
      <c r="C101" s="14"/>
      <c r="D101" s="147"/>
      <c r="E101" s="145">
        <v>100</v>
      </c>
    </row>
    <row r="102" spans="1:5" ht="27.95" customHeight="1">
      <c r="A102" s="11"/>
      <c r="B102" s="11"/>
      <c r="C102" s="14"/>
      <c r="D102" s="147"/>
      <c r="E102" s="145">
        <v>101</v>
      </c>
    </row>
    <row r="103" spans="1:5" ht="27.95" customHeight="1">
      <c r="A103" s="11"/>
      <c r="B103" s="11"/>
      <c r="C103" s="14"/>
      <c r="D103" s="147"/>
      <c r="E103" s="145">
        <v>102</v>
      </c>
    </row>
    <row r="104" spans="1:5" ht="27.95" customHeight="1">
      <c r="A104" s="11"/>
      <c r="B104" s="11"/>
      <c r="C104" s="14"/>
      <c r="D104" s="147"/>
      <c r="E104" s="145">
        <v>103</v>
      </c>
    </row>
    <row r="105" spans="1:5" ht="27.95" customHeight="1">
      <c r="A105" s="11"/>
      <c r="B105" s="11"/>
      <c r="C105" s="14"/>
      <c r="D105" s="147"/>
      <c r="E105" s="145">
        <v>104</v>
      </c>
    </row>
    <row r="106" spans="1:5" ht="27.95" customHeight="1">
      <c r="A106" s="11"/>
      <c r="B106" s="11"/>
      <c r="C106" s="14"/>
      <c r="D106" s="147"/>
      <c r="E106" s="145">
        <v>105</v>
      </c>
    </row>
    <row r="107" spans="1:5" ht="27.95" customHeight="1">
      <c r="A107" s="11"/>
      <c r="B107" s="11"/>
      <c r="C107" s="14"/>
      <c r="D107" s="147"/>
      <c r="E107" s="145">
        <v>106</v>
      </c>
    </row>
    <row r="108" spans="1:5" ht="27.95" customHeight="1">
      <c r="A108" s="11"/>
      <c r="B108" s="11"/>
      <c r="C108" s="14"/>
      <c r="D108" s="147"/>
      <c r="E108" s="145">
        <v>107</v>
      </c>
    </row>
    <row r="109" spans="1:5" ht="27.95" customHeight="1">
      <c r="A109" s="11"/>
      <c r="B109" s="11"/>
      <c r="C109" s="14"/>
      <c r="D109" s="147"/>
      <c r="E109" s="145">
        <v>108</v>
      </c>
    </row>
    <row r="110" spans="1:5" ht="27.95" customHeight="1">
      <c r="A110" s="11"/>
      <c r="B110" s="11"/>
      <c r="C110" s="14"/>
      <c r="D110" s="147"/>
      <c r="E110" s="145">
        <v>109</v>
      </c>
    </row>
    <row r="111" spans="1:5" ht="27.95" customHeight="1">
      <c r="A111" s="11"/>
      <c r="B111" s="11"/>
      <c r="C111" s="14"/>
      <c r="D111" s="147"/>
      <c r="E111" s="145">
        <v>110</v>
      </c>
    </row>
    <row r="112" spans="1:5" ht="27.95" customHeight="1">
      <c r="A112" s="11"/>
      <c r="B112" s="11"/>
      <c r="C112" s="14"/>
      <c r="D112" s="147"/>
      <c r="E112" s="145">
        <v>111</v>
      </c>
    </row>
    <row r="113" spans="1:5" ht="27.95" customHeight="1">
      <c r="A113" s="11"/>
      <c r="B113" s="11"/>
      <c r="C113" s="14"/>
      <c r="D113" s="147"/>
      <c r="E113" s="145">
        <v>112</v>
      </c>
    </row>
    <row r="114" spans="1:5" ht="27.95" customHeight="1">
      <c r="A114" s="11"/>
      <c r="B114" s="11"/>
      <c r="C114" s="14"/>
      <c r="D114" s="147"/>
      <c r="E114" s="145">
        <v>113</v>
      </c>
    </row>
    <row r="115" spans="1:5" ht="27.95" customHeight="1">
      <c r="A115" s="11"/>
      <c r="B115" s="11"/>
      <c r="C115" s="14"/>
      <c r="D115" s="147"/>
      <c r="E115" s="145">
        <v>114</v>
      </c>
    </row>
    <row r="116" spans="1:5" ht="27.95" customHeight="1">
      <c r="A116" s="11"/>
      <c r="B116" s="11"/>
      <c r="C116" s="14"/>
      <c r="D116" s="147"/>
      <c r="E116" s="145">
        <v>115</v>
      </c>
    </row>
    <row r="117" spans="1:5" ht="27.95" customHeight="1">
      <c r="A117" s="11"/>
      <c r="B117" s="11"/>
      <c r="C117" s="14"/>
      <c r="D117" s="147"/>
      <c r="E117" s="145">
        <v>116</v>
      </c>
    </row>
    <row r="118" spans="1:5" ht="27.95" customHeight="1">
      <c r="A118" s="11"/>
      <c r="B118" s="11"/>
      <c r="C118" s="14"/>
      <c r="D118" s="147"/>
      <c r="E118" s="145">
        <v>117</v>
      </c>
    </row>
    <row r="119" spans="1:5" ht="27.95" customHeight="1">
      <c r="A119" s="11"/>
      <c r="B119" s="11"/>
      <c r="C119" s="14"/>
      <c r="D119" s="147"/>
      <c r="E119" s="145">
        <v>118</v>
      </c>
    </row>
    <row r="120" spans="1:5" ht="27.95" customHeight="1">
      <c r="A120" s="11"/>
      <c r="B120" s="11"/>
      <c r="C120" s="14"/>
      <c r="D120" s="147"/>
      <c r="E120" s="145">
        <v>119</v>
      </c>
    </row>
    <row r="121" spans="1:5" ht="27.95" customHeight="1">
      <c r="A121" s="11"/>
      <c r="B121" s="11"/>
      <c r="C121" s="14"/>
      <c r="D121" s="147"/>
      <c r="E121" s="145">
        <v>120</v>
      </c>
    </row>
    <row r="122" spans="1:5" ht="27.95" customHeight="1">
      <c r="A122" s="11"/>
      <c r="B122" s="11"/>
      <c r="C122" s="14"/>
      <c r="D122" s="147"/>
      <c r="E122" s="145">
        <v>121</v>
      </c>
    </row>
    <row r="123" spans="1:5" ht="27.95" customHeight="1">
      <c r="A123" s="11"/>
      <c r="B123" s="11"/>
      <c r="C123" s="14"/>
      <c r="D123" s="147"/>
      <c r="E123" s="145">
        <v>122</v>
      </c>
    </row>
    <row r="124" spans="1:5" ht="27.95" customHeight="1">
      <c r="A124" s="11"/>
      <c r="B124" s="11"/>
      <c r="C124" s="14"/>
      <c r="D124" s="147"/>
      <c r="E124" s="145">
        <v>123</v>
      </c>
    </row>
    <row r="125" spans="1:5" ht="27.95" customHeight="1">
      <c r="A125" s="11"/>
      <c r="B125" s="11"/>
      <c r="C125" s="14"/>
      <c r="D125" s="147"/>
      <c r="E125" s="145">
        <v>124</v>
      </c>
    </row>
    <row r="126" spans="1:5" ht="27.95" customHeight="1">
      <c r="A126" s="11"/>
      <c r="B126" s="11"/>
      <c r="C126" s="14"/>
      <c r="D126" s="147"/>
      <c r="E126" s="145">
        <v>125</v>
      </c>
    </row>
    <row r="127" spans="1:5" ht="27.95" customHeight="1">
      <c r="A127" s="11"/>
      <c r="B127" s="11"/>
      <c r="C127" s="14"/>
      <c r="D127" s="147"/>
      <c r="E127" s="145">
        <v>126</v>
      </c>
    </row>
    <row r="128" spans="1:5" ht="27.95" customHeight="1">
      <c r="A128" s="11"/>
      <c r="B128" s="11"/>
      <c r="C128" s="14"/>
      <c r="D128" s="147"/>
      <c r="E128" s="145">
        <v>127</v>
      </c>
    </row>
    <row r="129" spans="1:5" ht="27.95" customHeight="1">
      <c r="A129" s="11"/>
      <c r="B129" s="11"/>
      <c r="C129" s="14"/>
      <c r="D129" s="147"/>
      <c r="E129" s="145">
        <v>128</v>
      </c>
    </row>
    <row r="130" spans="1:5" ht="27.95" customHeight="1">
      <c r="A130" s="11"/>
      <c r="B130" s="11"/>
      <c r="C130" s="14"/>
      <c r="D130" s="147"/>
      <c r="E130" s="145">
        <v>129</v>
      </c>
    </row>
    <row r="131" spans="1:5" ht="27.95" customHeight="1">
      <c r="A131" s="11"/>
      <c r="B131" s="11"/>
      <c r="C131" s="14"/>
      <c r="D131" s="147"/>
      <c r="E131" s="145">
        <v>130</v>
      </c>
    </row>
    <row r="132" spans="1:5" ht="27.95" customHeight="1">
      <c r="A132" s="11"/>
      <c r="B132" s="11"/>
      <c r="C132" s="14"/>
      <c r="D132" s="147"/>
      <c r="E132" s="145">
        <v>131</v>
      </c>
    </row>
    <row r="133" spans="1:5" ht="27.95" customHeight="1">
      <c r="A133" s="11"/>
      <c r="B133" s="11"/>
      <c r="C133" s="14"/>
      <c r="D133" s="147"/>
      <c r="E133" s="145">
        <v>132</v>
      </c>
    </row>
    <row r="134" spans="1:5" ht="27.95" customHeight="1">
      <c r="A134" s="11"/>
      <c r="B134" s="11"/>
      <c r="C134" s="14"/>
      <c r="D134" s="147"/>
      <c r="E134" s="145">
        <v>133</v>
      </c>
    </row>
    <row r="135" spans="1:5" ht="27.95" customHeight="1">
      <c r="A135" s="11"/>
      <c r="B135" s="11"/>
      <c r="C135" s="14"/>
      <c r="D135" s="147"/>
      <c r="E135" s="145">
        <v>134</v>
      </c>
    </row>
    <row r="136" spans="1:5" ht="27.95" customHeight="1">
      <c r="A136" s="11"/>
      <c r="B136" s="11"/>
      <c r="C136" s="14"/>
      <c r="D136" s="147"/>
      <c r="E136" s="145">
        <v>135</v>
      </c>
    </row>
    <row r="137" spans="1:5" ht="27.95" customHeight="1">
      <c r="A137" s="11"/>
      <c r="B137" s="11"/>
      <c r="C137" s="14"/>
      <c r="D137" s="147"/>
      <c r="E137" s="145">
        <v>136</v>
      </c>
    </row>
    <row r="138" spans="1:5" ht="27.95" customHeight="1">
      <c r="A138" s="11"/>
      <c r="B138" s="11"/>
      <c r="C138" s="14"/>
      <c r="D138" s="147"/>
      <c r="E138" s="145">
        <v>137</v>
      </c>
    </row>
    <row r="139" spans="1:5" ht="27.95" customHeight="1">
      <c r="A139" s="11"/>
      <c r="B139" s="11"/>
      <c r="C139" s="14"/>
      <c r="D139" s="147"/>
      <c r="E139" s="145">
        <v>138</v>
      </c>
    </row>
    <row r="140" spans="1:5" ht="27.95" customHeight="1">
      <c r="A140" s="11"/>
      <c r="B140" s="11"/>
      <c r="C140" s="14"/>
      <c r="D140" s="147"/>
      <c r="E140" s="145">
        <v>139</v>
      </c>
    </row>
    <row r="141" spans="1:5" ht="27.95" customHeight="1">
      <c r="A141" s="149"/>
      <c r="B141" s="149"/>
      <c r="C141" s="147"/>
      <c r="D141" s="147"/>
      <c r="E141" s="145">
        <v>140</v>
      </c>
    </row>
    <row r="142" spans="1:5" ht="27.95" customHeight="1" thickBot="1">
      <c r="A142" s="12"/>
      <c r="B142" s="12"/>
      <c r="C142" s="14"/>
      <c r="D142" s="244"/>
      <c r="E142" s="148">
        <v>141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1635"/>
  <sheetViews>
    <sheetView showGridLines="0" rightToLeft="1" workbookViewId="0">
      <pane ySplit="2" topLeftCell="A3" activePane="bottomLeft" state="frozen"/>
      <selection pane="bottomLeft" activeCell="K3" sqref="K3"/>
    </sheetView>
  </sheetViews>
  <sheetFormatPr defaultColWidth="9.140625" defaultRowHeight="23.1" customHeight="1"/>
  <cols>
    <col min="1" max="1" width="10.28515625" style="24" customWidth="1"/>
    <col min="2" max="2" width="14.140625" style="24" bestFit="1" customWidth="1"/>
    <col min="3" max="3" width="11" style="31" customWidth="1"/>
    <col min="4" max="4" width="10.140625" style="31" customWidth="1"/>
    <col min="5" max="7" width="6.7109375" style="31" customWidth="1"/>
    <col min="8" max="8" width="13.7109375" style="46" customWidth="1"/>
    <col min="9" max="9" width="6" style="31" customWidth="1"/>
    <col min="10" max="10" width="12" style="24" customWidth="1"/>
    <col min="11" max="11" width="8.28515625" style="31" customWidth="1"/>
    <col min="12" max="12" width="18.5703125" style="46" customWidth="1"/>
    <col min="13" max="13" width="14" style="31" customWidth="1"/>
    <col min="14" max="14" width="19.7109375" style="24" customWidth="1"/>
    <col min="15" max="16384" width="9.140625" style="24"/>
  </cols>
  <sheetData>
    <row r="1" spans="1:14" ht="23.1" customHeight="1" thickBot="1">
      <c r="A1" s="208" t="s">
        <v>142</v>
      </c>
      <c r="B1" s="209"/>
      <c r="C1" s="209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</row>
    <row r="2" spans="1:14" ht="23.1" customHeight="1" thickBot="1">
      <c r="A2" s="183" t="s">
        <v>38</v>
      </c>
      <c r="B2" s="183" t="s">
        <v>37</v>
      </c>
      <c r="C2" s="183" t="s">
        <v>139</v>
      </c>
      <c r="D2" s="183" t="s">
        <v>141</v>
      </c>
      <c r="E2" s="183" t="s">
        <v>39</v>
      </c>
      <c r="F2" s="183" t="s">
        <v>40</v>
      </c>
      <c r="G2" s="183" t="s">
        <v>89</v>
      </c>
      <c r="H2" s="183" t="s">
        <v>42</v>
      </c>
      <c r="I2" s="183" t="s">
        <v>41</v>
      </c>
      <c r="J2" s="183" t="s">
        <v>30</v>
      </c>
      <c r="K2" s="183" t="s">
        <v>158</v>
      </c>
      <c r="L2" s="183" t="s">
        <v>43</v>
      </c>
      <c r="M2" s="183" t="s">
        <v>31</v>
      </c>
      <c r="N2" s="183" t="s">
        <v>44</v>
      </c>
    </row>
    <row r="3" spans="1:14" ht="23.1" customHeight="1">
      <c r="A3" s="35" t="str">
        <f ca="1">IF(B3="","",TODAY())</f>
        <v/>
      </c>
      <c r="B3" s="26"/>
      <c r="C3" s="43" t="str">
        <f>IF(B3="","",SUMIF('الرصيد الثابت'!$A$2:$A$52,B3,'الرصيد الثابت'!$B$2:$B$52))</f>
        <v/>
      </c>
      <c r="D3" s="43" t="str">
        <f>IF(B3="","",SUMIF('الرصيد الثابت'!$A$2:$A$52,B3,'الرصيد الثابت'!$C$2:$C$52))</f>
        <v/>
      </c>
      <c r="E3" s="32"/>
      <c r="F3" s="32"/>
      <c r="G3" s="43">
        <f>SUM(E3-F3)</f>
        <v>0</v>
      </c>
      <c r="H3" s="36"/>
      <c r="I3" s="41"/>
      <c r="J3" s="36"/>
      <c r="K3" s="260" t="str">
        <f>IFERROR(VLOOKUP(J3,'اسماء العملاء'!$A$2:$E$142,5,FALSE),"")</f>
        <v/>
      </c>
      <c r="L3" s="257" t="str">
        <f>IFERROR(VLOOKUP(J3,'اسماء العملاء'!$A$2:$C$142,2,FALSE),"")</f>
        <v/>
      </c>
      <c r="M3" s="43" t="str">
        <f>IFERROR(VLOOKUP(J3,'اسماء العملاء'!$A$2:$C$142,3,FALSE),"")</f>
        <v/>
      </c>
      <c r="N3" s="27"/>
    </row>
    <row r="4" spans="1:14" ht="23.1" customHeight="1">
      <c r="A4" s="182" t="str">
        <f t="shared" ref="A4:A67" ca="1" si="0">IF(B4="","",TODAY())</f>
        <v/>
      </c>
      <c r="B4" s="160"/>
      <c r="C4" s="158" t="str">
        <f>IF(B4="","",SUMIF('الرصيد الثابت'!$A$2:$A$52,B4,'الرصيد الثابت'!$B$2:$B$52))</f>
        <v/>
      </c>
      <c r="D4" s="158" t="str">
        <f>IF(B4="","",SUMIF('الرصيد الثابت'!$A$2:$A$52,B4,'الرصيد الثابت'!$C$2:$C$52))</f>
        <v/>
      </c>
      <c r="E4" s="33"/>
      <c r="F4" s="33"/>
      <c r="G4" s="44">
        <f t="shared" ref="G4:G67" si="1">SUM(E4-F4)</f>
        <v>0</v>
      </c>
      <c r="H4" s="37"/>
      <c r="I4" s="153"/>
      <c r="J4" s="37"/>
      <c r="K4" s="261" t="str">
        <f>IFERROR(VLOOKUP(J4,'اسماء العملاء'!$A$2:$E$142,5,FALSE),"")</f>
        <v/>
      </c>
      <c r="L4" s="258" t="str">
        <f>IFERROR(VLOOKUP(J4,'اسماء العملاء'!$A$2:$C$142,2,FALSE),"")</f>
        <v/>
      </c>
      <c r="M4" s="158" t="str">
        <f>IFERROR(VLOOKUP(J4,'اسماء العملاء'!$A$2:$C$142,3,FALSE),"")</f>
        <v/>
      </c>
      <c r="N4" s="28"/>
    </row>
    <row r="5" spans="1:14" ht="23.1" customHeight="1">
      <c r="A5" s="182" t="str">
        <f t="shared" ca="1" si="0"/>
        <v/>
      </c>
      <c r="B5" s="160"/>
      <c r="C5" s="158" t="str">
        <f>IF(B5="","",SUMIF('الرصيد الثابت'!$A$2:$A$52,B5,'الرصيد الثابت'!$B$2:$B$52))</f>
        <v/>
      </c>
      <c r="D5" s="158" t="str">
        <f>IF(B5="","",SUMIF('الرصيد الثابت'!$A$2:$A$52,B5,'الرصيد الثابت'!$C$2:$C$52))</f>
        <v/>
      </c>
      <c r="E5" s="33"/>
      <c r="F5" s="33"/>
      <c r="G5" s="44">
        <f t="shared" si="1"/>
        <v>0</v>
      </c>
      <c r="H5" s="37"/>
      <c r="I5" s="153"/>
      <c r="J5" s="37"/>
      <c r="K5" s="261" t="str">
        <f>IFERROR(VLOOKUP(J5,'اسماء العملاء'!$A$2:$E$142,5,FALSE),"")</f>
        <v/>
      </c>
      <c r="L5" s="258" t="str">
        <f>IFERROR(VLOOKUP(J5,'اسماء العملاء'!$A$2:$C$142,2,FALSE),"")</f>
        <v/>
      </c>
      <c r="M5" s="158" t="str">
        <f>IFERROR(VLOOKUP(J5,'اسماء العملاء'!$A$2:$C$142,3,FALSE),"")</f>
        <v/>
      </c>
      <c r="N5" s="28"/>
    </row>
    <row r="6" spans="1:14" ht="23.1" customHeight="1">
      <c r="A6" s="182" t="str">
        <f t="shared" ca="1" si="0"/>
        <v/>
      </c>
      <c r="B6" s="160"/>
      <c r="C6" s="158" t="str">
        <f>IF(B6="","",SUMIF('الرصيد الثابت'!$A$2:$A$52,B6,'الرصيد الثابت'!$B$2:$B$52))</f>
        <v/>
      </c>
      <c r="D6" s="158" t="str">
        <f>IF(B6="","",SUMIF('الرصيد الثابت'!$A$2:$A$52,B6,'الرصيد الثابت'!$C$2:$C$52))</f>
        <v/>
      </c>
      <c r="E6" s="33"/>
      <c r="F6" s="33"/>
      <c r="G6" s="44">
        <f t="shared" si="1"/>
        <v>0</v>
      </c>
      <c r="H6" s="37"/>
      <c r="I6" s="153"/>
      <c r="J6" s="37"/>
      <c r="K6" s="261" t="str">
        <f>IFERROR(VLOOKUP(J6,'اسماء العملاء'!$A$2:$E$142,5,FALSE),"")</f>
        <v/>
      </c>
      <c r="L6" s="258" t="str">
        <f>IFERROR(VLOOKUP(J6,'اسماء العملاء'!$A$2:$C$142,2,FALSE),"")</f>
        <v/>
      </c>
      <c r="M6" s="158" t="str">
        <f>IFERROR(VLOOKUP(J6,'اسماء العملاء'!$A$2:$C$142,3,FALSE),"")</f>
        <v/>
      </c>
      <c r="N6" s="28"/>
    </row>
    <row r="7" spans="1:14" ht="23.1" customHeight="1">
      <c r="A7" s="182" t="str">
        <f t="shared" ca="1" si="0"/>
        <v/>
      </c>
      <c r="B7" s="160"/>
      <c r="C7" s="158" t="str">
        <f>IF(B7="","",SUMIF('الرصيد الثابت'!$A$2:$A$52,B7,'الرصيد الثابت'!$B$2:$B$52))</f>
        <v/>
      </c>
      <c r="D7" s="158" t="str">
        <f>IF(B7="","",SUMIF('الرصيد الثابت'!$A$2:$A$52,B7,'الرصيد الثابت'!$C$2:$C$52))</f>
        <v/>
      </c>
      <c r="E7" s="33"/>
      <c r="F7" s="33"/>
      <c r="G7" s="44">
        <f t="shared" si="1"/>
        <v>0</v>
      </c>
      <c r="H7" s="37"/>
      <c r="I7" s="153"/>
      <c r="J7" s="37"/>
      <c r="K7" s="261" t="str">
        <f>IFERROR(VLOOKUP(J7,'اسماء العملاء'!$A$2:$E$142,5,FALSE),"")</f>
        <v/>
      </c>
      <c r="L7" s="258" t="str">
        <f>IFERROR(VLOOKUP(J7,'اسماء العملاء'!$A$2:$C$142,2,FALSE),"")</f>
        <v/>
      </c>
      <c r="M7" s="158" t="str">
        <f>IFERROR(VLOOKUP(J7,'اسماء العملاء'!$A$2:$C$142,3,FALSE),"")</f>
        <v/>
      </c>
      <c r="N7" s="28"/>
    </row>
    <row r="8" spans="1:14" ht="23.1" customHeight="1">
      <c r="A8" s="182" t="str">
        <f t="shared" ca="1" si="0"/>
        <v/>
      </c>
      <c r="B8" s="160"/>
      <c r="C8" s="158" t="str">
        <f>IF(B8="","",SUMIF('الرصيد الثابت'!$A$2:$A$52,B8,'الرصيد الثابت'!$B$2:$B$52))</f>
        <v/>
      </c>
      <c r="D8" s="158" t="str">
        <f>IF(B8="","",SUMIF('الرصيد الثابت'!$A$2:$A$52,B8,'الرصيد الثابت'!$C$2:$C$52))</f>
        <v/>
      </c>
      <c r="E8" s="33"/>
      <c r="F8" s="33"/>
      <c r="G8" s="44">
        <f t="shared" si="1"/>
        <v>0</v>
      </c>
      <c r="H8" s="37"/>
      <c r="I8" s="153"/>
      <c r="J8" s="37"/>
      <c r="K8" s="261" t="str">
        <f>IFERROR(VLOOKUP(J8,'اسماء العملاء'!$A$2:$E$142,5,FALSE),"")</f>
        <v/>
      </c>
      <c r="L8" s="258" t="str">
        <f>IFERROR(VLOOKUP(J8,'اسماء العملاء'!$A$2:$C$142,2,FALSE),"")</f>
        <v/>
      </c>
      <c r="M8" s="158" t="str">
        <f>IFERROR(VLOOKUP(J8,'اسماء العملاء'!$A$2:$C$142,3,FALSE),"")</f>
        <v/>
      </c>
      <c r="N8" s="28"/>
    </row>
    <row r="9" spans="1:14" ht="23.1" customHeight="1">
      <c r="A9" s="182" t="str">
        <f t="shared" ca="1" si="0"/>
        <v/>
      </c>
      <c r="B9" s="160"/>
      <c r="C9" s="158" t="str">
        <f>IF(B9="","",SUMIF('الرصيد الثابت'!$A$2:$A$52,B9,'الرصيد الثابت'!$B$2:$B$52))</f>
        <v/>
      </c>
      <c r="D9" s="158" t="str">
        <f>IF(B9="","",SUMIF('الرصيد الثابت'!$A$2:$A$52,B9,'الرصيد الثابت'!$C$2:$C$52))</f>
        <v/>
      </c>
      <c r="E9" s="33"/>
      <c r="F9" s="33"/>
      <c r="G9" s="44">
        <f t="shared" si="1"/>
        <v>0</v>
      </c>
      <c r="H9" s="37"/>
      <c r="I9" s="153"/>
      <c r="J9" s="37"/>
      <c r="K9" s="261" t="str">
        <f>IFERROR(VLOOKUP(J9,'اسماء العملاء'!$A$2:$E$142,5,FALSE),"")</f>
        <v/>
      </c>
      <c r="L9" s="258" t="str">
        <f>IFERROR(VLOOKUP(J9,'اسماء العملاء'!$A$2:$C$142,2,FALSE),"")</f>
        <v/>
      </c>
      <c r="M9" s="158" t="str">
        <f>IFERROR(VLOOKUP(J9,'اسماء العملاء'!$A$2:$C$142,3,FALSE),"")</f>
        <v/>
      </c>
      <c r="N9" s="28"/>
    </row>
    <row r="10" spans="1:14" ht="23.1" customHeight="1">
      <c r="A10" s="182" t="str">
        <f t="shared" ca="1" si="0"/>
        <v/>
      </c>
      <c r="B10" s="160"/>
      <c r="C10" s="158" t="str">
        <f>IF(B10="","",SUMIF('الرصيد الثابت'!$A$2:$A$52,B10,'الرصيد الثابت'!$B$2:$B$52))</f>
        <v/>
      </c>
      <c r="D10" s="158" t="str">
        <f>IF(B10="","",SUMIF('الرصيد الثابت'!$A$2:$A$52,B10,'الرصيد الثابت'!$C$2:$C$52))</f>
        <v/>
      </c>
      <c r="E10" s="33"/>
      <c r="F10" s="33"/>
      <c r="G10" s="44">
        <f t="shared" si="1"/>
        <v>0</v>
      </c>
      <c r="H10" s="37"/>
      <c r="I10" s="153"/>
      <c r="J10" s="37"/>
      <c r="K10" s="261" t="str">
        <f>IFERROR(VLOOKUP(J10,'اسماء العملاء'!$A$2:$E$142,5,FALSE),"")</f>
        <v/>
      </c>
      <c r="L10" s="258" t="str">
        <f>IFERROR(VLOOKUP(J10,'اسماء العملاء'!$A$2:$C$142,2,FALSE),"")</f>
        <v/>
      </c>
      <c r="M10" s="158" t="str">
        <f>IFERROR(VLOOKUP(J10,'اسماء العملاء'!$A$2:$C$142,3,FALSE),"")</f>
        <v/>
      </c>
      <c r="N10" s="28"/>
    </row>
    <row r="11" spans="1:14" ht="23.1" customHeight="1">
      <c r="A11" s="182" t="str">
        <f t="shared" ca="1" si="0"/>
        <v/>
      </c>
      <c r="B11" s="160"/>
      <c r="C11" s="158" t="str">
        <f>IF(B11="","",SUMIF('الرصيد الثابت'!$A$2:$A$52,B11,'الرصيد الثابت'!$B$2:$B$52))</f>
        <v/>
      </c>
      <c r="D11" s="158" t="str">
        <f>IF(B11="","",SUMIF('الرصيد الثابت'!$A$2:$A$52,B11,'الرصيد الثابت'!$C$2:$C$52))</f>
        <v/>
      </c>
      <c r="E11" s="33"/>
      <c r="F11" s="33"/>
      <c r="G11" s="44">
        <f t="shared" si="1"/>
        <v>0</v>
      </c>
      <c r="H11" s="37"/>
      <c r="I11" s="153"/>
      <c r="J11" s="37"/>
      <c r="K11" s="261" t="str">
        <f>IFERROR(VLOOKUP(J11,'اسماء العملاء'!$A$2:$E$142,5,FALSE),"")</f>
        <v/>
      </c>
      <c r="L11" s="258" t="str">
        <f>IFERROR(VLOOKUP(J11,'اسماء العملاء'!$A$2:$C$142,2,FALSE),"")</f>
        <v/>
      </c>
      <c r="M11" s="158" t="str">
        <f>IFERROR(VLOOKUP(J11,'اسماء العملاء'!$A$2:$C$142,3,FALSE),"")</f>
        <v/>
      </c>
      <c r="N11" s="28"/>
    </row>
    <row r="12" spans="1:14" ht="23.1" customHeight="1">
      <c r="A12" s="182" t="str">
        <f t="shared" ca="1" si="0"/>
        <v/>
      </c>
      <c r="B12" s="160"/>
      <c r="C12" s="158" t="str">
        <f>IF(B12="","",SUMIF('الرصيد الثابت'!$A$2:$A$52,B12,'الرصيد الثابت'!$B$2:$B$52))</f>
        <v/>
      </c>
      <c r="D12" s="158" t="str">
        <f>IF(B12="","",SUMIF('الرصيد الثابت'!$A$2:$A$52,B12,'الرصيد الثابت'!$C$2:$C$52))</f>
        <v/>
      </c>
      <c r="E12" s="33"/>
      <c r="F12" s="33"/>
      <c r="G12" s="44">
        <f t="shared" si="1"/>
        <v>0</v>
      </c>
      <c r="H12" s="37"/>
      <c r="I12" s="153"/>
      <c r="J12" s="37"/>
      <c r="K12" s="261" t="str">
        <f>IFERROR(VLOOKUP(J12,'اسماء العملاء'!$A$2:$E$142,5,FALSE),"")</f>
        <v/>
      </c>
      <c r="L12" s="258" t="str">
        <f>IFERROR(VLOOKUP(J12,'اسماء العملاء'!$A$2:$C$142,2,FALSE),"")</f>
        <v/>
      </c>
      <c r="M12" s="158" t="str">
        <f>IFERROR(VLOOKUP(J12,'اسماء العملاء'!$A$2:$C$142,3,FALSE),"")</f>
        <v/>
      </c>
      <c r="N12" s="28"/>
    </row>
    <row r="13" spans="1:14" ht="23.1" customHeight="1">
      <c r="A13" s="182" t="str">
        <f t="shared" ca="1" si="0"/>
        <v/>
      </c>
      <c r="B13" s="160"/>
      <c r="C13" s="158" t="str">
        <f>IF(B13="","",SUMIF('الرصيد الثابت'!$A$2:$A$52,B13,'الرصيد الثابت'!$B$2:$B$52))</f>
        <v/>
      </c>
      <c r="D13" s="158" t="str">
        <f>IF(B13="","",SUMIF('الرصيد الثابت'!$A$2:$A$52,B13,'الرصيد الثابت'!$C$2:$C$52))</f>
        <v/>
      </c>
      <c r="E13" s="33"/>
      <c r="F13" s="33"/>
      <c r="G13" s="44">
        <f t="shared" si="1"/>
        <v>0</v>
      </c>
      <c r="H13" s="37"/>
      <c r="I13" s="153"/>
      <c r="J13" s="37"/>
      <c r="K13" s="261" t="str">
        <f>IFERROR(VLOOKUP(J13,'اسماء العملاء'!$A$2:$E$142,5,FALSE),"")</f>
        <v/>
      </c>
      <c r="L13" s="258" t="str">
        <f>IFERROR(VLOOKUP(J13,'اسماء العملاء'!$A$2:$C$142,2,FALSE),"")</f>
        <v/>
      </c>
      <c r="M13" s="158" t="str">
        <f>IFERROR(VLOOKUP(J13,'اسماء العملاء'!$A$2:$C$142,3,FALSE),"")</f>
        <v/>
      </c>
      <c r="N13" s="28"/>
    </row>
    <row r="14" spans="1:14" ht="23.1" customHeight="1">
      <c r="A14" s="182" t="str">
        <f t="shared" ca="1" si="0"/>
        <v/>
      </c>
      <c r="B14" s="160"/>
      <c r="C14" s="158" t="str">
        <f>IF(B14="","",SUMIF('الرصيد الثابت'!$A$2:$A$52,B14,'الرصيد الثابت'!$B$2:$B$52))</f>
        <v/>
      </c>
      <c r="D14" s="158" t="str">
        <f>IF(B14="","",SUMIF('الرصيد الثابت'!$A$2:$A$52,B14,'الرصيد الثابت'!$C$2:$C$52))</f>
        <v/>
      </c>
      <c r="E14" s="33"/>
      <c r="F14" s="33"/>
      <c r="G14" s="44">
        <f t="shared" si="1"/>
        <v>0</v>
      </c>
      <c r="H14" s="37"/>
      <c r="I14" s="153"/>
      <c r="J14" s="37"/>
      <c r="K14" s="261" t="str">
        <f>IFERROR(VLOOKUP(J14,'اسماء العملاء'!$A$2:$E$142,5,FALSE),"")</f>
        <v/>
      </c>
      <c r="L14" s="258" t="str">
        <f>IFERROR(VLOOKUP(J14,'اسماء العملاء'!$A$2:$C$142,2,FALSE),"")</f>
        <v/>
      </c>
      <c r="M14" s="158" t="str">
        <f>IFERROR(VLOOKUP(J14,'اسماء العملاء'!$A$2:$C$142,3,FALSE),"")</f>
        <v/>
      </c>
      <c r="N14" s="28"/>
    </row>
    <row r="15" spans="1:14" ht="23.1" customHeight="1">
      <c r="A15" s="182" t="str">
        <f t="shared" ca="1" si="0"/>
        <v/>
      </c>
      <c r="B15" s="160"/>
      <c r="C15" s="158" t="str">
        <f>IF(B15="","",SUMIF('الرصيد الثابت'!$A$2:$A$52,B15,'الرصيد الثابت'!$B$2:$B$52))</f>
        <v/>
      </c>
      <c r="D15" s="158" t="str">
        <f>IF(B15="","",SUMIF('الرصيد الثابت'!$A$2:$A$52,B15,'الرصيد الثابت'!$C$2:$C$52))</f>
        <v/>
      </c>
      <c r="E15" s="33"/>
      <c r="F15" s="33"/>
      <c r="G15" s="44">
        <f t="shared" si="1"/>
        <v>0</v>
      </c>
      <c r="H15" s="37"/>
      <c r="I15" s="153"/>
      <c r="J15" s="37"/>
      <c r="K15" s="261" t="str">
        <f>IFERROR(VLOOKUP(J15,'اسماء العملاء'!$A$2:$E$142,5,FALSE),"")</f>
        <v/>
      </c>
      <c r="L15" s="258" t="str">
        <f>IFERROR(VLOOKUP(J15,'اسماء العملاء'!$A$2:$C$142,2,FALSE),"")</f>
        <v/>
      </c>
      <c r="M15" s="158" t="str">
        <f>IFERROR(VLOOKUP(J15,'اسماء العملاء'!$A$2:$C$142,3,FALSE),"")</f>
        <v/>
      </c>
      <c r="N15" s="28"/>
    </row>
    <row r="16" spans="1:14" ht="23.1" customHeight="1">
      <c r="A16" s="182" t="str">
        <f t="shared" ca="1" si="0"/>
        <v/>
      </c>
      <c r="B16" s="160"/>
      <c r="C16" s="158" t="str">
        <f>IF(B16="","",SUMIF('الرصيد الثابت'!$A$2:$A$52,B16,'الرصيد الثابت'!$B$2:$B$52))</f>
        <v/>
      </c>
      <c r="D16" s="158" t="str">
        <f>IF(B16="","",SUMIF('الرصيد الثابت'!$A$2:$A$52,B16,'الرصيد الثابت'!$C$2:$C$52))</f>
        <v/>
      </c>
      <c r="E16" s="33"/>
      <c r="F16" s="33"/>
      <c r="G16" s="44">
        <f t="shared" si="1"/>
        <v>0</v>
      </c>
      <c r="H16" s="37"/>
      <c r="I16" s="153"/>
      <c r="J16" s="37"/>
      <c r="K16" s="261" t="str">
        <f>IFERROR(VLOOKUP(J16,'اسماء العملاء'!$A$2:$E$142,5,FALSE),"")</f>
        <v/>
      </c>
      <c r="L16" s="258" t="str">
        <f>IFERROR(VLOOKUP(J16,'اسماء العملاء'!$A$2:$C$142,2,FALSE),"")</f>
        <v/>
      </c>
      <c r="M16" s="158" t="str">
        <f>IFERROR(VLOOKUP(J16,'اسماء العملاء'!$A$2:$C$142,3,FALSE),"")</f>
        <v/>
      </c>
      <c r="N16" s="28"/>
    </row>
    <row r="17" spans="1:14" ht="23.1" customHeight="1">
      <c r="A17" s="182" t="str">
        <f t="shared" ca="1" si="0"/>
        <v/>
      </c>
      <c r="B17" s="160"/>
      <c r="C17" s="158" t="str">
        <f>IF(B17="","",SUMIF('الرصيد الثابت'!$A$2:$A$52,B17,'الرصيد الثابت'!$B$2:$B$52))</f>
        <v/>
      </c>
      <c r="D17" s="158" t="str">
        <f>IF(B17="","",SUMIF('الرصيد الثابت'!$A$2:$A$52,B17,'الرصيد الثابت'!$C$2:$C$52))</f>
        <v/>
      </c>
      <c r="E17" s="33"/>
      <c r="F17" s="33"/>
      <c r="G17" s="44">
        <f t="shared" si="1"/>
        <v>0</v>
      </c>
      <c r="H17" s="37"/>
      <c r="I17" s="153"/>
      <c r="J17" s="37"/>
      <c r="K17" s="261" t="str">
        <f>IFERROR(VLOOKUP(J17,'اسماء العملاء'!$A$2:$E$142,5,FALSE),"")</f>
        <v/>
      </c>
      <c r="L17" s="258" t="str">
        <f>IFERROR(VLOOKUP(J17,'اسماء العملاء'!$A$2:$C$142,2,FALSE),"")</f>
        <v/>
      </c>
      <c r="M17" s="158" t="str">
        <f>IFERROR(VLOOKUP(J17,'اسماء العملاء'!$A$2:$C$142,3,FALSE),"")</f>
        <v/>
      </c>
      <c r="N17" s="28"/>
    </row>
    <row r="18" spans="1:14" ht="23.1" customHeight="1">
      <c r="A18" s="182" t="str">
        <f t="shared" ca="1" si="0"/>
        <v/>
      </c>
      <c r="B18" s="160"/>
      <c r="C18" s="158" t="str">
        <f>IF(B18="","",SUMIF('الرصيد الثابت'!$A$2:$A$52,B18,'الرصيد الثابت'!$B$2:$B$52))</f>
        <v/>
      </c>
      <c r="D18" s="158" t="str">
        <f>IF(B18="","",SUMIF('الرصيد الثابت'!$A$2:$A$52,B18,'الرصيد الثابت'!$C$2:$C$52))</f>
        <v/>
      </c>
      <c r="E18" s="33"/>
      <c r="F18" s="33"/>
      <c r="G18" s="44">
        <f t="shared" si="1"/>
        <v>0</v>
      </c>
      <c r="H18" s="37"/>
      <c r="I18" s="153"/>
      <c r="J18" s="37"/>
      <c r="K18" s="261" t="str">
        <f>IFERROR(VLOOKUP(J18,'اسماء العملاء'!$A$2:$E$142,5,FALSE),"")</f>
        <v/>
      </c>
      <c r="L18" s="258" t="str">
        <f>IFERROR(VLOOKUP(J18,'اسماء العملاء'!$A$2:$C$142,2,FALSE),"")</f>
        <v/>
      </c>
      <c r="M18" s="158" t="str">
        <f>IFERROR(VLOOKUP(J18,'اسماء العملاء'!$A$2:$C$142,3,FALSE),"")</f>
        <v/>
      </c>
      <c r="N18" s="28"/>
    </row>
    <row r="19" spans="1:14" ht="23.1" customHeight="1">
      <c r="A19" s="182" t="str">
        <f t="shared" ca="1" si="0"/>
        <v/>
      </c>
      <c r="B19" s="160"/>
      <c r="C19" s="158" t="str">
        <f>IF(B19="","",SUMIF('الرصيد الثابت'!$A$2:$A$52,B19,'الرصيد الثابت'!$B$2:$B$52))</f>
        <v/>
      </c>
      <c r="D19" s="158" t="str">
        <f>IF(B19="","",SUMIF('الرصيد الثابت'!$A$2:$A$52,B19,'الرصيد الثابت'!$C$2:$C$52))</f>
        <v/>
      </c>
      <c r="E19" s="33"/>
      <c r="F19" s="33"/>
      <c r="G19" s="44">
        <f t="shared" si="1"/>
        <v>0</v>
      </c>
      <c r="H19" s="37"/>
      <c r="I19" s="153"/>
      <c r="J19" s="37"/>
      <c r="K19" s="261" t="str">
        <f>IFERROR(VLOOKUP(J19,'اسماء العملاء'!$A$2:$E$142,5,FALSE),"")</f>
        <v/>
      </c>
      <c r="L19" s="258" t="str">
        <f>IFERROR(VLOOKUP(J19,'اسماء العملاء'!$A$2:$C$142,2,FALSE),"")</f>
        <v/>
      </c>
      <c r="M19" s="158" t="str">
        <f>IFERROR(VLOOKUP(J19,'اسماء العملاء'!$A$2:$C$142,3,FALSE),"")</f>
        <v/>
      </c>
      <c r="N19" s="28"/>
    </row>
    <row r="20" spans="1:14" ht="23.1" customHeight="1">
      <c r="A20" s="182" t="str">
        <f t="shared" ca="1" si="0"/>
        <v/>
      </c>
      <c r="B20" s="160"/>
      <c r="C20" s="158" t="str">
        <f>IF(B20="","",SUMIF('الرصيد الثابت'!$A$2:$A$52,B20,'الرصيد الثابت'!$B$2:$B$52))</f>
        <v/>
      </c>
      <c r="D20" s="158" t="str">
        <f>IF(B20="","",SUMIF('الرصيد الثابت'!$A$2:$A$52,B20,'الرصيد الثابت'!$C$2:$C$52))</f>
        <v/>
      </c>
      <c r="E20" s="33"/>
      <c r="F20" s="33"/>
      <c r="G20" s="44">
        <f t="shared" si="1"/>
        <v>0</v>
      </c>
      <c r="H20" s="37"/>
      <c r="I20" s="153"/>
      <c r="J20" s="37"/>
      <c r="K20" s="261" t="str">
        <f>IFERROR(VLOOKUP(J20,'اسماء العملاء'!$A$2:$E$142,5,FALSE),"")</f>
        <v/>
      </c>
      <c r="L20" s="258" t="str">
        <f>IFERROR(VLOOKUP(J20,'اسماء العملاء'!$A$2:$C$142,2,FALSE),"")</f>
        <v/>
      </c>
      <c r="M20" s="158" t="str">
        <f>IFERROR(VLOOKUP(J20,'اسماء العملاء'!$A$2:$C$142,3,FALSE),"")</f>
        <v/>
      </c>
      <c r="N20" s="28"/>
    </row>
    <row r="21" spans="1:14" ht="23.1" customHeight="1">
      <c r="A21" s="182" t="str">
        <f t="shared" ca="1" si="0"/>
        <v/>
      </c>
      <c r="B21" s="160"/>
      <c r="C21" s="158" t="str">
        <f>IF(B21="","",SUMIF('الرصيد الثابت'!$A$2:$A$52,B21,'الرصيد الثابت'!$B$2:$B$52))</f>
        <v/>
      </c>
      <c r="D21" s="158" t="str">
        <f>IF(B21="","",SUMIF('الرصيد الثابت'!$A$2:$A$52,B21,'الرصيد الثابت'!$C$2:$C$52))</f>
        <v/>
      </c>
      <c r="E21" s="33"/>
      <c r="F21" s="33"/>
      <c r="G21" s="44">
        <f t="shared" si="1"/>
        <v>0</v>
      </c>
      <c r="H21" s="37"/>
      <c r="I21" s="153"/>
      <c r="J21" s="37"/>
      <c r="K21" s="261" t="str">
        <f>IFERROR(VLOOKUP(J21,'اسماء العملاء'!$A$2:$E$142,5,FALSE),"")</f>
        <v/>
      </c>
      <c r="L21" s="258" t="str">
        <f>IFERROR(VLOOKUP(J21,'اسماء العملاء'!$A$2:$C$142,2,FALSE),"")</f>
        <v/>
      </c>
      <c r="M21" s="158" t="str">
        <f>IFERROR(VLOOKUP(J21,'اسماء العملاء'!$A$2:$C$142,3,FALSE),"")</f>
        <v/>
      </c>
      <c r="N21" s="28"/>
    </row>
    <row r="22" spans="1:14" ht="23.1" customHeight="1">
      <c r="A22" s="182" t="str">
        <f t="shared" ca="1" si="0"/>
        <v/>
      </c>
      <c r="B22" s="160"/>
      <c r="C22" s="158" t="str">
        <f>IF(B22="","",SUMIF('الرصيد الثابت'!$A$2:$A$52,B22,'الرصيد الثابت'!$B$2:$B$52))</f>
        <v/>
      </c>
      <c r="D22" s="158" t="str">
        <f>IF(B22="","",SUMIF('الرصيد الثابت'!$A$2:$A$52,B22,'الرصيد الثابت'!$C$2:$C$52))</f>
        <v/>
      </c>
      <c r="E22" s="33"/>
      <c r="F22" s="33"/>
      <c r="G22" s="44">
        <f t="shared" si="1"/>
        <v>0</v>
      </c>
      <c r="H22" s="37"/>
      <c r="I22" s="153"/>
      <c r="J22" s="37"/>
      <c r="K22" s="261" t="str">
        <f>IFERROR(VLOOKUP(J22,'اسماء العملاء'!$A$2:$E$142,5,FALSE),"")</f>
        <v/>
      </c>
      <c r="L22" s="258" t="str">
        <f>IFERROR(VLOOKUP(J22,'اسماء العملاء'!$A$2:$C$142,2,FALSE),"")</f>
        <v/>
      </c>
      <c r="M22" s="158" t="str">
        <f>IFERROR(VLOOKUP(J22,'اسماء العملاء'!$A$2:$C$142,3,FALSE),"")</f>
        <v/>
      </c>
      <c r="N22" s="28"/>
    </row>
    <row r="23" spans="1:14" ht="23.1" customHeight="1">
      <c r="A23" s="182" t="str">
        <f t="shared" ca="1" si="0"/>
        <v/>
      </c>
      <c r="B23" s="160"/>
      <c r="C23" s="158" t="str">
        <f>IF(B23="","",SUMIF('الرصيد الثابت'!$A$2:$A$52,B23,'الرصيد الثابت'!$B$2:$B$52))</f>
        <v/>
      </c>
      <c r="D23" s="158" t="str">
        <f>IF(B23="","",SUMIF('الرصيد الثابت'!$A$2:$A$52,B23,'الرصيد الثابت'!$C$2:$C$52))</f>
        <v/>
      </c>
      <c r="E23" s="33"/>
      <c r="F23" s="33"/>
      <c r="G23" s="44">
        <f t="shared" si="1"/>
        <v>0</v>
      </c>
      <c r="H23" s="37"/>
      <c r="I23" s="153"/>
      <c r="J23" s="37"/>
      <c r="K23" s="261" t="str">
        <f>IFERROR(VLOOKUP(J23,'اسماء العملاء'!$A$2:$E$142,5,FALSE),"")</f>
        <v/>
      </c>
      <c r="L23" s="258" t="str">
        <f>IFERROR(VLOOKUP(J23,'اسماء العملاء'!$A$2:$C$142,2,FALSE),"")</f>
        <v/>
      </c>
      <c r="M23" s="158" t="str">
        <f>IFERROR(VLOOKUP(J23,'اسماء العملاء'!$A$2:$C$142,3,FALSE),"")</f>
        <v/>
      </c>
      <c r="N23" s="28"/>
    </row>
    <row r="24" spans="1:14" ht="23.1" customHeight="1">
      <c r="A24" s="182" t="str">
        <f t="shared" ca="1" si="0"/>
        <v/>
      </c>
      <c r="B24" s="160"/>
      <c r="C24" s="158" t="str">
        <f>IF(B24="","",SUMIF('الرصيد الثابت'!$A$2:$A$52,B24,'الرصيد الثابت'!$B$2:$B$52))</f>
        <v/>
      </c>
      <c r="D24" s="158" t="str">
        <f>IF(B24="","",SUMIF('الرصيد الثابت'!$A$2:$A$52,B24,'الرصيد الثابت'!$C$2:$C$52))</f>
        <v/>
      </c>
      <c r="E24" s="33"/>
      <c r="F24" s="33"/>
      <c r="G24" s="44">
        <f t="shared" si="1"/>
        <v>0</v>
      </c>
      <c r="H24" s="37"/>
      <c r="I24" s="153"/>
      <c r="J24" s="37"/>
      <c r="K24" s="261" t="str">
        <f>IFERROR(VLOOKUP(J24,'اسماء العملاء'!$A$2:$E$142,5,FALSE),"")</f>
        <v/>
      </c>
      <c r="L24" s="258" t="str">
        <f>IFERROR(VLOOKUP(J24,'اسماء العملاء'!$A$2:$C$142,2,FALSE),"")</f>
        <v/>
      </c>
      <c r="M24" s="158" t="str">
        <f>IFERROR(VLOOKUP(J24,'اسماء العملاء'!$A$2:$C$142,3,FALSE),"")</f>
        <v/>
      </c>
      <c r="N24" s="28"/>
    </row>
    <row r="25" spans="1:14" ht="23.1" customHeight="1">
      <c r="A25" s="182" t="str">
        <f t="shared" ca="1" si="0"/>
        <v/>
      </c>
      <c r="B25" s="160"/>
      <c r="C25" s="158" t="str">
        <f>IF(B25="","",SUMIF('الرصيد الثابت'!$A$2:$A$52,B25,'الرصيد الثابت'!$B$2:$B$52))</f>
        <v/>
      </c>
      <c r="D25" s="158" t="str">
        <f>IF(B25="","",SUMIF('الرصيد الثابت'!$A$2:$A$52,B25,'الرصيد الثابت'!$C$2:$C$52))</f>
        <v/>
      </c>
      <c r="E25" s="33"/>
      <c r="F25" s="33"/>
      <c r="G25" s="44">
        <f t="shared" si="1"/>
        <v>0</v>
      </c>
      <c r="H25" s="37"/>
      <c r="I25" s="153"/>
      <c r="J25" s="37"/>
      <c r="K25" s="261" t="str">
        <f>IFERROR(VLOOKUP(J25,'اسماء العملاء'!$A$2:$E$142,5,FALSE),"")</f>
        <v/>
      </c>
      <c r="L25" s="258" t="str">
        <f>IFERROR(VLOOKUP(J25,'اسماء العملاء'!$A$2:$C$142,2,FALSE),"")</f>
        <v/>
      </c>
      <c r="M25" s="158" t="str">
        <f>IFERROR(VLOOKUP(J25,'اسماء العملاء'!$A$2:$C$142,3,FALSE),"")</f>
        <v/>
      </c>
      <c r="N25" s="28"/>
    </row>
    <row r="26" spans="1:14" ht="23.1" customHeight="1">
      <c r="A26" s="182" t="str">
        <f t="shared" ca="1" si="0"/>
        <v/>
      </c>
      <c r="B26" s="160"/>
      <c r="C26" s="158" t="str">
        <f>IF(B26="","",SUMIF('الرصيد الثابت'!$A$2:$A$52,B26,'الرصيد الثابت'!$B$2:$B$52))</f>
        <v/>
      </c>
      <c r="D26" s="158" t="str">
        <f>IF(B26="","",SUMIF('الرصيد الثابت'!$A$2:$A$52,B26,'الرصيد الثابت'!$C$2:$C$52))</f>
        <v/>
      </c>
      <c r="E26" s="33"/>
      <c r="F26" s="33"/>
      <c r="G26" s="44">
        <f t="shared" si="1"/>
        <v>0</v>
      </c>
      <c r="H26" s="37"/>
      <c r="I26" s="153"/>
      <c r="J26" s="37"/>
      <c r="K26" s="261" t="str">
        <f>IFERROR(VLOOKUP(J26,'اسماء العملاء'!$A$2:$E$142,5,FALSE),"")</f>
        <v/>
      </c>
      <c r="L26" s="258" t="str">
        <f>IFERROR(VLOOKUP(J26,'اسماء العملاء'!$A$2:$C$142,2,FALSE),"")</f>
        <v/>
      </c>
      <c r="M26" s="158" t="str">
        <f>IFERROR(VLOOKUP(J26,'اسماء العملاء'!$A$2:$C$142,3,FALSE),"")</f>
        <v/>
      </c>
      <c r="N26" s="28"/>
    </row>
    <row r="27" spans="1:14" ht="23.1" customHeight="1">
      <c r="A27" s="182" t="str">
        <f t="shared" ca="1" si="0"/>
        <v/>
      </c>
      <c r="B27" s="160"/>
      <c r="C27" s="158" t="str">
        <f>IF(B27="","",SUMIF('الرصيد الثابت'!$A$2:$A$52,B27,'الرصيد الثابت'!$B$2:$B$52))</f>
        <v/>
      </c>
      <c r="D27" s="158" t="str">
        <f>IF(B27="","",SUMIF('الرصيد الثابت'!$A$2:$A$52,B27,'الرصيد الثابت'!$C$2:$C$52))</f>
        <v/>
      </c>
      <c r="E27" s="33"/>
      <c r="F27" s="33"/>
      <c r="G27" s="44">
        <f t="shared" si="1"/>
        <v>0</v>
      </c>
      <c r="H27" s="37"/>
      <c r="I27" s="153"/>
      <c r="J27" s="37"/>
      <c r="K27" s="261" t="str">
        <f>IFERROR(VLOOKUP(J27,'اسماء العملاء'!$A$2:$E$142,5,FALSE),"")</f>
        <v/>
      </c>
      <c r="L27" s="258" t="str">
        <f>IFERROR(VLOOKUP(J27,'اسماء العملاء'!$A$2:$C$142,2,FALSE),"")</f>
        <v/>
      </c>
      <c r="M27" s="158" t="str">
        <f>IFERROR(VLOOKUP(J27,'اسماء العملاء'!$A$2:$C$142,3,FALSE),"")</f>
        <v/>
      </c>
      <c r="N27" s="28"/>
    </row>
    <row r="28" spans="1:14" ht="23.1" customHeight="1">
      <c r="A28" s="182" t="str">
        <f t="shared" ca="1" si="0"/>
        <v/>
      </c>
      <c r="B28" s="160"/>
      <c r="C28" s="158" t="str">
        <f>IF(B28="","",SUMIF('الرصيد الثابت'!$A$2:$A$52,B28,'الرصيد الثابت'!$B$2:$B$52))</f>
        <v/>
      </c>
      <c r="D28" s="158" t="str">
        <f>IF(B28="","",SUMIF('الرصيد الثابت'!$A$2:$A$52,B28,'الرصيد الثابت'!$C$2:$C$52))</f>
        <v/>
      </c>
      <c r="E28" s="33"/>
      <c r="F28" s="33"/>
      <c r="G28" s="44">
        <f t="shared" si="1"/>
        <v>0</v>
      </c>
      <c r="H28" s="37"/>
      <c r="I28" s="153"/>
      <c r="J28" s="37"/>
      <c r="K28" s="261" t="str">
        <f>IFERROR(VLOOKUP(J28,'اسماء العملاء'!$A$2:$E$142,5,FALSE),"")</f>
        <v/>
      </c>
      <c r="L28" s="258" t="str">
        <f>IFERROR(VLOOKUP(J28,'اسماء العملاء'!$A$2:$C$142,2,FALSE),"")</f>
        <v/>
      </c>
      <c r="M28" s="158" t="str">
        <f>IFERROR(VLOOKUP(J28,'اسماء العملاء'!$A$2:$C$142,3,FALSE),"")</f>
        <v/>
      </c>
      <c r="N28" s="28"/>
    </row>
    <row r="29" spans="1:14" ht="23.1" customHeight="1">
      <c r="A29" s="182" t="str">
        <f t="shared" ca="1" si="0"/>
        <v/>
      </c>
      <c r="B29" s="160"/>
      <c r="C29" s="158" t="str">
        <f>IF(B29="","",SUMIF('الرصيد الثابت'!$A$2:$A$52,B29,'الرصيد الثابت'!$B$2:$B$52))</f>
        <v/>
      </c>
      <c r="D29" s="158" t="str">
        <f>IF(B29="","",SUMIF('الرصيد الثابت'!$A$2:$A$52,B29,'الرصيد الثابت'!$C$2:$C$52))</f>
        <v/>
      </c>
      <c r="E29" s="33"/>
      <c r="F29" s="33"/>
      <c r="G29" s="44">
        <f t="shared" si="1"/>
        <v>0</v>
      </c>
      <c r="H29" s="37"/>
      <c r="I29" s="153"/>
      <c r="J29" s="37"/>
      <c r="K29" s="261" t="str">
        <f>IFERROR(VLOOKUP(J29,'اسماء العملاء'!$A$2:$E$142,5,FALSE),"")</f>
        <v/>
      </c>
      <c r="L29" s="258" t="str">
        <f>IFERROR(VLOOKUP(J29,'اسماء العملاء'!$A$2:$C$142,2,FALSE),"")</f>
        <v/>
      </c>
      <c r="M29" s="158" t="str">
        <f>IFERROR(VLOOKUP(J29,'اسماء العملاء'!$A$2:$C$142,3,FALSE),"")</f>
        <v/>
      </c>
      <c r="N29" s="28"/>
    </row>
    <row r="30" spans="1:14" ht="23.1" customHeight="1">
      <c r="A30" s="182" t="str">
        <f t="shared" ca="1" si="0"/>
        <v/>
      </c>
      <c r="B30" s="160"/>
      <c r="C30" s="158" t="str">
        <f>IF(B30="","",SUMIF('الرصيد الثابت'!$A$2:$A$52,B30,'الرصيد الثابت'!$B$2:$B$52))</f>
        <v/>
      </c>
      <c r="D30" s="158" t="str">
        <f>IF(B30="","",SUMIF('الرصيد الثابت'!$A$2:$A$52,B30,'الرصيد الثابت'!$C$2:$C$52))</f>
        <v/>
      </c>
      <c r="E30" s="33"/>
      <c r="F30" s="33"/>
      <c r="G30" s="44">
        <f t="shared" si="1"/>
        <v>0</v>
      </c>
      <c r="H30" s="37"/>
      <c r="I30" s="153"/>
      <c r="J30" s="37"/>
      <c r="K30" s="261" t="str">
        <f>IFERROR(VLOOKUP(J30,'اسماء العملاء'!$A$2:$E$142,5,FALSE),"")</f>
        <v/>
      </c>
      <c r="L30" s="258" t="str">
        <f>IFERROR(VLOOKUP(J30,'اسماء العملاء'!$A$2:$C$142,2,FALSE),"")</f>
        <v/>
      </c>
      <c r="M30" s="158" t="str">
        <f>IFERROR(VLOOKUP(J30,'اسماء العملاء'!$A$2:$C$142,3,FALSE),"")</f>
        <v/>
      </c>
      <c r="N30" s="28"/>
    </row>
    <row r="31" spans="1:14" ht="23.1" customHeight="1">
      <c r="A31" s="182" t="str">
        <f t="shared" ca="1" si="0"/>
        <v/>
      </c>
      <c r="B31" s="160"/>
      <c r="C31" s="158" t="str">
        <f>IF(B31="","",SUMIF('الرصيد الثابت'!$A$2:$A$52,B31,'الرصيد الثابت'!$B$2:$B$52))</f>
        <v/>
      </c>
      <c r="D31" s="158" t="str">
        <f>IF(B31="","",SUMIF('الرصيد الثابت'!$A$2:$A$52,B31,'الرصيد الثابت'!$C$2:$C$52))</f>
        <v/>
      </c>
      <c r="E31" s="33"/>
      <c r="F31" s="33"/>
      <c r="G31" s="44">
        <f t="shared" si="1"/>
        <v>0</v>
      </c>
      <c r="H31" s="37"/>
      <c r="I31" s="153"/>
      <c r="J31" s="37"/>
      <c r="K31" s="261" t="str">
        <f>IFERROR(VLOOKUP(J31,'اسماء العملاء'!$A$2:$E$142,5,FALSE),"")</f>
        <v/>
      </c>
      <c r="L31" s="258" t="str">
        <f>IFERROR(VLOOKUP(J31,'اسماء العملاء'!$A$2:$C$142,2,FALSE),"")</f>
        <v/>
      </c>
      <c r="M31" s="158" t="str">
        <f>IFERROR(VLOOKUP(J31,'اسماء العملاء'!$A$2:$C$142,3,FALSE),"")</f>
        <v/>
      </c>
      <c r="N31" s="28"/>
    </row>
    <row r="32" spans="1:14" ht="23.1" customHeight="1">
      <c r="A32" s="182" t="str">
        <f t="shared" ca="1" si="0"/>
        <v/>
      </c>
      <c r="B32" s="160"/>
      <c r="C32" s="158" t="str">
        <f>IF(B32="","",SUMIF('الرصيد الثابت'!$A$2:$A$52,B32,'الرصيد الثابت'!$B$2:$B$52))</f>
        <v/>
      </c>
      <c r="D32" s="158" t="str">
        <f>IF(B32="","",SUMIF('الرصيد الثابت'!$A$2:$A$52,B32,'الرصيد الثابت'!$C$2:$C$52))</f>
        <v/>
      </c>
      <c r="E32" s="33"/>
      <c r="F32" s="33"/>
      <c r="G32" s="44">
        <f t="shared" si="1"/>
        <v>0</v>
      </c>
      <c r="H32" s="37"/>
      <c r="I32" s="153"/>
      <c r="J32" s="37"/>
      <c r="K32" s="261" t="str">
        <f>IFERROR(VLOOKUP(J32,'اسماء العملاء'!$A$2:$E$142,5,FALSE),"")</f>
        <v/>
      </c>
      <c r="L32" s="258" t="str">
        <f>IFERROR(VLOOKUP(J32,'اسماء العملاء'!$A$2:$C$142,2,FALSE),"")</f>
        <v/>
      </c>
      <c r="M32" s="158" t="str">
        <f>IFERROR(VLOOKUP(J32,'اسماء العملاء'!$A$2:$C$142,3,FALSE),"")</f>
        <v/>
      </c>
      <c r="N32" s="28"/>
    </row>
    <row r="33" spans="1:14" ht="23.1" customHeight="1">
      <c r="A33" s="182" t="str">
        <f t="shared" ca="1" si="0"/>
        <v/>
      </c>
      <c r="B33" s="160"/>
      <c r="C33" s="158" t="str">
        <f>IF(B33="","",SUMIF('الرصيد الثابت'!$A$2:$A$52,B33,'الرصيد الثابت'!$B$2:$B$52))</f>
        <v/>
      </c>
      <c r="D33" s="158" t="str">
        <f>IF(B33="","",SUMIF('الرصيد الثابت'!$A$2:$A$52,B33,'الرصيد الثابت'!$C$2:$C$52))</f>
        <v/>
      </c>
      <c r="E33" s="33"/>
      <c r="F33" s="33"/>
      <c r="G33" s="44">
        <f t="shared" si="1"/>
        <v>0</v>
      </c>
      <c r="H33" s="37"/>
      <c r="I33" s="153"/>
      <c r="J33" s="37"/>
      <c r="K33" s="261" t="str">
        <f>IFERROR(VLOOKUP(J33,'اسماء العملاء'!$A$2:$E$142,5,FALSE),"")</f>
        <v/>
      </c>
      <c r="L33" s="258" t="str">
        <f>IFERROR(VLOOKUP(J33,'اسماء العملاء'!$A$2:$C$142,2,FALSE),"")</f>
        <v/>
      </c>
      <c r="M33" s="158" t="str">
        <f>IFERROR(VLOOKUP(J33,'اسماء العملاء'!$A$2:$C$142,3,FALSE),"")</f>
        <v/>
      </c>
      <c r="N33" s="28"/>
    </row>
    <row r="34" spans="1:14" ht="23.1" customHeight="1">
      <c r="A34" s="182" t="str">
        <f t="shared" ca="1" si="0"/>
        <v/>
      </c>
      <c r="B34" s="160"/>
      <c r="C34" s="158" t="str">
        <f>IF(B34="","",SUMIF('الرصيد الثابت'!$A$2:$A$52,B34,'الرصيد الثابت'!$B$2:$B$52))</f>
        <v/>
      </c>
      <c r="D34" s="158" t="str">
        <f>IF(B34="","",SUMIF('الرصيد الثابت'!$A$2:$A$52,B34,'الرصيد الثابت'!$C$2:$C$52))</f>
        <v/>
      </c>
      <c r="E34" s="33"/>
      <c r="F34" s="33"/>
      <c r="G34" s="44">
        <f t="shared" si="1"/>
        <v>0</v>
      </c>
      <c r="H34" s="37"/>
      <c r="I34" s="153"/>
      <c r="J34" s="37"/>
      <c r="K34" s="261" t="str">
        <f>IFERROR(VLOOKUP(J34,'اسماء العملاء'!$A$2:$E$142,5,FALSE),"")</f>
        <v/>
      </c>
      <c r="L34" s="258" t="str">
        <f>IFERROR(VLOOKUP(J34,'اسماء العملاء'!$A$2:$C$142,2,FALSE),"")</f>
        <v/>
      </c>
      <c r="M34" s="158" t="str">
        <f>IFERROR(VLOOKUP(J34,'اسماء العملاء'!$A$2:$C$142,3,FALSE),"")</f>
        <v/>
      </c>
      <c r="N34" s="28"/>
    </row>
    <row r="35" spans="1:14" ht="23.1" customHeight="1">
      <c r="A35" s="182" t="str">
        <f t="shared" ca="1" si="0"/>
        <v/>
      </c>
      <c r="B35" s="160"/>
      <c r="C35" s="158" t="str">
        <f>IF(B35="","",SUMIF('الرصيد الثابت'!$A$2:$A$52,B35,'الرصيد الثابت'!$B$2:$B$52))</f>
        <v/>
      </c>
      <c r="D35" s="158" t="str">
        <f>IF(B35="","",SUMIF('الرصيد الثابت'!$A$2:$A$52,B35,'الرصيد الثابت'!$C$2:$C$52))</f>
        <v/>
      </c>
      <c r="E35" s="33"/>
      <c r="F35" s="33"/>
      <c r="G35" s="44">
        <f t="shared" si="1"/>
        <v>0</v>
      </c>
      <c r="H35" s="37"/>
      <c r="I35" s="153"/>
      <c r="J35" s="37"/>
      <c r="K35" s="261" t="str">
        <f>IFERROR(VLOOKUP(J35,'اسماء العملاء'!$A$2:$E$142,5,FALSE),"")</f>
        <v/>
      </c>
      <c r="L35" s="258" t="str">
        <f>IFERROR(VLOOKUP(J35,'اسماء العملاء'!$A$2:$C$142,2,FALSE),"")</f>
        <v/>
      </c>
      <c r="M35" s="158" t="str">
        <f>IFERROR(VLOOKUP(J35,'اسماء العملاء'!$A$2:$C$142,3,FALSE),"")</f>
        <v/>
      </c>
      <c r="N35" s="28"/>
    </row>
    <row r="36" spans="1:14" ht="23.1" customHeight="1">
      <c r="A36" s="182" t="str">
        <f t="shared" ca="1" si="0"/>
        <v/>
      </c>
      <c r="B36" s="160"/>
      <c r="C36" s="158" t="str">
        <f>IF(B36="","",SUMIF('الرصيد الثابت'!$A$2:$A$52,B36,'الرصيد الثابت'!$B$2:$B$52))</f>
        <v/>
      </c>
      <c r="D36" s="158" t="str">
        <f>IF(B36="","",SUMIF('الرصيد الثابت'!$A$2:$A$52,B36,'الرصيد الثابت'!$C$2:$C$52))</f>
        <v/>
      </c>
      <c r="E36" s="33"/>
      <c r="F36" s="33"/>
      <c r="G36" s="44">
        <f t="shared" si="1"/>
        <v>0</v>
      </c>
      <c r="H36" s="37"/>
      <c r="I36" s="153"/>
      <c r="J36" s="37"/>
      <c r="K36" s="261" t="str">
        <f>IFERROR(VLOOKUP(J36,'اسماء العملاء'!$A$2:$E$142,5,FALSE),"")</f>
        <v/>
      </c>
      <c r="L36" s="258" t="str">
        <f>IFERROR(VLOOKUP(J36,'اسماء العملاء'!$A$2:$C$142,2,FALSE),"")</f>
        <v/>
      </c>
      <c r="M36" s="158" t="str">
        <f>IFERROR(VLOOKUP(J36,'اسماء العملاء'!$A$2:$C$142,3,FALSE),"")</f>
        <v/>
      </c>
      <c r="N36" s="28"/>
    </row>
    <row r="37" spans="1:14" ht="23.1" customHeight="1">
      <c r="A37" s="182" t="str">
        <f t="shared" ca="1" si="0"/>
        <v/>
      </c>
      <c r="B37" s="160"/>
      <c r="C37" s="158" t="str">
        <f>IF(B37="","",SUMIF('الرصيد الثابت'!$A$2:$A$52,B37,'الرصيد الثابت'!$B$2:$B$52))</f>
        <v/>
      </c>
      <c r="D37" s="158" t="str">
        <f>IF(B37="","",SUMIF('الرصيد الثابت'!$A$2:$A$52,B37,'الرصيد الثابت'!$C$2:$C$52))</f>
        <v/>
      </c>
      <c r="E37" s="33"/>
      <c r="F37" s="33"/>
      <c r="G37" s="44">
        <f t="shared" si="1"/>
        <v>0</v>
      </c>
      <c r="H37" s="37"/>
      <c r="I37" s="153"/>
      <c r="J37" s="37"/>
      <c r="K37" s="261" t="str">
        <f>IFERROR(VLOOKUP(J37,'اسماء العملاء'!$A$2:$E$142,5,FALSE),"")</f>
        <v/>
      </c>
      <c r="L37" s="258" t="str">
        <f>IFERROR(VLOOKUP(J37,'اسماء العملاء'!$A$2:$C$142,2,FALSE),"")</f>
        <v/>
      </c>
      <c r="M37" s="158" t="str">
        <f>IFERROR(VLOOKUP(J37,'اسماء العملاء'!$A$2:$C$142,3,FALSE),"")</f>
        <v/>
      </c>
      <c r="N37" s="28"/>
    </row>
    <row r="38" spans="1:14" ht="23.1" customHeight="1">
      <c r="A38" s="182" t="str">
        <f t="shared" ca="1" si="0"/>
        <v/>
      </c>
      <c r="B38" s="160"/>
      <c r="C38" s="158" t="str">
        <f>IF(B38="","",SUMIF('الرصيد الثابت'!$A$2:$A$52,B38,'الرصيد الثابت'!$B$2:$B$52))</f>
        <v/>
      </c>
      <c r="D38" s="158" t="str">
        <f>IF(B38="","",SUMIF('الرصيد الثابت'!$A$2:$A$52,B38,'الرصيد الثابت'!$C$2:$C$52))</f>
        <v/>
      </c>
      <c r="E38" s="33"/>
      <c r="F38" s="33"/>
      <c r="G38" s="44">
        <f t="shared" si="1"/>
        <v>0</v>
      </c>
      <c r="H38" s="37"/>
      <c r="I38" s="153"/>
      <c r="J38" s="37"/>
      <c r="K38" s="261" t="str">
        <f>IFERROR(VLOOKUP(J38,'اسماء العملاء'!$A$2:$E$142,5,FALSE),"")</f>
        <v/>
      </c>
      <c r="L38" s="258" t="str">
        <f>IFERROR(VLOOKUP(J38,'اسماء العملاء'!$A$2:$C$142,2,FALSE),"")</f>
        <v/>
      </c>
      <c r="M38" s="158" t="str">
        <f>IFERROR(VLOOKUP(J38,'اسماء العملاء'!$A$2:$C$142,3,FALSE),"")</f>
        <v/>
      </c>
      <c r="N38" s="28"/>
    </row>
    <row r="39" spans="1:14" ht="23.1" customHeight="1">
      <c r="A39" s="182" t="str">
        <f t="shared" ca="1" si="0"/>
        <v/>
      </c>
      <c r="B39" s="160"/>
      <c r="C39" s="158" t="str">
        <f>IF(B39="","",SUMIF('الرصيد الثابت'!$A$2:$A$52,B39,'الرصيد الثابت'!$B$2:$B$52))</f>
        <v/>
      </c>
      <c r="D39" s="158" t="str">
        <f>IF(B39="","",SUMIF('الرصيد الثابت'!$A$2:$A$52,B39,'الرصيد الثابت'!$C$2:$C$52))</f>
        <v/>
      </c>
      <c r="E39" s="33"/>
      <c r="F39" s="33"/>
      <c r="G39" s="44">
        <f t="shared" si="1"/>
        <v>0</v>
      </c>
      <c r="H39" s="37"/>
      <c r="I39" s="153"/>
      <c r="J39" s="37"/>
      <c r="K39" s="261" t="str">
        <f>IFERROR(VLOOKUP(J39,'اسماء العملاء'!$A$2:$E$142,5,FALSE),"")</f>
        <v/>
      </c>
      <c r="L39" s="258" t="str">
        <f>IFERROR(VLOOKUP(J39,'اسماء العملاء'!$A$2:$C$142,2,FALSE),"")</f>
        <v/>
      </c>
      <c r="M39" s="158" t="str">
        <f>IFERROR(VLOOKUP(J39,'اسماء العملاء'!$A$2:$C$142,3,FALSE),"")</f>
        <v/>
      </c>
      <c r="N39" s="28"/>
    </row>
    <row r="40" spans="1:14" ht="23.1" customHeight="1">
      <c r="A40" s="182" t="str">
        <f t="shared" ca="1" si="0"/>
        <v/>
      </c>
      <c r="B40" s="160"/>
      <c r="C40" s="158" t="str">
        <f>IF(B40="","",SUMIF('الرصيد الثابت'!$A$2:$A$52,B40,'الرصيد الثابت'!$B$2:$B$52))</f>
        <v/>
      </c>
      <c r="D40" s="158" t="str">
        <f>IF(B40="","",SUMIF('الرصيد الثابت'!$A$2:$A$52,B40,'الرصيد الثابت'!$C$2:$C$52))</f>
        <v/>
      </c>
      <c r="E40" s="33"/>
      <c r="F40" s="33"/>
      <c r="G40" s="44">
        <f t="shared" si="1"/>
        <v>0</v>
      </c>
      <c r="H40" s="37"/>
      <c r="I40" s="153"/>
      <c r="J40" s="37"/>
      <c r="K40" s="261" t="str">
        <f>IFERROR(VLOOKUP(J40,'اسماء العملاء'!$A$2:$E$142,5,FALSE),"")</f>
        <v/>
      </c>
      <c r="L40" s="258" t="str">
        <f>IFERROR(VLOOKUP(J40,'اسماء العملاء'!$A$2:$C$142,2,FALSE),"")</f>
        <v/>
      </c>
      <c r="M40" s="158" t="str">
        <f>IFERROR(VLOOKUP(J40,'اسماء العملاء'!$A$2:$C$142,3,FALSE),"")</f>
        <v/>
      </c>
      <c r="N40" s="28"/>
    </row>
    <row r="41" spans="1:14" ht="23.1" customHeight="1">
      <c r="A41" s="182" t="str">
        <f t="shared" ca="1" si="0"/>
        <v/>
      </c>
      <c r="B41" s="160"/>
      <c r="C41" s="158" t="str">
        <f>IF(B41="","",SUMIF('الرصيد الثابت'!$A$2:$A$52,B41,'الرصيد الثابت'!$B$2:$B$52))</f>
        <v/>
      </c>
      <c r="D41" s="158" t="str">
        <f>IF(B41="","",SUMIF('الرصيد الثابت'!$A$2:$A$52,B41,'الرصيد الثابت'!$C$2:$C$52))</f>
        <v/>
      </c>
      <c r="E41" s="33"/>
      <c r="F41" s="33"/>
      <c r="G41" s="44">
        <f t="shared" si="1"/>
        <v>0</v>
      </c>
      <c r="H41" s="37"/>
      <c r="I41" s="153"/>
      <c r="J41" s="37"/>
      <c r="K41" s="261" t="str">
        <f>IFERROR(VLOOKUP(J41,'اسماء العملاء'!$A$2:$E$142,5,FALSE),"")</f>
        <v/>
      </c>
      <c r="L41" s="258" t="str">
        <f>IFERROR(VLOOKUP(J41,'اسماء العملاء'!$A$2:$C$142,2,FALSE),"")</f>
        <v/>
      </c>
      <c r="M41" s="158" t="str">
        <f>IFERROR(VLOOKUP(J41,'اسماء العملاء'!$A$2:$C$142,3,FALSE),"")</f>
        <v/>
      </c>
      <c r="N41" s="28"/>
    </row>
    <row r="42" spans="1:14" ht="23.1" customHeight="1">
      <c r="A42" s="182" t="str">
        <f t="shared" ca="1" si="0"/>
        <v/>
      </c>
      <c r="B42" s="160"/>
      <c r="C42" s="158" t="str">
        <f>IF(B42="","",SUMIF('الرصيد الثابت'!$A$2:$A$52,B42,'الرصيد الثابت'!$B$2:$B$52))</f>
        <v/>
      </c>
      <c r="D42" s="158" t="str">
        <f>IF(B42="","",SUMIF('الرصيد الثابت'!$A$2:$A$52,B42,'الرصيد الثابت'!$C$2:$C$52))</f>
        <v/>
      </c>
      <c r="E42" s="33"/>
      <c r="F42" s="33"/>
      <c r="G42" s="44">
        <f t="shared" si="1"/>
        <v>0</v>
      </c>
      <c r="H42" s="37"/>
      <c r="I42" s="153"/>
      <c r="J42" s="37"/>
      <c r="K42" s="261" t="str">
        <f>IFERROR(VLOOKUP(J42,'اسماء العملاء'!$A$2:$E$142,5,FALSE),"")</f>
        <v/>
      </c>
      <c r="L42" s="258" t="str">
        <f>IFERROR(VLOOKUP(J42,'اسماء العملاء'!$A$2:$C$142,2,FALSE),"")</f>
        <v/>
      </c>
      <c r="M42" s="158" t="str">
        <f>IFERROR(VLOOKUP(J42,'اسماء العملاء'!$A$2:$C$142,3,FALSE),"")</f>
        <v/>
      </c>
      <c r="N42" s="28"/>
    </row>
    <row r="43" spans="1:14" ht="23.1" customHeight="1">
      <c r="A43" s="182" t="str">
        <f t="shared" ca="1" si="0"/>
        <v/>
      </c>
      <c r="B43" s="160"/>
      <c r="C43" s="158" t="str">
        <f>IF(B43="","",SUMIF('الرصيد الثابت'!$A$2:$A$52,B43,'الرصيد الثابت'!$B$2:$B$52))</f>
        <v/>
      </c>
      <c r="D43" s="158" t="str">
        <f>IF(B43="","",SUMIF('الرصيد الثابت'!$A$2:$A$52,B43,'الرصيد الثابت'!$C$2:$C$52))</f>
        <v/>
      </c>
      <c r="E43" s="33"/>
      <c r="F43" s="33"/>
      <c r="G43" s="44">
        <f t="shared" si="1"/>
        <v>0</v>
      </c>
      <c r="H43" s="37"/>
      <c r="I43" s="153"/>
      <c r="J43" s="37"/>
      <c r="K43" s="261" t="str">
        <f>IFERROR(VLOOKUP(J43,'اسماء العملاء'!$A$2:$E$142,5,FALSE),"")</f>
        <v/>
      </c>
      <c r="L43" s="258" t="str">
        <f>IFERROR(VLOOKUP(J43,'اسماء العملاء'!$A$2:$C$142,2,FALSE),"")</f>
        <v/>
      </c>
      <c r="M43" s="158" t="str">
        <f>IFERROR(VLOOKUP(J43,'اسماء العملاء'!$A$2:$C$142,3,FALSE),"")</f>
        <v/>
      </c>
      <c r="N43" s="28"/>
    </row>
    <row r="44" spans="1:14" ht="23.1" customHeight="1">
      <c r="A44" s="182" t="str">
        <f t="shared" ca="1" si="0"/>
        <v/>
      </c>
      <c r="B44" s="160"/>
      <c r="C44" s="158" t="str">
        <f>IF(B44="","",SUMIF('الرصيد الثابت'!$A$2:$A$52,B44,'الرصيد الثابت'!$B$2:$B$52))</f>
        <v/>
      </c>
      <c r="D44" s="158" t="str">
        <f>IF(B44="","",SUMIF('الرصيد الثابت'!$A$2:$A$52,B44,'الرصيد الثابت'!$C$2:$C$52))</f>
        <v/>
      </c>
      <c r="E44" s="33"/>
      <c r="F44" s="33"/>
      <c r="G44" s="44">
        <f t="shared" si="1"/>
        <v>0</v>
      </c>
      <c r="H44" s="37"/>
      <c r="I44" s="153"/>
      <c r="J44" s="37"/>
      <c r="K44" s="261" t="str">
        <f>IFERROR(VLOOKUP(J44,'اسماء العملاء'!$A$2:$E$142,5,FALSE),"")</f>
        <v/>
      </c>
      <c r="L44" s="258" t="str">
        <f>IFERROR(VLOOKUP(J44,'اسماء العملاء'!$A$2:$C$142,2,FALSE),"")</f>
        <v/>
      </c>
      <c r="M44" s="158" t="str">
        <f>IFERROR(VLOOKUP(J44,'اسماء العملاء'!$A$2:$C$142,3,FALSE),"")</f>
        <v/>
      </c>
      <c r="N44" s="28"/>
    </row>
    <row r="45" spans="1:14" ht="23.1" customHeight="1">
      <c r="A45" s="182" t="str">
        <f t="shared" ca="1" si="0"/>
        <v/>
      </c>
      <c r="B45" s="160"/>
      <c r="C45" s="158" t="str">
        <f>IF(B45="","",SUMIF('الرصيد الثابت'!$A$2:$A$52,B45,'الرصيد الثابت'!$B$2:$B$52))</f>
        <v/>
      </c>
      <c r="D45" s="158" t="str">
        <f>IF(B45="","",SUMIF('الرصيد الثابت'!$A$2:$A$52,B45,'الرصيد الثابت'!$C$2:$C$52))</f>
        <v/>
      </c>
      <c r="E45" s="33"/>
      <c r="F45" s="33"/>
      <c r="G45" s="44">
        <f t="shared" si="1"/>
        <v>0</v>
      </c>
      <c r="H45" s="37"/>
      <c r="I45" s="153"/>
      <c r="J45" s="37"/>
      <c r="K45" s="261" t="str">
        <f>IFERROR(VLOOKUP(J45,'اسماء العملاء'!$A$2:$E$142,5,FALSE),"")</f>
        <v/>
      </c>
      <c r="L45" s="258" t="str">
        <f>IFERROR(VLOOKUP(J45,'اسماء العملاء'!$A$2:$C$142,2,FALSE),"")</f>
        <v/>
      </c>
      <c r="M45" s="158" t="str">
        <f>IFERROR(VLOOKUP(J45,'اسماء العملاء'!$A$2:$C$142,3,FALSE),"")</f>
        <v/>
      </c>
      <c r="N45" s="28"/>
    </row>
    <row r="46" spans="1:14" ht="23.1" customHeight="1">
      <c r="A46" s="182" t="str">
        <f t="shared" ca="1" si="0"/>
        <v/>
      </c>
      <c r="B46" s="160"/>
      <c r="C46" s="158" t="str">
        <f>IF(B46="","",SUMIF('الرصيد الثابت'!$A$2:$A$52,B46,'الرصيد الثابت'!$B$2:$B$52))</f>
        <v/>
      </c>
      <c r="D46" s="158" t="str">
        <f>IF(B46="","",SUMIF('الرصيد الثابت'!$A$2:$A$52,B46,'الرصيد الثابت'!$C$2:$C$52))</f>
        <v/>
      </c>
      <c r="E46" s="33"/>
      <c r="F46" s="33"/>
      <c r="G46" s="44">
        <f t="shared" si="1"/>
        <v>0</v>
      </c>
      <c r="H46" s="37"/>
      <c r="I46" s="153"/>
      <c r="J46" s="37"/>
      <c r="K46" s="261" t="str">
        <f>IFERROR(VLOOKUP(J46,'اسماء العملاء'!$A$2:$E$142,5,FALSE),"")</f>
        <v/>
      </c>
      <c r="L46" s="258" t="str">
        <f>IFERROR(VLOOKUP(J46,'اسماء العملاء'!$A$2:$C$142,2,FALSE),"")</f>
        <v/>
      </c>
      <c r="M46" s="158" t="str">
        <f>IFERROR(VLOOKUP(J46,'اسماء العملاء'!$A$2:$C$142,3,FALSE),"")</f>
        <v/>
      </c>
      <c r="N46" s="28"/>
    </row>
    <row r="47" spans="1:14" ht="23.1" customHeight="1">
      <c r="A47" s="182" t="str">
        <f t="shared" ca="1" si="0"/>
        <v/>
      </c>
      <c r="B47" s="160"/>
      <c r="C47" s="158" t="str">
        <f>IF(B47="","",SUMIF('الرصيد الثابت'!$A$2:$A$52,B47,'الرصيد الثابت'!$B$2:$B$52))</f>
        <v/>
      </c>
      <c r="D47" s="158" t="str">
        <f>IF(B47="","",SUMIF('الرصيد الثابت'!$A$2:$A$52,B47,'الرصيد الثابت'!$C$2:$C$52))</f>
        <v/>
      </c>
      <c r="E47" s="33"/>
      <c r="F47" s="33"/>
      <c r="G47" s="44">
        <f t="shared" si="1"/>
        <v>0</v>
      </c>
      <c r="H47" s="37"/>
      <c r="I47" s="153"/>
      <c r="J47" s="37"/>
      <c r="K47" s="261" t="str">
        <f>IFERROR(VLOOKUP(J47,'اسماء العملاء'!$A$2:$E$142,5,FALSE),"")</f>
        <v/>
      </c>
      <c r="L47" s="258" t="str">
        <f>IFERROR(VLOOKUP(J47,'اسماء العملاء'!$A$2:$C$142,2,FALSE),"")</f>
        <v/>
      </c>
      <c r="M47" s="158" t="str">
        <f>IFERROR(VLOOKUP(J47,'اسماء العملاء'!$A$2:$C$142,3,FALSE),"")</f>
        <v/>
      </c>
      <c r="N47" s="28"/>
    </row>
    <row r="48" spans="1:14" ht="23.1" customHeight="1">
      <c r="A48" s="182" t="str">
        <f t="shared" ca="1" si="0"/>
        <v/>
      </c>
      <c r="B48" s="160"/>
      <c r="C48" s="158" t="str">
        <f>IF(B48="","",SUMIF('الرصيد الثابت'!$A$2:$A$52,B48,'الرصيد الثابت'!$B$2:$B$52))</f>
        <v/>
      </c>
      <c r="D48" s="158" t="str">
        <f>IF(B48="","",SUMIF('الرصيد الثابت'!$A$2:$A$52,B48,'الرصيد الثابت'!$C$2:$C$52))</f>
        <v/>
      </c>
      <c r="E48" s="33"/>
      <c r="F48" s="33"/>
      <c r="G48" s="44">
        <f t="shared" si="1"/>
        <v>0</v>
      </c>
      <c r="H48" s="37"/>
      <c r="I48" s="153"/>
      <c r="J48" s="37"/>
      <c r="K48" s="261" t="str">
        <f>IFERROR(VLOOKUP(J48,'اسماء العملاء'!$A$2:$E$142,5,FALSE),"")</f>
        <v/>
      </c>
      <c r="L48" s="258" t="str">
        <f>IFERROR(VLOOKUP(J48,'اسماء العملاء'!$A$2:$C$142,2,FALSE),"")</f>
        <v/>
      </c>
      <c r="M48" s="158" t="str">
        <f>IFERROR(VLOOKUP(J48,'اسماء العملاء'!$A$2:$C$142,3,FALSE),"")</f>
        <v/>
      </c>
      <c r="N48" s="28"/>
    </row>
    <row r="49" spans="1:14" ht="23.1" customHeight="1">
      <c r="A49" s="182" t="str">
        <f t="shared" ca="1" si="0"/>
        <v/>
      </c>
      <c r="B49" s="160"/>
      <c r="C49" s="158" t="str">
        <f>IF(B49="","",SUMIF('الرصيد الثابت'!$A$2:$A$52,B49,'الرصيد الثابت'!$B$2:$B$52))</f>
        <v/>
      </c>
      <c r="D49" s="158" t="str">
        <f>IF(B49="","",SUMIF('الرصيد الثابت'!$A$2:$A$52,B49,'الرصيد الثابت'!$C$2:$C$52))</f>
        <v/>
      </c>
      <c r="E49" s="33"/>
      <c r="F49" s="33"/>
      <c r="G49" s="44">
        <f t="shared" si="1"/>
        <v>0</v>
      </c>
      <c r="H49" s="37"/>
      <c r="I49" s="153"/>
      <c r="J49" s="37"/>
      <c r="K49" s="261" t="str">
        <f>IFERROR(VLOOKUP(J49,'اسماء العملاء'!$A$2:$E$142,5,FALSE),"")</f>
        <v/>
      </c>
      <c r="L49" s="258" t="str">
        <f>IFERROR(VLOOKUP(J49,'اسماء العملاء'!$A$2:$C$142,2,FALSE),"")</f>
        <v/>
      </c>
      <c r="M49" s="158" t="str">
        <f>IFERROR(VLOOKUP(J49,'اسماء العملاء'!$A$2:$C$142,3,FALSE),"")</f>
        <v/>
      </c>
      <c r="N49" s="28"/>
    </row>
    <row r="50" spans="1:14" ht="23.1" customHeight="1">
      <c r="A50" s="182" t="str">
        <f t="shared" ca="1" si="0"/>
        <v/>
      </c>
      <c r="B50" s="160"/>
      <c r="C50" s="158" t="str">
        <f>IF(B50="","",SUMIF('الرصيد الثابت'!$A$2:$A$52,B50,'الرصيد الثابت'!$B$2:$B$52))</f>
        <v/>
      </c>
      <c r="D50" s="158" t="str">
        <f>IF(B50="","",SUMIF('الرصيد الثابت'!$A$2:$A$52,B50,'الرصيد الثابت'!$C$2:$C$52))</f>
        <v/>
      </c>
      <c r="E50" s="33"/>
      <c r="F50" s="33"/>
      <c r="G50" s="44">
        <f t="shared" si="1"/>
        <v>0</v>
      </c>
      <c r="H50" s="37"/>
      <c r="I50" s="153"/>
      <c r="J50" s="37"/>
      <c r="K50" s="261" t="str">
        <f>IFERROR(VLOOKUP(J50,'اسماء العملاء'!$A$2:$E$142,5,FALSE),"")</f>
        <v/>
      </c>
      <c r="L50" s="258" t="str">
        <f>IFERROR(VLOOKUP(J50,'اسماء العملاء'!$A$2:$C$142,2,FALSE),"")</f>
        <v/>
      </c>
      <c r="M50" s="158" t="str">
        <f>IFERROR(VLOOKUP(J50,'اسماء العملاء'!$A$2:$C$142,3,FALSE),"")</f>
        <v/>
      </c>
      <c r="N50" s="28"/>
    </row>
    <row r="51" spans="1:14" ht="23.1" customHeight="1">
      <c r="A51" s="182" t="str">
        <f t="shared" ca="1" si="0"/>
        <v/>
      </c>
      <c r="B51" s="160"/>
      <c r="C51" s="158" t="str">
        <f>IF(B51="","",SUMIF('الرصيد الثابت'!$A$2:$A$52,B51,'الرصيد الثابت'!$B$2:$B$52))</f>
        <v/>
      </c>
      <c r="D51" s="158" t="str">
        <f>IF(B51="","",SUMIF('الرصيد الثابت'!$A$2:$A$52,B51,'الرصيد الثابت'!$C$2:$C$52))</f>
        <v/>
      </c>
      <c r="E51" s="33"/>
      <c r="F51" s="33"/>
      <c r="G51" s="44">
        <f t="shared" si="1"/>
        <v>0</v>
      </c>
      <c r="H51" s="37"/>
      <c r="I51" s="153"/>
      <c r="J51" s="37"/>
      <c r="K51" s="261" t="str">
        <f>IFERROR(VLOOKUP(J51,'اسماء العملاء'!$A$2:$E$142,5,FALSE),"")</f>
        <v/>
      </c>
      <c r="L51" s="258" t="str">
        <f>IFERROR(VLOOKUP(J51,'اسماء العملاء'!$A$2:$C$142,2,FALSE),"")</f>
        <v/>
      </c>
      <c r="M51" s="158" t="str">
        <f>IFERROR(VLOOKUP(J51,'اسماء العملاء'!$A$2:$C$142,3,FALSE),"")</f>
        <v/>
      </c>
      <c r="N51" s="28"/>
    </row>
    <row r="52" spans="1:14" ht="23.1" customHeight="1">
      <c r="A52" s="182" t="str">
        <f t="shared" ca="1" si="0"/>
        <v/>
      </c>
      <c r="B52" s="160"/>
      <c r="C52" s="158" t="str">
        <f>IF(B52="","",SUMIF('الرصيد الثابت'!$A$2:$A$52,B52,'الرصيد الثابت'!$B$2:$B$52))</f>
        <v/>
      </c>
      <c r="D52" s="158" t="str">
        <f>IF(B52="","",SUMIF('الرصيد الثابت'!$A$2:$A$52,B52,'الرصيد الثابت'!$C$2:$C$52))</f>
        <v/>
      </c>
      <c r="E52" s="33"/>
      <c r="F52" s="33"/>
      <c r="G52" s="44">
        <f t="shared" si="1"/>
        <v>0</v>
      </c>
      <c r="H52" s="37"/>
      <c r="I52" s="153"/>
      <c r="J52" s="37"/>
      <c r="K52" s="261" t="str">
        <f>IFERROR(VLOOKUP(J52,'اسماء العملاء'!$A$2:$E$142,5,FALSE),"")</f>
        <v/>
      </c>
      <c r="L52" s="258" t="str">
        <f>IFERROR(VLOOKUP(J52,'اسماء العملاء'!$A$2:$C$142,2,FALSE),"")</f>
        <v/>
      </c>
      <c r="M52" s="158" t="str">
        <f>IFERROR(VLOOKUP(J52,'اسماء العملاء'!$A$2:$C$142,3,FALSE),"")</f>
        <v/>
      </c>
      <c r="N52" s="28"/>
    </row>
    <row r="53" spans="1:14" ht="23.1" customHeight="1">
      <c r="A53" s="182" t="str">
        <f t="shared" ca="1" si="0"/>
        <v/>
      </c>
      <c r="B53" s="160"/>
      <c r="C53" s="158" t="str">
        <f>IF(B53="","",SUMIF('الرصيد الثابت'!$A$2:$A$52,B53,'الرصيد الثابت'!$B$2:$B$52))</f>
        <v/>
      </c>
      <c r="D53" s="158" t="str">
        <f>IF(B53="","",SUMIF('الرصيد الثابت'!$A$2:$A$52,B53,'الرصيد الثابت'!$C$2:$C$52))</f>
        <v/>
      </c>
      <c r="E53" s="33"/>
      <c r="F53" s="33"/>
      <c r="G53" s="44">
        <f t="shared" si="1"/>
        <v>0</v>
      </c>
      <c r="H53" s="37"/>
      <c r="I53" s="153"/>
      <c r="J53" s="37"/>
      <c r="K53" s="261" t="str">
        <f>IFERROR(VLOOKUP(J53,'اسماء العملاء'!$A$2:$E$142,5,FALSE),"")</f>
        <v/>
      </c>
      <c r="L53" s="258" t="str">
        <f>IFERROR(VLOOKUP(J53,'اسماء العملاء'!$A$2:$C$142,2,FALSE),"")</f>
        <v/>
      </c>
      <c r="M53" s="158" t="str">
        <f>IFERROR(VLOOKUP(J53,'اسماء العملاء'!$A$2:$C$142,3,FALSE),"")</f>
        <v/>
      </c>
      <c r="N53" s="28"/>
    </row>
    <row r="54" spans="1:14" ht="23.1" customHeight="1">
      <c r="A54" s="182" t="str">
        <f t="shared" ca="1" si="0"/>
        <v/>
      </c>
      <c r="B54" s="160"/>
      <c r="C54" s="158" t="str">
        <f>IF(B54="","",SUMIF('الرصيد الثابت'!$A$2:$A$52,B54,'الرصيد الثابت'!$B$2:$B$52))</f>
        <v/>
      </c>
      <c r="D54" s="158" t="str">
        <f>IF(B54="","",SUMIF('الرصيد الثابت'!$A$2:$A$52,B54,'الرصيد الثابت'!$C$2:$C$52))</f>
        <v/>
      </c>
      <c r="E54" s="33"/>
      <c r="F54" s="33"/>
      <c r="G54" s="44">
        <f t="shared" si="1"/>
        <v>0</v>
      </c>
      <c r="H54" s="37"/>
      <c r="I54" s="153"/>
      <c r="J54" s="37"/>
      <c r="K54" s="261" t="str">
        <f>IFERROR(VLOOKUP(J54,'اسماء العملاء'!$A$2:$E$142,5,FALSE),"")</f>
        <v/>
      </c>
      <c r="L54" s="258" t="str">
        <f>IFERROR(VLOOKUP(J54,'اسماء العملاء'!$A$2:$C$142,2,FALSE),"")</f>
        <v/>
      </c>
      <c r="M54" s="158" t="str">
        <f>IFERROR(VLOOKUP(J54,'اسماء العملاء'!$A$2:$C$142,3,FALSE),"")</f>
        <v/>
      </c>
      <c r="N54" s="28"/>
    </row>
    <row r="55" spans="1:14" ht="23.1" customHeight="1">
      <c r="A55" s="182" t="str">
        <f t="shared" ca="1" si="0"/>
        <v/>
      </c>
      <c r="B55" s="160"/>
      <c r="C55" s="158" t="str">
        <f>IF(B55="","",SUMIF('الرصيد الثابت'!$A$2:$A$52,B55,'الرصيد الثابت'!$B$2:$B$52))</f>
        <v/>
      </c>
      <c r="D55" s="158" t="str">
        <f>IF(B55="","",SUMIF('الرصيد الثابت'!$A$2:$A$52,B55,'الرصيد الثابت'!$C$2:$C$52))</f>
        <v/>
      </c>
      <c r="E55" s="33"/>
      <c r="F55" s="33"/>
      <c r="G55" s="44">
        <f t="shared" si="1"/>
        <v>0</v>
      </c>
      <c r="H55" s="37"/>
      <c r="I55" s="153"/>
      <c r="J55" s="37"/>
      <c r="K55" s="261" t="str">
        <f>IFERROR(VLOOKUP(J55,'اسماء العملاء'!$A$2:$E$142,5,FALSE),"")</f>
        <v/>
      </c>
      <c r="L55" s="258" t="str">
        <f>IFERROR(VLOOKUP(J55,'اسماء العملاء'!$A$2:$C$142,2,FALSE),"")</f>
        <v/>
      </c>
      <c r="M55" s="158" t="str">
        <f>IFERROR(VLOOKUP(J55,'اسماء العملاء'!$A$2:$C$142,3,FALSE),"")</f>
        <v/>
      </c>
      <c r="N55" s="28"/>
    </row>
    <row r="56" spans="1:14" ht="23.1" customHeight="1">
      <c r="A56" s="182" t="str">
        <f t="shared" ca="1" si="0"/>
        <v/>
      </c>
      <c r="B56" s="160"/>
      <c r="C56" s="158" t="str">
        <f>IF(B56="","",SUMIF('الرصيد الثابت'!$A$2:$A$52,B56,'الرصيد الثابت'!$B$2:$B$52))</f>
        <v/>
      </c>
      <c r="D56" s="158" t="str">
        <f>IF(B56="","",SUMIF('الرصيد الثابت'!$A$2:$A$52,B56,'الرصيد الثابت'!$C$2:$C$52))</f>
        <v/>
      </c>
      <c r="E56" s="33"/>
      <c r="F56" s="33"/>
      <c r="G56" s="44">
        <f t="shared" si="1"/>
        <v>0</v>
      </c>
      <c r="H56" s="37"/>
      <c r="I56" s="153"/>
      <c r="J56" s="37"/>
      <c r="K56" s="261" t="str">
        <f>IFERROR(VLOOKUP(J56,'اسماء العملاء'!$A$2:$E$142,5,FALSE),"")</f>
        <v/>
      </c>
      <c r="L56" s="258" t="str">
        <f>IFERROR(VLOOKUP(J56,'اسماء العملاء'!$A$2:$C$142,2,FALSE),"")</f>
        <v/>
      </c>
      <c r="M56" s="158" t="str">
        <f>IFERROR(VLOOKUP(J56,'اسماء العملاء'!$A$2:$C$142,3,FALSE),"")</f>
        <v/>
      </c>
      <c r="N56" s="28"/>
    </row>
    <row r="57" spans="1:14" ht="23.1" customHeight="1">
      <c r="A57" s="182" t="str">
        <f t="shared" ca="1" si="0"/>
        <v/>
      </c>
      <c r="B57" s="160"/>
      <c r="C57" s="158" t="str">
        <f>IF(B57="","",SUMIF('الرصيد الثابت'!$A$2:$A$52,B57,'الرصيد الثابت'!$B$2:$B$52))</f>
        <v/>
      </c>
      <c r="D57" s="158" t="str">
        <f>IF(B57="","",SUMIF('الرصيد الثابت'!$A$2:$A$52,B57,'الرصيد الثابت'!$C$2:$C$52))</f>
        <v/>
      </c>
      <c r="E57" s="33"/>
      <c r="F57" s="33"/>
      <c r="G57" s="44">
        <f t="shared" si="1"/>
        <v>0</v>
      </c>
      <c r="H57" s="37"/>
      <c r="I57" s="153"/>
      <c r="J57" s="37"/>
      <c r="K57" s="261" t="str">
        <f>IFERROR(VLOOKUP(J57,'اسماء العملاء'!$A$2:$E$142,5,FALSE),"")</f>
        <v/>
      </c>
      <c r="L57" s="258" t="str">
        <f>IFERROR(VLOOKUP(J57,'اسماء العملاء'!$A$2:$C$142,2,FALSE),"")</f>
        <v/>
      </c>
      <c r="M57" s="158" t="str">
        <f>IFERROR(VLOOKUP(J57,'اسماء العملاء'!$A$2:$C$142,3,FALSE),"")</f>
        <v/>
      </c>
      <c r="N57" s="28"/>
    </row>
    <row r="58" spans="1:14" ht="23.1" customHeight="1">
      <c r="A58" s="182" t="str">
        <f t="shared" ca="1" si="0"/>
        <v/>
      </c>
      <c r="B58" s="160"/>
      <c r="C58" s="158" t="str">
        <f>IF(B58="","",SUMIF('الرصيد الثابت'!$A$2:$A$52,B58,'الرصيد الثابت'!$B$2:$B$52))</f>
        <v/>
      </c>
      <c r="D58" s="158" t="str">
        <f>IF(B58="","",SUMIF('الرصيد الثابت'!$A$2:$A$52,B58,'الرصيد الثابت'!$C$2:$C$52))</f>
        <v/>
      </c>
      <c r="E58" s="33"/>
      <c r="F58" s="33"/>
      <c r="G58" s="44">
        <f t="shared" si="1"/>
        <v>0</v>
      </c>
      <c r="H58" s="37"/>
      <c r="I58" s="153"/>
      <c r="J58" s="37"/>
      <c r="K58" s="261" t="str">
        <f>IFERROR(VLOOKUP(J58,'اسماء العملاء'!$A$2:$E$142,5,FALSE),"")</f>
        <v/>
      </c>
      <c r="L58" s="258" t="str">
        <f>IFERROR(VLOOKUP(J58,'اسماء العملاء'!$A$2:$C$142,2,FALSE),"")</f>
        <v/>
      </c>
      <c r="M58" s="158" t="str">
        <f>IFERROR(VLOOKUP(J58,'اسماء العملاء'!$A$2:$C$142,3,FALSE),"")</f>
        <v/>
      </c>
      <c r="N58" s="28"/>
    </row>
    <row r="59" spans="1:14" ht="23.1" customHeight="1">
      <c r="A59" s="182" t="str">
        <f t="shared" ca="1" si="0"/>
        <v/>
      </c>
      <c r="B59" s="160"/>
      <c r="C59" s="158" t="str">
        <f>IF(B59="","",SUMIF('الرصيد الثابت'!$A$2:$A$52,B59,'الرصيد الثابت'!$B$2:$B$52))</f>
        <v/>
      </c>
      <c r="D59" s="158" t="str">
        <f>IF(B59="","",SUMIF('الرصيد الثابت'!$A$2:$A$52,B59,'الرصيد الثابت'!$C$2:$C$52))</f>
        <v/>
      </c>
      <c r="E59" s="33"/>
      <c r="F59" s="33"/>
      <c r="G59" s="44">
        <f t="shared" si="1"/>
        <v>0</v>
      </c>
      <c r="H59" s="37"/>
      <c r="I59" s="153"/>
      <c r="J59" s="37"/>
      <c r="K59" s="261" t="str">
        <f>IFERROR(VLOOKUP(J59,'اسماء العملاء'!$A$2:$E$142,5,FALSE),"")</f>
        <v/>
      </c>
      <c r="L59" s="258" t="str">
        <f>IFERROR(VLOOKUP(J59,'اسماء العملاء'!$A$2:$C$142,2,FALSE),"")</f>
        <v/>
      </c>
      <c r="M59" s="158" t="str">
        <f>IFERROR(VLOOKUP(J59,'اسماء العملاء'!$A$2:$C$142,3,FALSE),"")</f>
        <v/>
      </c>
      <c r="N59" s="28"/>
    </row>
    <row r="60" spans="1:14" ht="23.1" customHeight="1">
      <c r="A60" s="182" t="str">
        <f t="shared" ca="1" si="0"/>
        <v/>
      </c>
      <c r="B60" s="160"/>
      <c r="C60" s="158" t="str">
        <f>IF(B60="","",SUMIF('الرصيد الثابت'!$A$2:$A$52,B60,'الرصيد الثابت'!$B$2:$B$52))</f>
        <v/>
      </c>
      <c r="D60" s="158" t="str">
        <f>IF(B60="","",SUMIF('الرصيد الثابت'!$A$2:$A$52,B60,'الرصيد الثابت'!$C$2:$C$52))</f>
        <v/>
      </c>
      <c r="E60" s="33"/>
      <c r="F60" s="33"/>
      <c r="G60" s="44">
        <f t="shared" si="1"/>
        <v>0</v>
      </c>
      <c r="H60" s="37"/>
      <c r="I60" s="153"/>
      <c r="J60" s="37"/>
      <c r="K60" s="261" t="str">
        <f>IFERROR(VLOOKUP(J60,'اسماء العملاء'!$A$2:$E$142,5,FALSE),"")</f>
        <v/>
      </c>
      <c r="L60" s="258" t="str">
        <f>IFERROR(VLOOKUP(J60,'اسماء العملاء'!$A$2:$C$142,2,FALSE),"")</f>
        <v/>
      </c>
      <c r="M60" s="158" t="str">
        <f>IFERROR(VLOOKUP(J60,'اسماء العملاء'!$A$2:$C$142,3,FALSE),"")</f>
        <v/>
      </c>
      <c r="N60" s="28"/>
    </row>
    <row r="61" spans="1:14" ht="23.1" customHeight="1">
      <c r="A61" s="182" t="str">
        <f t="shared" ca="1" si="0"/>
        <v/>
      </c>
      <c r="B61" s="160"/>
      <c r="C61" s="158" t="str">
        <f>IF(B61="","",SUMIF('الرصيد الثابت'!$A$2:$A$52,B61,'الرصيد الثابت'!$B$2:$B$52))</f>
        <v/>
      </c>
      <c r="D61" s="158" t="str">
        <f>IF(B61="","",SUMIF('الرصيد الثابت'!$A$2:$A$52,B61,'الرصيد الثابت'!$C$2:$C$52))</f>
        <v/>
      </c>
      <c r="E61" s="33"/>
      <c r="F61" s="33"/>
      <c r="G61" s="44">
        <f t="shared" si="1"/>
        <v>0</v>
      </c>
      <c r="H61" s="37"/>
      <c r="I61" s="153"/>
      <c r="J61" s="37"/>
      <c r="K61" s="261" t="str">
        <f>IFERROR(VLOOKUP(J61,'اسماء العملاء'!$A$2:$E$142,5,FALSE),"")</f>
        <v/>
      </c>
      <c r="L61" s="258" t="str">
        <f>IFERROR(VLOOKUP(J61,'اسماء العملاء'!$A$2:$C$142,2,FALSE),"")</f>
        <v/>
      </c>
      <c r="M61" s="158" t="str">
        <f>IFERROR(VLOOKUP(J61,'اسماء العملاء'!$A$2:$C$142,3,FALSE),"")</f>
        <v/>
      </c>
      <c r="N61" s="28"/>
    </row>
    <row r="62" spans="1:14" ht="23.1" customHeight="1">
      <c r="A62" s="182" t="str">
        <f t="shared" ca="1" si="0"/>
        <v/>
      </c>
      <c r="B62" s="160"/>
      <c r="C62" s="158" t="str">
        <f>IF(B62="","",SUMIF('الرصيد الثابت'!$A$2:$A$52,B62,'الرصيد الثابت'!$B$2:$B$52))</f>
        <v/>
      </c>
      <c r="D62" s="158" t="str">
        <f>IF(B62="","",SUMIF('الرصيد الثابت'!$A$2:$A$52,B62,'الرصيد الثابت'!$C$2:$C$52))</f>
        <v/>
      </c>
      <c r="E62" s="33"/>
      <c r="F62" s="33"/>
      <c r="G62" s="44">
        <f t="shared" si="1"/>
        <v>0</v>
      </c>
      <c r="H62" s="37"/>
      <c r="I62" s="153"/>
      <c r="J62" s="37"/>
      <c r="K62" s="261" t="str">
        <f>IFERROR(VLOOKUP(J62,'اسماء العملاء'!$A$2:$E$142,5,FALSE),"")</f>
        <v/>
      </c>
      <c r="L62" s="258" t="str">
        <f>IFERROR(VLOOKUP(J62,'اسماء العملاء'!$A$2:$C$142,2,FALSE),"")</f>
        <v/>
      </c>
      <c r="M62" s="158" t="str">
        <f>IFERROR(VLOOKUP(J62,'اسماء العملاء'!$A$2:$C$142,3,FALSE),"")</f>
        <v/>
      </c>
      <c r="N62" s="28"/>
    </row>
    <row r="63" spans="1:14" ht="23.1" customHeight="1">
      <c r="A63" s="182" t="str">
        <f t="shared" ca="1" si="0"/>
        <v/>
      </c>
      <c r="B63" s="160"/>
      <c r="C63" s="158" t="str">
        <f>IF(B63="","",SUMIF('الرصيد الثابت'!$A$2:$A$52,B63,'الرصيد الثابت'!$B$2:$B$52))</f>
        <v/>
      </c>
      <c r="D63" s="158" t="str">
        <f>IF(B63="","",SUMIF('الرصيد الثابت'!$A$2:$A$52,B63,'الرصيد الثابت'!$C$2:$C$52))</f>
        <v/>
      </c>
      <c r="E63" s="33"/>
      <c r="F63" s="33"/>
      <c r="G63" s="44">
        <f t="shared" si="1"/>
        <v>0</v>
      </c>
      <c r="H63" s="37"/>
      <c r="I63" s="153"/>
      <c r="J63" s="37"/>
      <c r="K63" s="261" t="str">
        <f>IFERROR(VLOOKUP(J63,'اسماء العملاء'!$A$2:$E$142,5,FALSE),"")</f>
        <v/>
      </c>
      <c r="L63" s="258" t="str">
        <f>IFERROR(VLOOKUP(J63,'اسماء العملاء'!$A$2:$C$142,2,FALSE),"")</f>
        <v/>
      </c>
      <c r="M63" s="158" t="str">
        <f>IFERROR(VLOOKUP(J63,'اسماء العملاء'!$A$2:$C$142,3,FALSE),"")</f>
        <v/>
      </c>
      <c r="N63" s="28"/>
    </row>
    <row r="64" spans="1:14" ht="23.1" customHeight="1">
      <c r="A64" s="182" t="str">
        <f t="shared" ca="1" si="0"/>
        <v/>
      </c>
      <c r="B64" s="160"/>
      <c r="C64" s="158" t="str">
        <f>IF(B64="","",SUMIF('الرصيد الثابت'!$A$2:$A$52,B64,'الرصيد الثابت'!$B$2:$B$52))</f>
        <v/>
      </c>
      <c r="D64" s="158" t="str">
        <f>IF(B64="","",SUMIF('الرصيد الثابت'!$A$2:$A$52,B64,'الرصيد الثابت'!$C$2:$C$52))</f>
        <v/>
      </c>
      <c r="E64" s="33"/>
      <c r="F64" s="33"/>
      <c r="G64" s="44">
        <f t="shared" si="1"/>
        <v>0</v>
      </c>
      <c r="H64" s="37"/>
      <c r="I64" s="153"/>
      <c r="J64" s="37"/>
      <c r="K64" s="261" t="str">
        <f>IFERROR(VLOOKUP(J64,'اسماء العملاء'!$A$2:$E$142,5,FALSE),"")</f>
        <v/>
      </c>
      <c r="L64" s="258" t="str">
        <f>IFERROR(VLOOKUP(J64,'اسماء العملاء'!$A$2:$C$142,2,FALSE),"")</f>
        <v/>
      </c>
      <c r="M64" s="158" t="str">
        <f>IFERROR(VLOOKUP(J64,'اسماء العملاء'!$A$2:$C$142,3,FALSE),"")</f>
        <v/>
      </c>
      <c r="N64" s="28"/>
    </row>
    <row r="65" spans="1:14" ht="23.1" customHeight="1">
      <c r="A65" s="182" t="str">
        <f t="shared" ca="1" si="0"/>
        <v/>
      </c>
      <c r="B65" s="160"/>
      <c r="C65" s="158" t="str">
        <f>IF(B65="","",SUMIF('الرصيد الثابت'!$A$2:$A$52,B65,'الرصيد الثابت'!$B$2:$B$52))</f>
        <v/>
      </c>
      <c r="D65" s="158" t="str">
        <f>IF(B65="","",SUMIF('الرصيد الثابت'!$A$2:$A$52,B65,'الرصيد الثابت'!$C$2:$C$52))</f>
        <v/>
      </c>
      <c r="E65" s="33"/>
      <c r="F65" s="33"/>
      <c r="G65" s="44">
        <f t="shared" si="1"/>
        <v>0</v>
      </c>
      <c r="H65" s="37"/>
      <c r="I65" s="153"/>
      <c r="J65" s="37"/>
      <c r="K65" s="261" t="str">
        <f>IFERROR(VLOOKUP(J65,'اسماء العملاء'!$A$2:$E$142,5,FALSE),"")</f>
        <v/>
      </c>
      <c r="L65" s="258" t="str">
        <f>IFERROR(VLOOKUP(J65,'اسماء العملاء'!$A$2:$C$142,2,FALSE),"")</f>
        <v/>
      </c>
      <c r="M65" s="158" t="str">
        <f>IFERROR(VLOOKUP(J65,'اسماء العملاء'!$A$2:$C$142,3,FALSE),"")</f>
        <v/>
      </c>
      <c r="N65" s="28"/>
    </row>
    <row r="66" spans="1:14" ht="23.1" customHeight="1">
      <c r="A66" s="182" t="str">
        <f t="shared" ca="1" si="0"/>
        <v/>
      </c>
      <c r="B66" s="160"/>
      <c r="C66" s="158" t="str">
        <f>IF(B66="","",SUMIF('الرصيد الثابت'!$A$2:$A$52,B66,'الرصيد الثابت'!$B$2:$B$52))</f>
        <v/>
      </c>
      <c r="D66" s="158" t="str">
        <f>IF(B66="","",SUMIF('الرصيد الثابت'!$A$2:$A$52,B66,'الرصيد الثابت'!$C$2:$C$52))</f>
        <v/>
      </c>
      <c r="E66" s="33"/>
      <c r="F66" s="33"/>
      <c r="G66" s="44">
        <f t="shared" si="1"/>
        <v>0</v>
      </c>
      <c r="H66" s="37"/>
      <c r="I66" s="153"/>
      <c r="J66" s="37"/>
      <c r="K66" s="261" t="str">
        <f>IFERROR(VLOOKUP(J66,'اسماء العملاء'!$A$2:$E$142,5,FALSE),"")</f>
        <v/>
      </c>
      <c r="L66" s="258" t="str">
        <f>IFERROR(VLOOKUP(J66,'اسماء العملاء'!$A$2:$C$142,2,FALSE),"")</f>
        <v/>
      </c>
      <c r="M66" s="158" t="str">
        <f>IFERROR(VLOOKUP(J66,'اسماء العملاء'!$A$2:$C$142,3,FALSE),"")</f>
        <v/>
      </c>
      <c r="N66" s="28"/>
    </row>
    <row r="67" spans="1:14" ht="23.1" customHeight="1">
      <c r="A67" s="182" t="str">
        <f t="shared" ca="1" si="0"/>
        <v/>
      </c>
      <c r="B67" s="160"/>
      <c r="C67" s="158" t="str">
        <f>IF(B67="","",SUMIF('الرصيد الثابت'!$A$2:$A$52,B67,'الرصيد الثابت'!$B$2:$B$52))</f>
        <v/>
      </c>
      <c r="D67" s="158" t="str">
        <f>IF(B67="","",SUMIF('الرصيد الثابت'!$A$2:$A$52,B67,'الرصيد الثابت'!$C$2:$C$52))</f>
        <v/>
      </c>
      <c r="E67" s="33"/>
      <c r="F67" s="33"/>
      <c r="G67" s="44">
        <f t="shared" si="1"/>
        <v>0</v>
      </c>
      <c r="H67" s="37"/>
      <c r="I67" s="153"/>
      <c r="J67" s="37"/>
      <c r="K67" s="261" t="str">
        <f>IFERROR(VLOOKUP(J67,'اسماء العملاء'!$A$2:$E$142,5,FALSE),"")</f>
        <v/>
      </c>
      <c r="L67" s="258" t="str">
        <f>IFERROR(VLOOKUP(J67,'اسماء العملاء'!$A$2:$C$142,2,FALSE),"")</f>
        <v/>
      </c>
      <c r="M67" s="158" t="str">
        <f>IFERROR(VLOOKUP(J67,'اسماء العملاء'!$A$2:$C$142,3,FALSE),"")</f>
        <v/>
      </c>
      <c r="N67" s="28"/>
    </row>
    <row r="68" spans="1:14" ht="23.1" customHeight="1">
      <c r="A68" s="182" t="str">
        <f t="shared" ref="A68:A131" ca="1" si="2">IF(B68="","",TODAY())</f>
        <v/>
      </c>
      <c r="B68" s="160"/>
      <c r="C68" s="158" t="str">
        <f>IF(B68="","",SUMIF('الرصيد الثابت'!$A$2:$A$52,B68,'الرصيد الثابت'!$B$2:$B$52))</f>
        <v/>
      </c>
      <c r="D68" s="158" t="str">
        <f>IF(B68="","",SUMIF('الرصيد الثابت'!$A$2:$A$52,B68,'الرصيد الثابت'!$C$2:$C$52))</f>
        <v/>
      </c>
      <c r="E68" s="33"/>
      <c r="F68" s="33"/>
      <c r="G68" s="44">
        <f t="shared" ref="G68:G131" si="3">SUM(E68-F68)</f>
        <v>0</v>
      </c>
      <c r="H68" s="37"/>
      <c r="I68" s="153"/>
      <c r="J68" s="37"/>
      <c r="K68" s="261" t="str">
        <f>IFERROR(VLOOKUP(J68,'اسماء العملاء'!$A$2:$E$142,5,FALSE),"")</f>
        <v/>
      </c>
      <c r="L68" s="258" t="str">
        <f>IFERROR(VLOOKUP(J68,'اسماء العملاء'!$A$2:$C$142,2,FALSE),"")</f>
        <v/>
      </c>
      <c r="M68" s="158" t="str">
        <f>IFERROR(VLOOKUP(J68,'اسماء العملاء'!$A$2:$C$142,3,FALSE),"")</f>
        <v/>
      </c>
      <c r="N68" s="28"/>
    </row>
    <row r="69" spans="1:14" ht="23.1" customHeight="1">
      <c r="A69" s="182" t="str">
        <f t="shared" ca="1" si="2"/>
        <v/>
      </c>
      <c r="B69" s="160"/>
      <c r="C69" s="158" t="str">
        <f>IF(B69="","",SUMIF('الرصيد الثابت'!$A$2:$A$52,B69,'الرصيد الثابت'!$B$2:$B$52))</f>
        <v/>
      </c>
      <c r="D69" s="158" t="str">
        <f>IF(B69="","",SUMIF('الرصيد الثابت'!$A$2:$A$52,B69,'الرصيد الثابت'!$C$2:$C$52))</f>
        <v/>
      </c>
      <c r="E69" s="33"/>
      <c r="F69" s="33"/>
      <c r="G69" s="44">
        <f t="shared" si="3"/>
        <v>0</v>
      </c>
      <c r="H69" s="37"/>
      <c r="I69" s="153"/>
      <c r="J69" s="37"/>
      <c r="K69" s="261" t="str">
        <f>IFERROR(VLOOKUP(J69,'اسماء العملاء'!$A$2:$E$142,5,FALSE),"")</f>
        <v/>
      </c>
      <c r="L69" s="258" t="str">
        <f>IFERROR(VLOOKUP(J69,'اسماء العملاء'!$A$2:$C$142,2,FALSE),"")</f>
        <v/>
      </c>
      <c r="M69" s="158" t="str">
        <f>IFERROR(VLOOKUP(J69,'اسماء العملاء'!$A$2:$C$142,3,FALSE),"")</f>
        <v/>
      </c>
      <c r="N69" s="28"/>
    </row>
    <row r="70" spans="1:14" ht="23.1" customHeight="1">
      <c r="A70" s="182" t="str">
        <f t="shared" ca="1" si="2"/>
        <v/>
      </c>
      <c r="B70" s="160"/>
      <c r="C70" s="158" t="str">
        <f>IF(B70="","",SUMIF('الرصيد الثابت'!$A$2:$A$52,B70,'الرصيد الثابت'!$B$2:$B$52))</f>
        <v/>
      </c>
      <c r="D70" s="158" t="str">
        <f>IF(B70="","",SUMIF('الرصيد الثابت'!$A$2:$A$52,B70,'الرصيد الثابت'!$C$2:$C$52))</f>
        <v/>
      </c>
      <c r="E70" s="33"/>
      <c r="F70" s="33"/>
      <c r="G70" s="44">
        <f t="shared" si="3"/>
        <v>0</v>
      </c>
      <c r="H70" s="37"/>
      <c r="I70" s="153"/>
      <c r="J70" s="37"/>
      <c r="K70" s="261" t="str">
        <f>IFERROR(VLOOKUP(J70,'اسماء العملاء'!$A$2:$E$142,5,FALSE),"")</f>
        <v/>
      </c>
      <c r="L70" s="258" t="str">
        <f>IFERROR(VLOOKUP(J70,'اسماء العملاء'!$A$2:$C$142,2,FALSE),"")</f>
        <v/>
      </c>
      <c r="M70" s="158" t="str">
        <f>IFERROR(VLOOKUP(J70,'اسماء العملاء'!$A$2:$C$142,3,FALSE),"")</f>
        <v/>
      </c>
      <c r="N70" s="28"/>
    </row>
    <row r="71" spans="1:14" ht="23.1" customHeight="1">
      <c r="A71" s="182" t="str">
        <f t="shared" ca="1" si="2"/>
        <v/>
      </c>
      <c r="B71" s="160"/>
      <c r="C71" s="158" t="str">
        <f>IF(B71="","",SUMIF('الرصيد الثابت'!$A$2:$A$52,B71,'الرصيد الثابت'!$B$2:$B$52))</f>
        <v/>
      </c>
      <c r="D71" s="158" t="str">
        <f>IF(B71="","",SUMIF('الرصيد الثابت'!$A$2:$A$52,B71,'الرصيد الثابت'!$C$2:$C$52))</f>
        <v/>
      </c>
      <c r="E71" s="33"/>
      <c r="F71" s="33"/>
      <c r="G71" s="44">
        <f t="shared" si="3"/>
        <v>0</v>
      </c>
      <c r="H71" s="37"/>
      <c r="I71" s="153"/>
      <c r="J71" s="37"/>
      <c r="K71" s="261" t="str">
        <f>IFERROR(VLOOKUP(J71,'اسماء العملاء'!$A$2:$E$142,5,FALSE),"")</f>
        <v/>
      </c>
      <c r="L71" s="258" t="str">
        <f>IFERROR(VLOOKUP(J71,'اسماء العملاء'!$A$2:$C$142,2,FALSE),"")</f>
        <v/>
      </c>
      <c r="M71" s="158" t="str">
        <f>IFERROR(VLOOKUP(J71,'اسماء العملاء'!$A$2:$C$142,3,FALSE),"")</f>
        <v/>
      </c>
      <c r="N71" s="28"/>
    </row>
    <row r="72" spans="1:14" ht="23.1" customHeight="1">
      <c r="A72" s="182" t="str">
        <f t="shared" ca="1" si="2"/>
        <v/>
      </c>
      <c r="B72" s="160"/>
      <c r="C72" s="158" t="str">
        <f>IF(B72="","",SUMIF('الرصيد الثابت'!$A$2:$A$52,B72,'الرصيد الثابت'!$B$2:$B$52))</f>
        <v/>
      </c>
      <c r="D72" s="158" t="str">
        <f>IF(B72="","",SUMIF('الرصيد الثابت'!$A$2:$A$52,B72,'الرصيد الثابت'!$C$2:$C$52))</f>
        <v/>
      </c>
      <c r="E72" s="33"/>
      <c r="F72" s="33"/>
      <c r="G72" s="44">
        <f t="shared" si="3"/>
        <v>0</v>
      </c>
      <c r="H72" s="37"/>
      <c r="I72" s="153"/>
      <c r="J72" s="37"/>
      <c r="K72" s="261" t="str">
        <f>IFERROR(VLOOKUP(J72,'اسماء العملاء'!$A$2:$E$142,5,FALSE),"")</f>
        <v/>
      </c>
      <c r="L72" s="258" t="str">
        <f>IFERROR(VLOOKUP(J72,'اسماء العملاء'!$A$2:$C$142,2,FALSE),"")</f>
        <v/>
      </c>
      <c r="M72" s="158" t="str">
        <f>IFERROR(VLOOKUP(J72,'اسماء العملاء'!$A$2:$C$142,3,FALSE),"")</f>
        <v/>
      </c>
      <c r="N72" s="28"/>
    </row>
    <row r="73" spans="1:14" ht="23.1" customHeight="1">
      <c r="A73" s="182" t="str">
        <f t="shared" ca="1" si="2"/>
        <v/>
      </c>
      <c r="B73" s="160"/>
      <c r="C73" s="158" t="str">
        <f>IF(B73="","",SUMIF('الرصيد الثابت'!$A$2:$A$52,B73,'الرصيد الثابت'!$B$2:$B$52))</f>
        <v/>
      </c>
      <c r="D73" s="158" t="str">
        <f>IF(B73="","",SUMIF('الرصيد الثابت'!$A$2:$A$52,B73,'الرصيد الثابت'!$C$2:$C$52))</f>
        <v/>
      </c>
      <c r="E73" s="33"/>
      <c r="F73" s="33"/>
      <c r="G73" s="44">
        <f t="shared" si="3"/>
        <v>0</v>
      </c>
      <c r="H73" s="37"/>
      <c r="I73" s="153"/>
      <c r="J73" s="37"/>
      <c r="K73" s="261" t="str">
        <f>IFERROR(VLOOKUP(J73,'اسماء العملاء'!$A$2:$E$142,5,FALSE),"")</f>
        <v/>
      </c>
      <c r="L73" s="258" t="str">
        <f>IFERROR(VLOOKUP(J73,'اسماء العملاء'!$A$2:$C$142,2,FALSE),"")</f>
        <v/>
      </c>
      <c r="M73" s="158" t="str">
        <f>IFERROR(VLOOKUP(J73,'اسماء العملاء'!$A$2:$C$142,3,FALSE),"")</f>
        <v/>
      </c>
      <c r="N73" s="28"/>
    </row>
    <row r="74" spans="1:14" ht="23.1" customHeight="1">
      <c r="A74" s="182" t="str">
        <f t="shared" ca="1" si="2"/>
        <v/>
      </c>
      <c r="B74" s="160"/>
      <c r="C74" s="158" t="str">
        <f>IF(B74="","",SUMIF('الرصيد الثابت'!$A$2:$A$52,B74,'الرصيد الثابت'!$B$2:$B$52))</f>
        <v/>
      </c>
      <c r="D74" s="158" t="str">
        <f>IF(B74="","",SUMIF('الرصيد الثابت'!$A$2:$A$52,B74,'الرصيد الثابت'!$C$2:$C$52))</f>
        <v/>
      </c>
      <c r="E74" s="33"/>
      <c r="F74" s="33"/>
      <c r="G74" s="44">
        <f t="shared" si="3"/>
        <v>0</v>
      </c>
      <c r="H74" s="37"/>
      <c r="I74" s="153"/>
      <c r="J74" s="37"/>
      <c r="K74" s="261" t="str">
        <f>IFERROR(VLOOKUP(J74,'اسماء العملاء'!$A$2:$E$142,5,FALSE),"")</f>
        <v/>
      </c>
      <c r="L74" s="258" t="str">
        <f>IFERROR(VLOOKUP(J74,'اسماء العملاء'!$A$2:$C$142,2,FALSE),"")</f>
        <v/>
      </c>
      <c r="M74" s="158" t="str">
        <f>IFERROR(VLOOKUP(J74,'اسماء العملاء'!$A$2:$C$142,3,FALSE),"")</f>
        <v/>
      </c>
      <c r="N74" s="28"/>
    </row>
    <row r="75" spans="1:14" ht="23.1" customHeight="1">
      <c r="A75" s="182" t="str">
        <f t="shared" ca="1" si="2"/>
        <v/>
      </c>
      <c r="B75" s="160"/>
      <c r="C75" s="158" t="str">
        <f>IF(B75="","",SUMIF('الرصيد الثابت'!$A$2:$A$52,B75,'الرصيد الثابت'!$B$2:$B$52))</f>
        <v/>
      </c>
      <c r="D75" s="158" t="str">
        <f>IF(B75="","",SUMIF('الرصيد الثابت'!$A$2:$A$52,B75,'الرصيد الثابت'!$C$2:$C$52))</f>
        <v/>
      </c>
      <c r="E75" s="33"/>
      <c r="F75" s="33"/>
      <c r="G75" s="44">
        <f t="shared" si="3"/>
        <v>0</v>
      </c>
      <c r="H75" s="37"/>
      <c r="I75" s="153"/>
      <c r="J75" s="37"/>
      <c r="K75" s="261" t="str">
        <f>IFERROR(VLOOKUP(J75,'اسماء العملاء'!$A$2:$E$142,5,FALSE),"")</f>
        <v/>
      </c>
      <c r="L75" s="258" t="str">
        <f>IFERROR(VLOOKUP(J75,'اسماء العملاء'!$A$2:$C$142,2,FALSE),"")</f>
        <v/>
      </c>
      <c r="M75" s="158" t="str">
        <f>IFERROR(VLOOKUP(J75,'اسماء العملاء'!$A$2:$C$142,3,FALSE),"")</f>
        <v/>
      </c>
      <c r="N75" s="28"/>
    </row>
    <row r="76" spans="1:14" ht="23.1" customHeight="1">
      <c r="A76" s="182" t="str">
        <f t="shared" ca="1" si="2"/>
        <v/>
      </c>
      <c r="B76" s="160"/>
      <c r="C76" s="158" t="str">
        <f>IF(B76="","",SUMIF('الرصيد الثابت'!$A$2:$A$52,B76,'الرصيد الثابت'!$B$2:$B$52))</f>
        <v/>
      </c>
      <c r="D76" s="158" t="str">
        <f>IF(B76="","",SUMIF('الرصيد الثابت'!$A$2:$A$52,B76,'الرصيد الثابت'!$C$2:$C$52))</f>
        <v/>
      </c>
      <c r="E76" s="33"/>
      <c r="F76" s="33"/>
      <c r="G76" s="44">
        <f t="shared" si="3"/>
        <v>0</v>
      </c>
      <c r="H76" s="37"/>
      <c r="I76" s="153"/>
      <c r="J76" s="37"/>
      <c r="K76" s="261" t="str">
        <f>IFERROR(VLOOKUP(J76,'اسماء العملاء'!$A$2:$E$142,5,FALSE),"")</f>
        <v/>
      </c>
      <c r="L76" s="258" t="str">
        <f>IFERROR(VLOOKUP(J76,'اسماء العملاء'!$A$2:$C$142,2,FALSE),"")</f>
        <v/>
      </c>
      <c r="M76" s="158" t="str">
        <f>IFERROR(VLOOKUP(J76,'اسماء العملاء'!$A$2:$C$142,3,FALSE),"")</f>
        <v/>
      </c>
      <c r="N76" s="28"/>
    </row>
    <row r="77" spans="1:14" ht="23.1" customHeight="1">
      <c r="A77" s="182" t="str">
        <f t="shared" ca="1" si="2"/>
        <v/>
      </c>
      <c r="B77" s="160"/>
      <c r="C77" s="158" t="str">
        <f>IF(B77="","",SUMIF('الرصيد الثابت'!$A$2:$A$52,B77,'الرصيد الثابت'!$B$2:$B$52))</f>
        <v/>
      </c>
      <c r="D77" s="158" t="str">
        <f>IF(B77="","",SUMIF('الرصيد الثابت'!$A$2:$A$52,B77,'الرصيد الثابت'!$C$2:$C$52))</f>
        <v/>
      </c>
      <c r="E77" s="33"/>
      <c r="F77" s="33"/>
      <c r="G77" s="44">
        <f t="shared" si="3"/>
        <v>0</v>
      </c>
      <c r="H77" s="37"/>
      <c r="I77" s="153"/>
      <c r="J77" s="37"/>
      <c r="K77" s="261" t="str">
        <f>IFERROR(VLOOKUP(J77,'اسماء العملاء'!$A$2:$E$142,5,FALSE),"")</f>
        <v/>
      </c>
      <c r="L77" s="258" t="str">
        <f>IFERROR(VLOOKUP(J77,'اسماء العملاء'!$A$2:$C$142,2,FALSE),"")</f>
        <v/>
      </c>
      <c r="M77" s="158" t="str">
        <f>IFERROR(VLOOKUP(J77,'اسماء العملاء'!$A$2:$C$142,3,FALSE),"")</f>
        <v/>
      </c>
      <c r="N77" s="28"/>
    </row>
    <row r="78" spans="1:14" ht="23.1" customHeight="1">
      <c r="A78" s="182" t="str">
        <f t="shared" ca="1" si="2"/>
        <v/>
      </c>
      <c r="B78" s="160"/>
      <c r="C78" s="158" t="str">
        <f>IF(B78="","",SUMIF('الرصيد الثابت'!$A$2:$A$52,B78,'الرصيد الثابت'!$B$2:$B$52))</f>
        <v/>
      </c>
      <c r="D78" s="158" t="str">
        <f>IF(B78="","",SUMIF('الرصيد الثابت'!$A$2:$A$52,B78,'الرصيد الثابت'!$C$2:$C$52))</f>
        <v/>
      </c>
      <c r="E78" s="33"/>
      <c r="F78" s="33"/>
      <c r="G78" s="44">
        <f t="shared" si="3"/>
        <v>0</v>
      </c>
      <c r="H78" s="37"/>
      <c r="I78" s="153"/>
      <c r="J78" s="37"/>
      <c r="K78" s="261" t="str">
        <f>IFERROR(VLOOKUP(J78,'اسماء العملاء'!$A$2:$E$142,5,FALSE),"")</f>
        <v/>
      </c>
      <c r="L78" s="258" t="str">
        <f>IFERROR(VLOOKUP(J78,'اسماء العملاء'!$A$2:$C$142,2,FALSE),"")</f>
        <v/>
      </c>
      <c r="M78" s="158" t="str">
        <f>IFERROR(VLOOKUP(J78,'اسماء العملاء'!$A$2:$C$142,3,FALSE),"")</f>
        <v/>
      </c>
      <c r="N78" s="28"/>
    </row>
    <row r="79" spans="1:14" ht="23.1" customHeight="1">
      <c r="A79" s="182" t="str">
        <f t="shared" ca="1" si="2"/>
        <v/>
      </c>
      <c r="B79" s="160"/>
      <c r="C79" s="158" t="str">
        <f>IF(B79="","",SUMIF('الرصيد الثابت'!$A$2:$A$52,B79,'الرصيد الثابت'!$B$2:$B$52))</f>
        <v/>
      </c>
      <c r="D79" s="158" t="str">
        <f>IF(B79="","",SUMIF('الرصيد الثابت'!$A$2:$A$52,B79,'الرصيد الثابت'!$C$2:$C$52))</f>
        <v/>
      </c>
      <c r="E79" s="33"/>
      <c r="F79" s="33"/>
      <c r="G79" s="44">
        <f t="shared" si="3"/>
        <v>0</v>
      </c>
      <c r="H79" s="37"/>
      <c r="I79" s="153"/>
      <c r="J79" s="37"/>
      <c r="K79" s="261" t="str">
        <f>IFERROR(VLOOKUP(J79,'اسماء العملاء'!$A$2:$E$142,5,FALSE),"")</f>
        <v/>
      </c>
      <c r="L79" s="258" t="str">
        <f>IFERROR(VLOOKUP(J79,'اسماء العملاء'!$A$2:$C$142,2,FALSE),"")</f>
        <v/>
      </c>
      <c r="M79" s="158" t="str">
        <f>IFERROR(VLOOKUP(J79,'اسماء العملاء'!$A$2:$C$142,3,FALSE),"")</f>
        <v/>
      </c>
      <c r="N79" s="28"/>
    </row>
    <row r="80" spans="1:14" ht="23.1" customHeight="1">
      <c r="A80" s="182" t="str">
        <f t="shared" ca="1" si="2"/>
        <v/>
      </c>
      <c r="B80" s="160"/>
      <c r="C80" s="158" t="str">
        <f>IF(B80="","",SUMIF('الرصيد الثابت'!$A$2:$A$52,B80,'الرصيد الثابت'!$B$2:$B$52))</f>
        <v/>
      </c>
      <c r="D80" s="158" t="str">
        <f>IF(B80="","",SUMIF('الرصيد الثابت'!$A$2:$A$52,B80,'الرصيد الثابت'!$C$2:$C$52))</f>
        <v/>
      </c>
      <c r="E80" s="33"/>
      <c r="F80" s="33"/>
      <c r="G80" s="44">
        <f t="shared" si="3"/>
        <v>0</v>
      </c>
      <c r="H80" s="37"/>
      <c r="I80" s="153"/>
      <c r="J80" s="37"/>
      <c r="K80" s="261" t="str">
        <f>IFERROR(VLOOKUP(J80,'اسماء العملاء'!$A$2:$E$142,5,FALSE),"")</f>
        <v/>
      </c>
      <c r="L80" s="258" t="str">
        <f>IFERROR(VLOOKUP(J80,'اسماء العملاء'!$A$2:$C$142,2,FALSE),"")</f>
        <v/>
      </c>
      <c r="M80" s="158" t="str">
        <f>IFERROR(VLOOKUP(J80,'اسماء العملاء'!$A$2:$C$142,3,FALSE),"")</f>
        <v/>
      </c>
      <c r="N80" s="28"/>
    </row>
    <row r="81" spans="1:14" ht="23.1" customHeight="1">
      <c r="A81" s="182" t="str">
        <f t="shared" ca="1" si="2"/>
        <v/>
      </c>
      <c r="B81" s="160"/>
      <c r="C81" s="158" t="str">
        <f>IF(B81="","",SUMIF('الرصيد الثابت'!$A$2:$A$52,B81,'الرصيد الثابت'!$B$2:$B$52))</f>
        <v/>
      </c>
      <c r="D81" s="158" t="str">
        <f>IF(B81="","",SUMIF('الرصيد الثابت'!$A$2:$A$52,B81,'الرصيد الثابت'!$C$2:$C$52))</f>
        <v/>
      </c>
      <c r="E81" s="33"/>
      <c r="F81" s="33"/>
      <c r="G81" s="44">
        <f t="shared" si="3"/>
        <v>0</v>
      </c>
      <c r="H81" s="37"/>
      <c r="I81" s="153"/>
      <c r="J81" s="37"/>
      <c r="K81" s="261" t="str">
        <f>IFERROR(VLOOKUP(J81,'اسماء العملاء'!$A$2:$E$142,5,FALSE),"")</f>
        <v/>
      </c>
      <c r="L81" s="258" t="str">
        <f>IFERROR(VLOOKUP(J81,'اسماء العملاء'!$A$2:$C$142,2,FALSE),"")</f>
        <v/>
      </c>
      <c r="M81" s="158" t="str">
        <f>IFERROR(VLOOKUP(J81,'اسماء العملاء'!$A$2:$C$142,3,FALSE),"")</f>
        <v/>
      </c>
      <c r="N81" s="28"/>
    </row>
    <row r="82" spans="1:14" ht="23.1" customHeight="1">
      <c r="A82" s="182" t="str">
        <f t="shared" ca="1" si="2"/>
        <v/>
      </c>
      <c r="B82" s="160"/>
      <c r="C82" s="158" t="str">
        <f>IF(B82="","",SUMIF('الرصيد الثابت'!$A$2:$A$52,B82,'الرصيد الثابت'!$B$2:$B$52))</f>
        <v/>
      </c>
      <c r="D82" s="158" t="str">
        <f>IF(B82="","",SUMIF('الرصيد الثابت'!$A$2:$A$52,B82,'الرصيد الثابت'!$C$2:$C$52))</f>
        <v/>
      </c>
      <c r="E82" s="33"/>
      <c r="F82" s="33"/>
      <c r="G82" s="44">
        <f t="shared" si="3"/>
        <v>0</v>
      </c>
      <c r="H82" s="37"/>
      <c r="I82" s="153"/>
      <c r="J82" s="37"/>
      <c r="K82" s="261" t="str">
        <f>IFERROR(VLOOKUP(J82,'اسماء العملاء'!$A$2:$E$142,5,FALSE),"")</f>
        <v/>
      </c>
      <c r="L82" s="258" t="str">
        <f>IFERROR(VLOOKUP(J82,'اسماء العملاء'!$A$2:$C$142,2,FALSE),"")</f>
        <v/>
      </c>
      <c r="M82" s="158" t="str">
        <f>IFERROR(VLOOKUP(J82,'اسماء العملاء'!$A$2:$C$142,3,FALSE),"")</f>
        <v/>
      </c>
      <c r="N82" s="28"/>
    </row>
    <row r="83" spans="1:14" ht="23.1" customHeight="1">
      <c r="A83" s="182" t="str">
        <f t="shared" ca="1" si="2"/>
        <v/>
      </c>
      <c r="B83" s="160"/>
      <c r="C83" s="158" t="str">
        <f>IF(B83="","",SUMIF('الرصيد الثابت'!$A$2:$A$52,B83,'الرصيد الثابت'!$B$2:$B$52))</f>
        <v/>
      </c>
      <c r="D83" s="158" t="str">
        <f>IF(B83="","",SUMIF('الرصيد الثابت'!$A$2:$A$52,B83,'الرصيد الثابت'!$C$2:$C$52))</f>
        <v/>
      </c>
      <c r="E83" s="33"/>
      <c r="F83" s="33"/>
      <c r="G83" s="44">
        <f t="shared" si="3"/>
        <v>0</v>
      </c>
      <c r="H83" s="37"/>
      <c r="I83" s="153"/>
      <c r="J83" s="37"/>
      <c r="K83" s="261" t="str">
        <f>IFERROR(VLOOKUP(J83,'اسماء العملاء'!$A$2:$E$142,5,FALSE),"")</f>
        <v/>
      </c>
      <c r="L83" s="258" t="str">
        <f>IFERROR(VLOOKUP(J83,'اسماء العملاء'!$A$2:$C$142,2,FALSE),"")</f>
        <v/>
      </c>
      <c r="M83" s="158" t="str">
        <f>IFERROR(VLOOKUP(J83,'اسماء العملاء'!$A$2:$C$142,3,FALSE),"")</f>
        <v/>
      </c>
      <c r="N83" s="28"/>
    </row>
    <row r="84" spans="1:14" ht="23.1" customHeight="1">
      <c r="A84" s="182" t="str">
        <f t="shared" ca="1" si="2"/>
        <v/>
      </c>
      <c r="B84" s="160"/>
      <c r="C84" s="158" t="str">
        <f>IF(B84="","",SUMIF('الرصيد الثابت'!$A$2:$A$52,B84,'الرصيد الثابت'!$B$2:$B$52))</f>
        <v/>
      </c>
      <c r="D84" s="158" t="str">
        <f>IF(B84="","",SUMIF('الرصيد الثابت'!$A$2:$A$52,B84,'الرصيد الثابت'!$C$2:$C$52))</f>
        <v/>
      </c>
      <c r="E84" s="33"/>
      <c r="F84" s="33"/>
      <c r="G84" s="44">
        <f t="shared" si="3"/>
        <v>0</v>
      </c>
      <c r="H84" s="37"/>
      <c r="I84" s="153"/>
      <c r="J84" s="37"/>
      <c r="K84" s="261" t="str">
        <f>IFERROR(VLOOKUP(J84,'اسماء العملاء'!$A$2:$E$142,5,FALSE),"")</f>
        <v/>
      </c>
      <c r="L84" s="258" t="str">
        <f>IFERROR(VLOOKUP(J84,'اسماء العملاء'!$A$2:$C$142,2,FALSE),"")</f>
        <v/>
      </c>
      <c r="M84" s="158" t="str">
        <f>IFERROR(VLOOKUP(J84,'اسماء العملاء'!$A$2:$C$142,3,FALSE),"")</f>
        <v/>
      </c>
      <c r="N84" s="28"/>
    </row>
    <row r="85" spans="1:14" ht="23.1" customHeight="1">
      <c r="A85" s="182" t="str">
        <f t="shared" ca="1" si="2"/>
        <v/>
      </c>
      <c r="B85" s="160"/>
      <c r="C85" s="158" t="str">
        <f>IF(B85="","",SUMIF('الرصيد الثابت'!$A$2:$A$52,B85,'الرصيد الثابت'!$B$2:$B$52))</f>
        <v/>
      </c>
      <c r="D85" s="158" t="str">
        <f>IF(B85="","",SUMIF('الرصيد الثابت'!$A$2:$A$52,B85,'الرصيد الثابت'!$C$2:$C$52))</f>
        <v/>
      </c>
      <c r="E85" s="33"/>
      <c r="F85" s="33"/>
      <c r="G85" s="44">
        <f t="shared" si="3"/>
        <v>0</v>
      </c>
      <c r="H85" s="37"/>
      <c r="I85" s="153"/>
      <c r="J85" s="37"/>
      <c r="K85" s="261" t="str">
        <f>IFERROR(VLOOKUP(J85,'اسماء العملاء'!$A$2:$E$142,5,FALSE),"")</f>
        <v/>
      </c>
      <c r="L85" s="258" t="str">
        <f>IFERROR(VLOOKUP(J85,'اسماء العملاء'!$A$2:$C$142,2,FALSE),"")</f>
        <v/>
      </c>
      <c r="M85" s="158" t="str">
        <f>IFERROR(VLOOKUP(J85,'اسماء العملاء'!$A$2:$C$142,3,FALSE),"")</f>
        <v/>
      </c>
      <c r="N85" s="28"/>
    </row>
    <row r="86" spans="1:14" ht="23.1" customHeight="1">
      <c r="A86" s="182" t="str">
        <f t="shared" ca="1" si="2"/>
        <v/>
      </c>
      <c r="B86" s="160"/>
      <c r="C86" s="158" t="str">
        <f>IF(B86="","",SUMIF('الرصيد الثابت'!$A$2:$A$52,B86,'الرصيد الثابت'!$B$2:$B$52))</f>
        <v/>
      </c>
      <c r="D86" s="158" t="str">
        <f>IF(B86="","",SUMIF('الرصيد الثابت'!$A$2:$A$52,B86,'الرصيد الثابت'!$C$2:$C$52))</f>
        <v/>
      </c>
      <c r="E86" s="33"/>
      <c r="F86" s="33"/>
      <c r="G86" s="44">
        <f t="shared" si="3"/>
        <v>0</v>
      </c>
      <c r="H86" s="37"/>
      <c r="I86" s="153"/>
      <c r="J86" s="37"/>
      <c r="K86" s="261" t="str">
        <f>IFERROR(VLOOKUP(J86,'اسماء العملاء'!$A$2:$E$142,5,FALSE),"")</f>
        <v/>
      </c>
      <c r="L86" s="258" t="str">
        <f>IFERROR(VLOOKUP(J86,'اسماء العملاء'!$A$2:$C$142,2,FALSE),"")</f>
        <v/>
      </c>
      <c r="M86" s="158" t="str">
        <f>IFERROR(VLOOKUP(J86,'اسماء العملاء'!$A$2:$C$142,3,FALSE),"")</f>
        <v/>
      </c>
      <c r="N86" s="28"/>
    </row>
    <row r="87" spans="1:14" ht="23.1" customHeight="1">
      <c r="A87" s="182" t="str">
        <f t="shared" ca="1" si="2"/>
        <v/>
      </c>
      <c r="B87" s="160"/>
      <c r="C87" s="158" t="str">
        <f>IF(B87="","",SUMIF('الرصيد الثابت'!$A$2:$A$52,B87,'الرصيد الثابت'!$B$2:$B$52))</f>
        <v/>
      </c>
      <c r="D87" s="158" t="str">
        <f>IF(B87="","",SUMIF('الرصيد الثابت'!$A$2:$A$52,B87,'الرصيد الثابت'!$C$2:$C$52))</f>
        <v/>
      </c>
      <c r="E87" s="33"/>
      <c r="F87" s="33"/>
      <c r="G87" s="44">
        <f t="shared" si="3"/>
        <v>0</v>
      </c>
      <c r="H87" s="37"/>
      <c r="I87" s="153"/>
      <c r="J87" s="37"/>
      <c r="K87" s="261" t="str">
        <f>IFERROR(VLOOKUP(J87,'اسماء العملاء'!$A$2:$E$142,5,FALSE),"")</f>
        <v/>
      </c>
      <c r="L87" s="258" t="str">
        <f>IFERROR(VLOOKUP(J87,'اسماء العملاء'!$A$2:$C$142,2,FALSE),"")</f>
        <v/>
      </c>
      <c r="M87" s="158" t="str">
        <f>IFERROR(VLOOKUP(J87,'اسماء العملاء'!$A$2:$C$142,3,FALSE),"")</f>
        <v/>
      </c>
      <c r="N87" s="28"/>
    </row>
    <row r="88" spans="1:14" ht="23.1" customHeight="1">
      <c r="A88" s="182" t="str">
        <f t="shared" ca="1" si="2"/>
        <v/>
      </c>
      <c r="B88" s="160"/>
      <c r="C88" s="158" t="str">
        <f>IF(B88="","",SUMIF('الرصيد الثابت'!$A$2:$A$52,B88,'الرصيد الثابت'!$B$2:$B$52))</f>
        <v/>
      </c>
      <c r="D88" s="158" t="str">
        <f>IF(B88="","",SUMIF('الرصيد الثابت'!$A$2:$A$52,B88,'الرصيد الثابت'!$C$2:$C$52))</f>
        <v/>
      </c>
      <c r="E88" s="33"/>
      <c r="F88" s="33"/>
      <c r="G88" s="44">
        <f t="shared" si="3"/>
        <v>0</v>
      </c>
      <c r="H88" s="37"/>
      <c r="I88" s="153"/>
      <c r="J88" s="37"/>
      <c r="K88" s="261" t="str">
        <f>IFERROR(VLOOKUP(J88,'اسماء العملاء'!$A$2:$E$142,5,FALSE),"")</f>
        <v/>
      </c>
      <c r="L88" s="258" t="str">
        <f>IFERROR(VLOOKUP(J88,'اسماء العملاء'!$A$2:$C$142,2,FALSE),"")</f>
        <v/>
      </c>
      <c r="M88" s="158" t="str">
        <f>IFERROR(VLOOKUP(J88,'اسماء العملاء'!$A$2:$C$142,3,FALSE),"")</f>
        <v/>
      </c>
      <c r="N88" s="28"/>
    </row>
    <row r="89" spans="1:14" ht="23.1" customHeight="1">
      <c r="A89" s="182" t="str">
        <f t="shared" ca="1" si="2"/>
        <v/>
      </c>
      <c r="B89" s="160"/>
      <c r="C89" s="158" t="str">
        <f>IF(B89="","",SUMIF('الرصيد الثابت'!$A$2:$A$52,B89,'الرصيد الثابت'!$B$2:$B$52))</f>
        <v/>
      </c>
      <c r="D89" s="158" t="str">
        <f>IF(B89="","",SUMIF('الرصيد الثابت'!$A$2:$A$52,B89,'الرصيد الثابت'!$C$2:$C$52))</f>
        <v/>
      </c>
      <c r="E89" s="33"/>
      <c r="F89" s="33"/>
      <c r="G89" s="44">
        <f t="shared" si="3"/>
        <v>0</v>
      </c>
      <c r="H89" s="37"/>
      <c r="I89" s="153"/>
      <c r="J89" s="37"/>
      <c r="K89" s="261" t="str">
        <f>IFERROR(VLOOKUP(J89,'اسماء العملاء'!$A$2:$E$142,5,FALSE),"")</f>
        <v/>
      </c>
      <c r="L89" s="258" t="str">
        <f>IFERROR(VLOOKUP(J89,'اسماء العملاء'!$A$2:$C$142,2,FALSE),"")</f>
        <v/>
      </c>
      <c r="M89" s="158" t="str">
        <f>IFERROR(VLOOKUP(J89,'اسماء العملاء'!$A$2:$C$142,3,FALSE),"")</f>
        <v/>
      </c>
      <c r="N89" s="28"/>
    </row>
    <row r="90" spans="1:14" ht="23.1" customHeight="1">
      <c r="A90" s="182" t="str">
        <f t="shared" ca="1" si="2"/>
        <v/>
      </c>
      <c r="B90" s="160"/>
      <c r="C90" s="158" t="str">
        <f>IF(B90="","",SUMIF('الرصيد الثابت'!$A$2:$A$52,B90,'الرصيد الثابت'!$B$2:$B$52))</f>
        <v/>
      </c>
      <c r="D90" s="158" t="str">
        <f>IF(B90="","",SUMIF('الرصيد الثابت'!$A$2:$A$52,B90,'الرصيد الثابت'!$C$2:$C$52))</f>
        <v/>
      </c>
      <c r="E90" s="33"/>
      <c r="F90" s="33"/>
      <c r="G90" s="44">
        <f t="shared" si="3"/>
        <v>0</v>
      </c>
      <c r="H90" s="37"/>
      <c r="I90" s="153"/>
      <c r="J90" s="37"/>
      <c r="K90" s="261" t="str">
        <f>IFERROR(VLOOKUP(J90,'اسماء العملاء'!$A$2:$E$142,5,FALSE),"")</f>
        <v/>
      </c>
      <c r="L90" s="258" t="str">
        <f>IFERROR(VLOOKUP(J90,'اسماء العملاء'!$A$2:$C$142,2,FALSE),"")</f>
        <v/>
      </c>
      <c r="M90" s="158" t="str">
        <f>IFERROR(VLOOKUP(J90,'اسماء العملاء'!$A$2:$C$142,3,FALSE),"")</f>
        <v/>
      </c>
      <c r="N90" s="28"/>
    </row>
    <row r="91" spans="1:14" ht="23.1" customHeight="1">
      <c r="A91" s="182" t="str">
        <f t="shared" ca="1" si="2"/>
        <v/>
      </c>
      <c r="B91" s="160"/>
      <c r="C91" s="158" t="str">
        <f>IF(B91="","",SUMIF('الرصيد الثابت'!$A$2:$A$52,B91,'الرصيد الثابت'!$B$2:$B$52))</f>
        <v/>
      </c>
      <c r="D91" s="158" t="str">
        <f>IF(B91="","",SUMIF('الرصيد الثابت'!$A$2:$A$52,B91,'الرصيد الثابت'!$C$2:$C$52))</f>
        <v/>
      </c>
      <c r="E91" s="33"/>
      <c r="F91" s="33"/>
      <c r="G91" s="44">
        <f t="shared" si="3"/>
        <v>0</v>
      </c>
      <c r="H91" s="37"/>
      <c r="I91" s="153"/>
      <c r="J91" s="37"/>
      <c r="K91" s="261" t="str">
        <f>IFERROR(VLOOKUP(J91,'اسماء العملاء'!$A$2:$E$142,5,FALSE),"")</f>
        <v/>
      </c>
      <c r="L91" s="258" t="str">
        <f>IFERROR(VLOOKUP(J91,'اسماء العملاء'!$A$2:$C$142,2,FALSE),"")</f>
        <v/>
      </c>
      <c r="M91" s="158" t="str">
        <f>IFERROR(VLOOKUP(J91,'اسماء العملاء'!$A$2:$C$142,3,FALSE),"")</f>
        <v/>
      </c>
      <c r="N91" s="28"/>
    </row>
    <row r="92" spans="1:14" ht="23.1" customHeight="1">
      <c r="A92" s="182" t="str">
        <f t="shared" ca="1" si="2"/>
        <v/>
      </c>
      <c r="B92" s="160"/>
      <c r="C92" s="158" t="str">
        <f>IF(B92="","",SUMIF('الرصيد الثابت'!$A$2:$A$52,B92,'الرصيد الثابت'!$B$2:$B$52))</f>
        <v/>
      </c>
      <c r="D92" s="158" t="str">
        <f>IF(B92="","",SUMIF('الرصيد الثابت'!$A$2:$A$52,B92,'الرصيد الثابت'!$C$2:$C$52))</f>
        <v/>
      </c>
      <c r="E92" s="33"/>
      <c r="F92" s="33"/>
      <c r="G92" s="44">
        <f t="shared" si="3"/>
        <v>0</v>
      </c>
      <c r="H92" s="37"/>
      <c r="I92" s="153"/>
      <c r="J92" s="37"/>
      <c r="K92" s="261" t="str">
        <f>IFERROR(VLOOKUP(J92,'اسماء العملاء'!$A$2:$E$142,5,FALSE),"")</f>
        <v/>
      </c>
      <c r="L92" s="258" t="str">
        <f>IFERROR(VLOOKUP(J92,'اسماء العملاء'!$A$2:$C$142,2,FALSE),"")</f>
        <v/>
      </c>
      <c r="M92" s="158" t="str">
        <f>IFERROR(VLOOKUP(J92,'اسماء العملاء'!$A$2:$C$142,3,FALSE),"")</f>
        <v/>
      </c>
      <c r="N92" s="28"/>
    </row>
    <row r="93" spans="1:14" ht="23.1" customHeight="1">
      <c r="A93" s="182" t="str">
        <f t="shared" ca="1" si="2"/>
        <v/>
      </c>
      <c r="B93" s="160"/>
      <c r="C93" s="158" t="str">
        <f>IF(B93="","",SUMIF('الرصيد الثابت'!$A$2:$A$52,B93,'الرصيد الثابت'!$B$2:$B$52))</f>
        <v/>
      </c>
      <c r="D93" s="158" t="str">
        <f>IF(B93="","",SUMIF('الرصيد الثابت'!$A$2:$A$52,B93,'الرصيد الثابت'!$C$2:$C$52))</f>
        <v/>
      </c>
      <c r="E93" s="33"/>
      <c r="F93" s="33"/>
      <c r="G93" s="44">
        <f t="shared" si="3"/>
        <v>0</v>
      </c>
      <c r="H93" s="37"/>
      <c r="I93" s="153"/>
      <c r="J93" s="37"/>
      <c r="K93" s="261" t="str">
        <f>IFERROR(VLOOKUP(J93,'اسماء العملاء'!$A$2:$E$142,5,FALSE),"")</f>
        <v/>
      </c>
      <c r="L93" s="258" t="str">
        <f>IFERROR(VLOOKUP(J93,'اسماء العملاء'!$A$2:$C$142,2,FALSE),"")</f>
        <v/>
      </c>
      <c r="M93" s="158" t="str">
        <f>IFERROR(VLOOKUP(J93,'اسماء العملاء'!$A$2:$C$142,3,FALSE),"")</f>
        <v/>
      </c>
      <c r="N93" s="28"/>
    </row>
    <row r="94" spans="1:14" ht="23.1" customHeight="1">
      <c r="A94" s="182" t="str">
        <f t="shared" ca="1" si="2"/>
        <v/>
      </c>
      <c r="B94" s="160"/>
      <c r="C94" s="158" t="str">
        <f>IF(B94="","",SUMIF('الرصيد الثابت'!$A$2:$A$52,B94,'الرصيد الثابت'!$B$2:$B$52))</f>
        <v/>
      </c>
      <c r="D94" s="158" t="str">
        <f>IF(B94="","",SUMIF('الرصيد الثابت'!$A$2:$A$52,B94,'الرصيد الثابت'!$C$2:$C$52))</f>
        <v/>
      </c>
      <c r="E94" s="33"/>
      <c r="F94" s="33"/>
      <c r="G94" s="44">
        <f t="shared" si="3"/>
        <v>0</v>
      </c>
      <c r="H94" s="37"/>
      <c r="I94" s="153"/>
      <c r="J94" s="37"/>
      <c r="K94" s="261" t="str">
        <f>IFERROR(VLOOKUP(J94,'اسماء العملاء'!$A$2:$E$142,5,FALSE),"")</f>
        <v/>
      </c>
      <c r="L94" s="258" t="str">
        <f>IFERROR(VLOOKUP(J94,'اسماء العملاء'!$A$2:$C$142,2,FALSE),"")</f>
        <v/>
      </c>
      <c r="M94" s="158" t="str">
        <f>IFERROR(VLOOKUP(J94,'اسماء العملاء'!$A$2:$C$142,3,FALSE),"")</f>
        <v/>
      </c>
      <c r="N94" s="28"/>
    </row>
    <row r="95" spans="1:14" ht="23.1" customHeight="1">
      <c r="A95" s="182" t="str">
        <f t="shared" ca="1" si="2"/>
        <v/>
      </c>
      <c r="B95" s="160"/>
      <c r="C95" s="158" t="str">
        <f>IF(B95="","",SUMIF('الرصيد الثابت'!$A$2:$A$52,B95,'الرصيد الثابت'!$B$2:$B$52))</f>
        <v/>
      </c>
      <c r="D95" s="158" t="str">
        <f>IF(B95="","",SUMIF('الرصيد الثابت'!$A$2:$A$52,B95,'الرصيد الثابت'!$C$2:$C$52))</f>
        <v/>
      </c>
      <c r="E95" s="33"/>
      <c r="F95" s="33"/>
      <c r="G95" s="44">
        <f t="shared" si="3"/>
        <v>0</v>
      </c>
      <c r="H95" s="37"/>
      <c r="I95" s="153"/>
      <c r="J95" s="37"/>
      <c r="K95" s="261" t="str">
        <f>IFERROR(VLOOKUP(J95,'اسماء العملاء'!$A$2:$E$142,5,FALSE),"")</f>
        <v/>
      </c>
      <c r="L95" s="258" t="str">
        <f>IFERROR(VLOOKUP(J95,'اسماء العملاء'!$A$2:$C$142,2,FALSE),"")</f>
        <v/>
      </c>
      <c r="M95" s="158" t="str">
        <f>IFERROR(VLOOKUP(J95,'اسماء العملاء'!$A$2:$C$142,3,FALSE),"")</f>
        <v/>
      </c>
      <c r="N95" s="28"/>
    </row>
    <row r="96" spans="1:14" ht="23.1" customHeight="1">
      <c r="A96" s="182" t="str">
        <f t="shared" ca="1" si="2"/>
        <v/>
      </c>
      <c r="B96" s="160"/>
      <c r="C96" s="158" t="str">
        <f>IF(B96="","",SUMIF('الرصيد الثابت'!$A$2:$A$52,B96,'الرصيد الثابت'!$B$2:$B$52))</f>
        <v/>
      </c>
      <c r="D96" s="158" t="str">
        <f>IF(B96="","",SUMIF('الرصيد الثابت'!$A$2:$A$52,B96,'الرصيد الثابت'!$C$2:$C$52))</f>
        <v/>
      </c>
      <c r="E96" s="33"/>
      <c r="F96" s="33"/>
      <c r="G96" s="44">
        <f t="shared" si="3"/>
        <v>0</v>
      </c>
      <c r="H96" s="37"/>
      <c r="I96" s="153"/>
      <c r="J96" s="37"/>
      <c r="K96" s="261" t="str">
        <f>IFERROR(VLOOKUP(J96,'اسماء العملاء'!$A$2:$E$142,5,FALSE),"")</f>
        <v/>
      </c>
      <c r="L96" s="258" t="str">
        <f>IFERROR(VLOOKUP(J96,'اسماء العملاء'!$A$2:$C$142,2,FALSE),"")</f>
        <v/>
      </c>
      <c r="M96" s="158" t="str">
        <f>IFERROR(VLOOKUP(J96,'اسماء العملاء'!$A$2:$C$142,3,FALSE),"")</f>
        <v/>
      </c>
      <c r="N96" s="28"/>
    </row>
    <row r="97" spans="1:14" ht="23.1" customHeight="1">
      <c r="A97" s="182" t="str">
        <f t="shared" ca="1" si="2"/>
        <v/>
      </c>
      <c r="B97" s="160"/>
      <c r="C97" s="158" t="str">
        <f>IF(B97="","",SUMIF('الرصيد الثابت'!$A$2:$A$52,B97,'الرصيد الثابت'!$B$2:$B$52))</f>
        <v/>
      </c>
      <c r="D97" s="158" t="str">
        <f>IF(B97="","",SUMIF('الرصيد الثابت'!$A$2:$A$52,B97,'الرصيد الثابت'!$C$2:$C$52))</f>
        <v/>
      </c>
      <c r="E97" s="33"/>
      <c r="F97" s="33"/>
      <c r="G97" s="44">
        <f t="shared" si="3"/>
        <v>0</v>
      </c>
      <c r="H97" s="37"/>
      <c r="I97" s="153"/>
      <c r="J97" s="37"/>
      <c r="K97" s="261" t="str">
        <f>IFERROR(VLOOKUP(J97,'اسماء العملاء'!$A$2:$E$142,5,FALSE),"")</f>
        <v/>
      </c>
      <c r="L97" s="258" t="str">
        <f>IFERROR(VLOOKUP(J97,'اسماء العملاء'!$A$2:$C$142,2,FALSE),"")</f>
        <v/>
      </c>
      <c r="M97" s="158" t="str">
        <f>IFERROR(VLOOKUP(J97,'اسماء العملاء'!$A$2:$C$142,3,FALSE),"")</f>
        <v/>
      </c>
      <c r="N97" s="28"/>
    </row>
    <row r="98" spans="1:14" ht="23.1" customHeight="1">
      <c r="A98" s="182" t="str">
        <f t="shared" ca="1" si="2"/>
        <v/>
      </c>
      <c r="B98" s="160"/>
      <c r="C98" s="158" t="str">
        <f>IF(B98="","",SUMIF('الرصيد الثابت'!$A$2:$A$52,B98,'الرصيد الثابت'!$B$2:$B$52))</f>
        <v/>
      </c>
      <c r="D98" s="158" t="str">
        <f>IF(B98="","",SUMIF('الرصيد الثابت'!$A$2:$A$52,B98,'الرصيد الثابت'!$C$2:$C$52))</f>
        <v/>
      </c>
      <c r="E98" s="33"/>
      <c r="F98" s="33"/>
      <c r="G98" s="44">
        <f t="shared" si="3"/>
        <v>0</v>
      </c>
      <c r="H98" s="37"/>
      <c r="I98" s="153"/>
      <c r="J98" s="37"/>
      <c r="K98" s="261" t="str">
        <f>IFERROR(VLOOKUP(J98,'اسماء العملاء'!$A$2:$E$142,5,FALSE),"")</f>
        <v/>
      </c>
      <c r="L98" s="258" t="str">
        <f>IFERROR(VLOOKUP(J98,'اسماء العملاء'!$A$2:$C$142,2,FALSE),"")</f>
        <v/>
      </c>
      <c r="M98" s="158" t="str">
        <f>IFERROR(VLOOKUP(J98,'اسماء العملاء'!$A$2:$C$142,3,FALSE),"")</f>
        <v/>
      </c>
      <c r="N98" s="28"/>
    </row>
    <row r="99" spans="1:14" ht="23.1" customHeight="1">
      <c r="A99" s="182" t="str">
        <f t="shared" ca="1" si="2"/>
        <v/>
      </c>
      <c r="B99" s="160"/>
      <c r="C99" s="158" t="str">
        <f>IF(B99="","",SUMIF('الرصيد الثابت'!$A$2:$A$52,B99,'الرصيد الثابت'!$B$2:$B$52))</f>
        <v/>
      </c>
      <c r="D99" s="158" t="str">
        <f>IF(B99="","",SUMIF('الرصيد الثابت'!$A$2:$A$52,B99,'الرصيد الثابت'!$C$2:$C$52))</f>
        <v/>
      </c>
      <c r="E99" s="33"/>
      <c r="F99" s="33"/>
      <c r="G99" s="44">
        <f t="shared" si="3"/>
        <v>0</v>
      </c>
      <c r="H99" s="37"/>
      <c r="I99" s="153"/>
      <c r="J99" s="37"/>
      <c r="K99" s="261" t="str">
        <f>IFERROR(VLOOKUP(J99,'اسماء العملاء'!$A$2:$E$142,5,FALSE),"")</f>
        <v/>
      </c>
      <c r="L99" s="258" t="str">
        <f>IFERROR(VLOOKUP(J99,'اسماء العملاء'!$A$2:$C$142,2,FALSE),"")</f>
        <v/>
      </c>
      <c r="M99" s="158" t="str">
        <f>IFERROR(VLOOKUP(J99,'اسماء العملاء'!$A$2:$C$142,3,FALSE),"")</f>
        <v/>
      </c>
      <c r="N99" s="28"/>
    </row>
    <row r="100" spans="1:14" ht="23.1" customHeight="1">
      <c r="A100" s="182" t="str">
        <f t="shared" ca="1" si="2"/>
        <v/>
      </c>
      <c r="B100" s="160"/>
      <c r="C100" s="158" t="str">
        <f>IF(B100="","",SUMIF('الرصيد الثابت'!$A$2:$A$52,B100,'الرصيد الثابت'!$B$2:$B$52))</f>
        <v/>
      </c>
      <c r="D100" s="158" t="str">
        <f>IF(B100="","",SUMIF('الرصيد الثابت'!$A$2:$A$52,B100,'الرصيد الثابت'!$C$2:$C$52))</f>
        <v/>
      </c>
      <c r="E100" s="33"/>
      <c r="F100" s="33"/>
      <c r="G100" s="44">
        <f t="shared" si="3"/>
        <v>0</v>
      </c>
      <c r="H100" s="37"/>
      <c r="I100" s="153"/>
      <c r="J100" s="37"/>
      <c r="K100" s="261" t="str">
        <f>IFERROR(VLOOKUP(J100,'اسماء العملاء'!$A$2:$E$142,5,FALSE),"")</f>
        <v/>
      </c>
      <c r="L100" s="258" t="str">
        <f>IFERROR(VLOOKUP(J100,'اسماء العملاء'!$A$2:$C$142,2,FALSE),"")</f>
        <v/>
      </c>
      <c r="M100" s="158" t="str">
        <f>IFERROR(VLOOKUP(J100,'اسماء العملاء'!$A$2:$C$142,3,FALSE),"")</f>
        <v/>
      </c>
      <c r="N100" s="28"/>
    </row>
    <row r="101" spans="1:14" ht="23.1" customHeight="1">
      <c r="A101" s="182" t="str">
        <f t="shared" ca="1" si="2"/>
        <v/>
      </c>
      <c r="B101" s="160"/>
      <c r="C101" s="158" t="str">
        <f>IF(B101="","",SUMIF('الرصيد الثابت'!$A$2:$A$52,B101,'الرصيد الثابت'!$B$2:$B$52))</f>
        <v/>
      </c>
      <c r="D101" s="158" t="str">
        <f>IF(B101="","",SUMIF('الرصيد الثابت'!$A$2:$A$52,B101,'الرصيد الثابت'!$C$2:$C$52))</f>
        <v/>
      </c>
      <c r="E101" s="33"/>
      <c r="F101" s="33"/>
      <c r="G101" s="44">
        <f t="shared" si="3"/>
        <v>0</v>
      </c>
      <c r="H101" s="37"/>
      <c r="I101" s="153"/>
      <c r="J101" s="37"/>
      <c r="K101" s="261" t="str">
        <f>IFERROR(VLOOKUP(J101,'اسماء العملاء'!$A$2:$E$142,5,FALSE),"")</f>
        <v/>
      </c>
      <c r="L101" s="258" t="str">
        <f>IFERROR(VLOOKUP(J101,'اسماء العملاء'!$A$2:$C$142,2,FALSE),"")</f>
        <v/>
      </c>
      <c r="M101" s="158" t="str">
        <f>IFERROR(VLOOKUP(J101,'اسماء العملاء'!$A$2:$C$142,3,FALSE),"")</f>
        <v/>
      </c>
      <c r="N101" s="28"/>
    </row>
    <row r="102" spans="1:14" ht="23.1" customHeight="1">
      <c r="A102" s="182" t="str">
        <f t="shared" ca="1" si="2"/>
        <v/>
      </c>
      <c r="B102" s="160"/>
      <c r="C102" s="158" t="str">
        <f>IF(B102="","",SUMIF('الرصيد الثابت'!$A$2:$A$52,B102,'الرصيد الثابت'!$B$2:$B$52))</f>
        <v/>
      </c>
      <c r="D102" s="158" t="str">
        <f>IF(B102="","",SUMIF('الرصيد الثابت'!$A$2:$A$52,B102,'الرصيد الثابت'!$C$2:$C$52))</f>
        <v/>
      </c>
      <c r="E102" s="33"/>
      <c r="F102" s="33"/>
      <c r="G102" s="44">
        <f t="shared" si="3"/>
        <v>0</v>
      </c>
      <c r="H102" s="37"/>
      <c r="I102" s="153"/>
      <c r="J102" s="37"/>
      <c r="K102" s="261" t="str">
        <f>IFERROR(VLOOKUP(J102,'اسماء العملاء'!$A$2:$E$142,5,FALSE),"")</f>
        <v/>
      </c>
      <c r="L102" s="258" t="str">
        <f>IFERROR(VLOOKUP(J102,'اسماء العملاء'!$A$2:$C$142,2,FALSE),"")</f>
        <v/>
      </c>
      <c r="M102" s="158" t="str">
        <f>IFERROR(VLOOKUP(J102,'اسماء العملاء'!$A$2:$C$142,3,FALSE),"")</f>
        <v/>
      </c>
      <c r="N102" s="28"/>
    </row>
    <row r="103" spans="1:14" ht="23.1" customHeight="1">
      <c r="A103" s="182" t="str">
        <f t="shared" ca="1" si="2"/>
        <v/>
      </c>
      <c r="B103" s="160"/>
      <c r="C103" s="158" t="str">
        <f>IF(B103="","",SUMIF('الرصيد الثابت'!$A$2:$A$52,B103,'الرصيد الثابت'!$B$2:$B$52))</f>
        <v/>
      </c>
      <c r="D103" s="158" t="str">
        <f>IF(B103="","",SUMIF('الرصيد الثابت'!$A$2:$A$52,B103,'الرصيد الثابت'!$C$2:$C$52))</f>
        <v/>
      </c>
      <c r="E103" s="33"/>
      <c r="F103" s="33"/>
      <c r="G103" s="44">
        <f t="shared" si="3"/>
        <v>0</v>
      </c>
      <c r="H103" s="37"/>
      <c r="I103" s="153"/>
      <c r="J103" s="37"/>
      <c r="K103" s="261" t="str">
        <f>IFERROR(VLOOKUP(J103,'اسماء العملاء'!$A$2:$E$142,5,FALSE),"")</f>
        <v/>
      </c>
      <c r="L103" s="258" t="str">
        <f>IFERROR(VLOOKUP(J103,'اسماء العملاء'!$A$2:$C$142,2,FALSE),"")</f>
        <v/>
      </c>
      <c r="M103" s="158" t="str">
        <f>IFERROR(VLOOKUP(J103,'اسماء العملاء'!$A$2:$C$142,3,FALSE),"")</f>
        <v/>
      </c>
      <c r="N103" s="28"/>
    </row>
    <row r="104" spans="1:14" ht="23.1" customHeight="1">
      <c r="A104" s="182" t="str">
        <f t="shared" ca="1" si="2"/>
        <v/>
      </c>
      <c r="B104" s="160"/>
      <c r="C104" s="158" t="str">
        <f>IF(B104="","",SUMIF('الرصيد الثابت'!$A$2:$A$52,B104,'الرصيد الثابت'!$B$2:$B$52))</f>
        <v/>
      </c>
      <c r="D104" s="158" t="str">
        <f>IF(B104="","",SUMIF('الرصيد الثابت'!$A$2:$A$52,B104,'الرصيد الثابت'!$C$2:$C$52))</f>
        <v/>
      </c>
      <c r="E104" s="33"/>
      <c r="F104" s="33"/>
      <c r="G104" s="44">
        <f t="shared" si="3"/>
        <v>0</v>
      </c>
      <c r="H104" s="37"/>
      <c r="I104" s="153"/>
      <c r="J104" s="37"/>
      <c r="K104" s="261" t="str">
        <f>IFERROR(VLOOKUP(J104,'اسماء العملاء'!$A$2:$E$142,5,FALSE),"")</f>
        <v/>
      </c>
      <c r="L104" s="258" t="str">
        <f>IFERROR(VLOOKUP(J104,'اسماء العملاء'!$A$2:$C$142,2,FALSE),"")</f>
        <v/>
      </c>
      <c r="M104" s="158" t="str">
        <f>IFERROR(VLOOKUP(J104,'اسماء العملاء'!$A$2:$C$142,3,FALSE),"")</f>
        <v/>
      </c>
      <c r="N104" s="28"/>
    </row>
    <row r="105" spans="1:14" ht="23.1" customHeight="1">
      <c r="A105" s="182" t="str">
        <f t="shared" ca="1" si="2"/>
        <v/>
      </c>
      <c r="B105" s="160"/>
      <c r="C105" s="158" t="str">
        <f>IF(B105="","",SUMIF('الرصيد الثابت'!$A$2:$A$52,B105,'الرصيد الثابت'!$B$2:$B$52))</f>
        <v/>
      </c>
      <c r="D105" s="158" t="str">
        <f>IF(B105="","",SUMIF('الرصيد الثابت'!$A$2:$A$52,B105,'الرصيد الثابت'!$C$2:$C$52))</f>
        <v/>
      </c>
      <c r="E105" s="33"/>
      <c r="F105" s="33"/>
      <c r="G105" s="44">
        <f t="shared" si="3"/>
        <v>0</v>
      </c>
      <c r="H105" s="37"/>
      <c r="I105" s="153"/>
      <c r="J105" s="37"/>
      <c r="K105" s="261" t="str">
        <f>IFERROR(VLOOKUP(J105,'اسماء العملاء'!$A$2:$E$142,5,FALSE),"")</f>
        <v/>
      </c>
      <c r="L105" s="258" t="str">
        <f>IFERROR(VLOOKUP(J105,'اسماء العملاء'!$A$2:$C$142,2,FALSE),"")</f>
        <v/>
      </c>
      <c r="M105" s="158" t="str">
        <f>IFERROR(VLOOKUP(J105,'اسماء العملاء'!$A$2:$C$142,3,FALSE),"")</f>
        <v/>
      </c>
      <c r="N105" s="28"/>
    </row>
    <row r="106" spans="1:14" ht="23.1" customHeight="1">
      <c r="A106" s="182" t="str">
        <f t="shared" ca="1" si="2"/>
        <v/>
      </c>
      <c r="B106" s="160"/>
      <c r="C106" s="158" t="str">
        <f>IF(B106="","",SUMIF('الرصيد الثابت'!$A$2:$A$52,B106,'الرصيد الثابت'!$B$2:$B$52))</f>
        <v/>
      </c>
      <c r="D106" s="158" t="str">
        <f>IF(B106="","",SUMIF('الرصيد الثابت'!$A$2:$A$52,B106,'الرصيد الثابت'!$C$2:$C$52))</f>
        <v/>
      </c>
      <c r="E106" s="33"/>
      <c r="F106" s="33"/>
      <c r="G106" s="44">
        <f t="shared" si="3"/>
        <v>0</v>
      </c>
      <c r="H106" s="37"/>
      <c r="I106" s="153"/>
      <c r="J106" s="37"/>
      <c r="K106" s="261" t="str">
        <f>IFERROR(VLOOKUP(J106,'اسماء العملاء'!$A$2:$E$142,5,FALSE),"")</f>
        <v/>
      </c>
      <c r="L106" s="258" t="str">
        <f>IFERROR(VLOOKUP(J106,'اسماء العملاء'!$A$2:$C$142,2,FALSE),"")</f>
        <v/>
      </c>
      <c r="M106" s="158" t="str">
        <f>IFERROR(VLOOKUP(J106,'اسماء العملاء'!$A$2:$C$142,3,FALSE),"")</f>
        <v/>
      </c>
      <c r="N106" s="28"/>
    </row>
    <row r="107" spans="1:14" ht="23.1" customHeight="1">
      <c r="A107" s="182" t="str">
        <f t="shared" ca="1" si="2"/>
        <v/>
      </c>
      <c r="B107" s="160"/>
      <c r="C107" s="158" t="str">
        <f>IF(B107="","",SUMIF('الرصيد الثابت'!$A$2:$A$52,B107,'الرصيد الثابت'!$B$2:$B$52))</f>
        <v/>
      </c>
      <c r="D107" s="158" t="str">
        <f>IF(B107="","",SUMIF('الرصيد الثابت'!$A$2:$A$52,B107,'الرصيد الثابت'!$C$2:$C$52))</f>
        <v/>
      </c>
      <c r="E107" s="33"/>
      <c r="F107" s="33"/>
      <c r="G107" s="44">
        <f t="shared" si="3"/>
        <v>0</v>
      </c>
      <c r="H107" s="37"/>
      <c r="I107" s="153"/>
      <c r="J107" s="37"/>
      <c r="K107" s="261" t="str">
        <f>IFERROR(VLOOKUP(J107,'اسماء العملاء'!$A$2:$E$142,5,FALSE),"")</f>
        <v/>
      </c>
      <c r="L107" s="258" t="str">
        <f>IFERROR(VLOOKUP(J107,'اسماء العملاء'!$A$2:$C$142,2,FALSE),"")</f>
        <v/>
      </c>
      <c r="M107" s="158" t="str">
        <f>IFERROR(VLOOKUP(J107,'اسماء العملاء'!$A$2:$C$142,3,FALSE),"")</f>
        <v/>
      </c>
      <c r="N107" s="28"/>
    </row>
    <row r="108" spans="1:14" ht="23.1" customHeight="1">
      <c r="A108" s="182" t="str">
        <f t="shared" ca="1" si="2"/>
        <v/>
      </c>
      <c r="B108" s="160"/>
      <c r="C108" s="158" t="str">
        <f>IF(B108="","",SUMIF('الرصيد الثابت'!$A$2:$A$52,B108,'الرصيد الثابت'!$B$2:$B$52))</f>
        <v/>
      </c>
      <c r="D108" s="158" t="str">
        <f>IF(B108="","",SUMIF('الرصيد الثابت'!$A$2:$A$52,B108,'الرصيد الثابت'!$C$2:$C$52))</f>
        <v/>
      </c>
      <c r="E108" s="33"/>
      <c r="F108" s="33"/>
      <c r="G108" s="44">
        <f t="shared" si="3"/>
        <v>0</v>
      </c>
      <c r="H108" s="37"/>
      <c r="I108" s="153"/>
      <c r="J108" s="37"/>
      <c r="K108" s="261" t="str">
        <f>IFERROR(VLOOKUP(J108,'اسماء العملاء'!$A$2:$E$142,5,FALSE),"")</f>
        <v/>
      </c>
      <c r="L108" s="258" t="str">
        <f>IFERROR(VLOOKUP(J108,'اسماء العملاء'!$A$2:$C$142,2,FALSE),"")</f>
        <v/>
      </c>
      <c r="M108" s="158" t="str">
        <f>IFERROR(VLOOKUP(J108,'اسماء العملاء'!$A$2:$C$142,3,FALSE),"")</f>
        <v/>
      </c>
      <c r="N108" s="28"/>
    </row>
    <row r="109" spans="1:14" ht="23.1" customHeight="1">
      <c r="A109" s="182" t="str">
        <f t="shared" ca="1" si="2"/>
        <v/>
      </c>
      <c r="B109" s="160"/>
      <c r="C109" s="158" t="str">
        <f>IF(B109="","",SUMIF('الرصيد الثابت'!$A$2:$A$52,B109,'الرصيد الثابت'!$B$2:$B$52))</f>
        <v/>
      </c>
      <c r="D109" s="158" t="str">
        <f>IF(B109="","",SUMIF('الرصيد الثابت'!$A$2:$A$52,B109,'الرصيد الثابت'!$C$2:$C$52))</f>
        <v/>
      </c>
      <c r="E109" s="33"/>
      <c r="F109" s="33"/>
      <c r="G109" s="44">
        <f t="shared" si="3"/>
        <v>0</v>
      </c>
      <c r="H109" s="37"/>
      <c r="I109" s="153"/>
      <c r="J109" s="37"/>
      <c r="K109" s="261" t="str">
        <f>IFERROR(VLOOKUP(J109,'اسماء العملاء'!$A$2:$E$142,5,FALSE),"")</f>
        <v/>
      </c>
      <c r="L109" s="258" t="str">
        <f>IFERROR(VLOOKUP(J109,'اسماء العملاء'!$A$2:$C$142,2,FALSE),"")</f>
        <v/>
      </c>
      <c r="M109" s="158" t="str">
        <f>IFERROR(VLOOKUP(J109,'اسماء العملاء'!$A$2:$C$142,3,FALSE),"")</f>
        <v/>
      </c>
      <c r="N109" s="28"/>
    </row>
    <row r="110" spans="1:14" ht="23.1" customHeight="1">
      <c r="A110" s="182" t="str">
        <f t="shared" ca="1" si="2"/>
        <v/>
      </c>
      <c r="B110" s="160"/>
      <c r="C110" s="158" t="str">
        <f>IF(B110="","",SUMIF('الرصيد الثابت'!$A$2:$A$52,B110,'الرصيد الثابت'!$B$2:$B$52))</f>
        <v/>
      </c>
      <c r="D110" s="158" t="str">
        <f>IF(B110="","",SUMIF('الرصيد الثابت'!$A$2:$A$52,B110,'الرصيد الثابت'!$C$2:$C$52))</f>
        <v/>
      </c>
      <c r="E110" s="33"/>
      <c r="F110" s="33"/>
      <c r="G110" s="44">
        <f t="shared" si="3"/>
        <v>0</v>
      </c>
      <c r="H110" s="37"/>
      <c r="I110" s="153"/>
      <c r="J110" s="37"/>
      <c r="K110" s="261" t="str">
        <f>IFERROR(VLOOKUP(J110,'اسماء العملاء'!$A$2:$E$142,5,FALSE),"")</f>
        <v/>
      </c>
      <c r="L110" s="258" t="str">
        <f>IFERROR(VLOOKUP(J110,'اسماء العملاء'!$A$2:$C$142,2,FALSE),"")</f>
        <v/>
      </c>
      <c r="M110" s="158" t="str">
        <f>IFERROR(VLOOKUP(J110,'اسماء العملاء'!$A$2:$C$142,3,FALSE),"")</f>
        <v/>
      </c>
      <c r="N110" s="28"/>
    </row>
    <row r="111" spans="1:14" ht="23.1" customHeight="1">
      <c r="A111" s="182" t="str">
        <f t="shared" ca="1" si="2"/>
        <v/>
      </c>
      <c r="B111" s="160"/>
      <c r="C111" s="158" t="str">
        <f>IF(B111="","",SUMIF('الرصيد الثابت'!$A$2:$A$52,B111,'الرصيد الثابت'!$B$2:$B$52))</f>
        <v/>
      </c>
      <c r="D111" s="158" t="str">
        <f>IF(B111="","",SUMIF('الرصيد الثابت'!$A$2:$A$52,B111,'الرصيد الثابت'!$C$2:$C$52))</f>
        <v/>
      </c>
      <c r="E111" s="33"/>
      <c r="F111" s="33"/>
      <c r="G111" s="44">
        <f t="shared" si="3"/>
        <v>0</v>
      </c>
      <c r="H111" s="37"/>
      <c r="I111" s="153"/>
      <c r="J111" s="37"/>
      <c r="K111" s="261" t="str">
        <f>IFERROR(VLOOKUP(J111,'اسماء العملاء'!$A$2:$E$142,5,FALSE),"")</f>
        <v/>
      </c>
      <c r="L111" s="258" t="str">
        <f>IFERROR(VLOOKUP(J111,'اسماء العملاء'!$A$2:$C$142,2,FALSE),"")</f>
        <v/>
      </c>
      <c r="M111" s="158" t="str">
        <f>IFERROR(VLOOKUP(J111,'اسماء العملاء'!$A$2:$C$142,3,FALSE),"")</f>
        <v/>
      </c>
      <c r="N111" s="28"/>
    </row>
    <row r="112" spans="1:14" ht="23.1" customHeight="1">
      <c r="A112" s="182" t="str">
        <f t="shared" ca="1" si="2"/>
        <v/>
      </c>
      <c r="B112" s="160"/>
      <c r="C112" s="158" t="str">
        <f>IF(B112="","",SUMIF('الرصيد الثابت'!$A$2:$A$52,B112,'الرصيد الثابت'!$B$2:$B$52))</f>
        <v/>
      </c>
      <c r="D112" s="158" t="str">
        <f>IF(B112="","",SUMIF('الرصيد الثابت'!$A$2:$A$52,B112,'الرصيد الثابت'!$C$2:$C$52))</f>
        <v/>
      </c>
      <c r="E112" s="33"/>
      <c r="F112" s="33"/>
      <c r="G112" s="44">
        <f t="shared" si="3"/>
        <v>0</v>
      </c>
      <c r="H112" s="37"/>
      <c r="I112" s="153"/>
      <c r="J112" s="37"/>
      <c r="K112" s="261" t="str">
        <f>IFERROR(VLOOKUP(J112,'اسماء العملاء'!$A$2:$E$142,5,FALSE),"")</f>
        <v/>
      </c>
      <c r="L112" s="258" t="str">
        <f>IFERROR(VLOOKUP(J112,'اسماء العملاء'!$A$2:$C$142,2,FALSE),"")</f>
        <v/>
      </c>
      <c r="M112" s="158" t="str">
        <f>IFERROR(VLOOKUP(J112,'اسماء العملاء'!$A$2:$C$142,3,FALSE),"")</f>
        <v/>
      </c>
      <c r="N112" s="28"/>
    </row>
    <row r="113" spans="1:14" ht="23.1" customHeight="1">
      <c r="A113" s="182" t="str">
        <f t="shared" ca="1" si="2"/>
        <v/>
      </c>
      <c r="B113" s="160"/>
      <c r="C113" s="158" t="str">
        <f>IF(B113="","",SUMIF('الرصيد الثابت'!$A$2:$A$52,B113,'الرصيد الثابت'!$B$2:$B$52))</f>
        <v/>
      </c>
      <c r="D113" s="158" t="str">
        <f>IF(B113="","",SUMIF('الرصيد الثابت'!$A$2:$A$52,B113,'الرصيد الثابت'!$C$2:$C$52))</f>
        <v/>
      </c>
      <c r="E113" s="33"/>
      <c r="F113" s="33"/>
      <c r="G113" s="44">
        <f t="shared" si="3"/>
        <v>0</v>
      </c>
      <c r="H113" s="37"/>
      <c r="I113" s="153"/>
      <c r="J113" s="37"/>
      <c r="K113" s="261" t="str">
        <f>IFERROR(VLOOKUP(J113,'اسماء العملاء'!$A$2:$E$142,5,FALSE),"")</f>
        <v/>
      </c>
      <c r="L113" s="258" t="str">
        <f>IFERROR(VLOOKUP(J113,'اسماء العملاء'!$A$2:$C$142,2,FALSE),"")</f>
        <v/>
      </c>
      <c r="M113" s="158" t="str">
        <f>IFERROR(VLOOKUP(J113,'اسماء العملاء'!$A$2:$C$142,3,FALSE),"")</f>
        <v/>
      </c>
      <c r="N113" s="28"/>
    </row>
    <row r="114" spans="1:14" ht="23.1" customHeight="1">
      <c r="A114" s="182" t="str">
        <f t="shared" ca="1" si="2"/>
        <v/>
      </c>
      <c r="B114" s="160"/>
      <c r="C114" s="158" t="str">
        <f>IF(B114="","",SUMIF('الرصيد الثابت'!$A$2:$A$52,B114,'الرصيد الثابت'!$B$2:$B$52))</f>
        <v/>
      </c>
      <c r="D114" s="158" t="str">
        <f>IF(B114="","",SUMIF('الرصيد الثابت'!$A$2:$A$52,B114,'الرصيد الثابت'!$C$2:$C$52))</f>
        <v/>
      </c>
      <c r="E114" s="33"/>
      <c r="F114" s="33"/>
      <c r="G114" s="44">
        <f t="shared" si="3"/>
        <v>0</v>
      </c>
      <c r="H114" s="37"/>
      <c r="I114" s="153"/>
      <c r="J114" s="37"/>
      <c r="K114" s="261" t="str">
        <f>IFERROR(VLOOKUP(J114,'اسماء العملاء'!$A$2:$E$142,5,FALSE),"")</f>
        <v/>
      </c>
      <c r="L114" s="258" t="str">
        <f>IFERROR(VLOOKUP(J114,'اسماء العملاء'!$A$2:$C$142,2,FALSE),"")</f>
        <v/>
      </c>
      <c r="M114" s="158" t="str">
        <f>IFERROR(VLOOKUP(J114,'اسماء العملاء'!$A$2:$C$142,3,FALSE),"")</f>
        <v/>
      </c>
      <c r="N114" s="28"/>
    </row>
    <row r="115" spans="1:14" ht="23.1" customHeight="1">
      <c r="A115" s="182" t="str">
        <f t="shared" ca="1" si="2"/>
        <v/>
      </c>
      <c r="B115" s="160"/>
      <c r="C115" s="158" t="str">
        <f>IF(B115="","",SUMIF('الرصيد الثابت'!$A$2:$A$52,B115,'الرصيد الثابت'!$B$2:$B$52))</f>
        <v/>
      </c>
      <c r="D115" s="158" t="str">
        <f>IF(B115="","",SUMIF('الرصيد الثابت'!$A$2:$A$52,B115,'الرصيد الثابت'!$C$2:$C$52))</f>
        <v/>
      </c>
      <c r="E115" s="33"/>
      <c r="F115" s="33"/>
      <c r="G115" s="44">
        <f t="shared" si="3"/>
        <v>0</v>
      </c>
      <c r="H115" s="37"/>
      <c r="I115" s="153"/>
      <c r="J115" s="37"/>
      <c r="K115" s="261" t="str">
        <f>IFERROR(VLOOKUP(J115,'اسماء العملاء'!$A$2:$E$142,5,FALSE),"")</f>
        <v/>
      </c>
      <c r="L115" s="258" t="str">
        <f>IFERROR(VLOOKUP(J115,'اسماء العملاء'!$A$2:$C$142,2,FALSE),"")</f>
        <v/>
      </c>
      <c r="M115" s="158" t="str">
        <f>IFERROR(VLOOKUP(J115,'اسماء العملاء'!$A$2:$C$142,3,FALSE),"")</f>
        <v/>
      </c>
      <c r="N115" s="28"/>
    </row>
    <row r="116" spans="1:14" ht="23.1" customHeight="1">
      <c r="A116" s="182" t="str">
        <f t="shared" ca="1" si="2"/>
        <v/>
      </c>
      <c r="B116" s="160"/>
      <c r="C116" s="158" t="str">
        <f>IF(B116="","",SUMIF('الرصيد الثابت'!$A$2:$A$52,B116,'الرصيد الثابت'!$B$2:$B$52))</f>
        <v/>
      </c>
      <c r="D116" s="158" t="str">
        <f>IF(B116="","",SUMIF('الرصيد الثابت'!$A$2:$A$52,B116,'الرصيد الثابت'!$C$2:$C$52))</f>
        <v/>
      </c>
      <c r="E116" s="33"/>
      <c r="F116" s="33"/>
      <c r="G116" s="44">
        <f t="shared" si="3"/>
        <v>0</v>
      </c>
      <c r="H116" s="37"/>
      <c r="I116" s="153"/>
      <c r="J116" s="37"/>
      <c r="K116" s="261" t="str">
        <f>IFERROR(VLOOKUP(J116,'اسماء العملاء'!$A$2:$E$142,5,FALSE),"")</f>
        <v/>
      </c>
      <c r="L116" s="258" t="str">
        <f>IFERROR(VLOOKUP(J116,'اسماء العملاء'!$A$2:$C$142,2,FALSE),"")</f>
        <v/>
      </c>
      <c r="M116" s="158" t="str">
        <f>IFERROR(VLOOKUP(J116,'اسماء العملاء'!$A$2:$C$142,3,FALSE),"")</f>
        <v/>
      </c>
      <c r="N116" s="28"/>
    </row>
    <row r="117" spans="1:14" ht="23.1" customHeight="1">
      <c r="A117" s="182" t="str">
        <f t="shared" ca="1" si="2"/>
        <v/>
      </c>
      <c r="B117" s="160"/>
      <c r="C117" s="158" t="str">
        <f>IF(B117="","",SUMIF('الرصيد الثابت'!$A$2:$A$52,B117,'الرصيد الثابت'!$B$2:$B$52))</f>
        <v/>
      </c>
      <c r="D117" s="158" t="str">
        <f>IF(B117="","",SUMIF('الرصيد الثابت'!$A$2:$A$52,B117,'الرصيد الثابت'!$C$2:$C$52))</f>
        <v/>
      </c>
      <c r="E117" s="33"/>
      <c r="F117" s="33"/>
      <c r="G117" s="44">
        <f t="shared" si="3"/>
        <v>0</v>
      </c>
      <c r="H117" s="37"/>
      <c r="I117" s="153"/>
      <c r="J117" s="37"/>
      <c r="K117" s="261" t="str">
        <f>IFERROR(VLOOKUP(J117,'اسماء العملاء'!$A$2:$E$142,5,FALSE),"")</f>
        <v/>
      </c>
      <c r="L117" s="258" t="str">
        <f>IFERROR(VLOOKUP(J117,'اسماء العملاء'!$A$2:$C$142,2,FALSE),"")</f>
        <v/>
      </c>
      <c r="M117" s="158" t="str">
        <f>IFERROR(VLOOKUP(J117,'اسماء العملاء'!$A$2:$C$142,3,FALSE),"")</f>
        <v/>
      </c>
      <c r="N117" s="28"/>
    </row>
    <row r="118" spans="1:14" ht="23.1" customHeight="1">
      <c r="A118" s="182" t="str">
        <f t="shared" ca="1" si="2"/>
        <v/>
      </c>
      <c r="B118" s="160"/>
      <c r="C118" s="158" t="str">
        <f>IF(B118="","",SUMIF('الرصيد الثابت'!$A$2:$A$52,B118,'الرصيد الثابت'!$B$2:$B$52))</f>
        <v/>
      </c>
      <c r="D118" s="158" t="str">
        <f>IF(B118="","",SUMIF('الرصيد الثابت'!$A$2:$A$52,B118,'الرصيد الثابت'!$C$2:$C$52))</f>
        <v/>
      </c>
      <c r="E118" s="33"/>
      <c r="F118" s="33"/>
      <c r="G118" s="44">
        <f t="shared" si="3"/>
        <v>0</v>
      </c>
      <c r="H118" s="37"/>
      <c r="I118" s="153"/>
      <c r="J118" s="37"/>
      <c r="K118" s="261" t="str">
        <f>IFERROR(VLOOKUP(J118,'اسماء العملاء'!$A$2:$E$142,5,FALSE),"")</f>
        <v/>
      </c>
      <c r="L118" s="258" t="str">
        <f>IFERROR(VLOOKUP(J118,'اسماء العملاء'!$A$2:$C$142,2,FALSE),"")</f>
        <v/>
      </c>
      <c r="M118" s="158" t="str">
        <f>IFERROR(VLOOKUP(J118,'اسماء العملاء'!$A$2:$C$142,3,FALSE),"")</f>
        <v/>
      </c>
      <c r="N118" s="28"/>
    </row>
    <row r="119" spans="1:14" ht="23.1" customHeight="1">
      <c r="A119" s="182" t="str">
        <f t="shared" ca="1" si="2"/>
        <v/>
      </c>
      <c r="B119" s="160"/>
      <c r="C119" s="158" t="str">
        <f>IF(B119="","",SUMIF('الرصيد الثابت'!$A$2:$A$52,B119,'الرصيد الثابت'!$B$2:$B$52))</f>
        <v/>
      </c>
      <c r="D119" s="158" t="str">
        <f>IF(B119="","",SUMIF('الرصيد الثابت'!$A$2:$A$52,B119,'الرصيد الثابت'!$C$2:$C$52))</f>
        <v/>
      </c>
      <c r="E119" s="33"/>
      <c r="F119" s="33"/>
      <c r="G119" s="44">
        <f t="shared" si="3"/>
        <v>0</v>
      </c>
      <c r="H119" s="37"/>
      <c r="I119" s="153"/>
      <c r="J119" s="37"/>
      <c r="K119" s="261" t="str">
        <f>IFERROR(VLOOKUP(J119,'اسماء العملاء'!$A$2:$E$142,5,FALSE),"")</f>
        <v/>
      </c>
      <c r="L119" s="258" t="str">
        <f>IFERROR(VLOOKUP(J119,'اسماء العملاء'!$A$2:$C$142,2,FALSE),"")</f>
        <v/>
      </c>
      <c r="M119" s="158" t="str">
        <f>IFERROR(VLOOKUP(J119,'اسماء العملاء'!$A$2:$C$142,3,FALSE),"")</f>
        <v/>
      </c>
      <c r="N119" s="28"/>
    </row>
    <row r="120" spans="1:14" ht="23.1" customHeight="1">
      <c r="A120" s="182" t="str">
        <f t="shared" ca="1" si="2"/>
        <v/>
      </c>
      <c r="B120" s="160"/>
      <c r="C120" s="158" t="str">
        <f>IF(B120="","",SUMIF('الرصيد الثابت'!$A$2:$A$52,B120,'الرصيد الثابت'!$B$2:$B$52))</f>
        <v/>
      </c>
      <c r="D120" s="158" t="str">
        <f>IF(B120="","",SUMIF('الرصيد الثابت'!$A$2:$A$52,B120,'الرصيد الثابت'!$C$2:$C$52))</f>
        <v/>
      </c>
      <c r="E120" s="33"/>
      <c r="F120" s="33"/>
      <c r="G120" s="44">
        <f t="shared" si="3"/>
        <v>0</v>
      </c>
      <c r="H120" s="37"/>
      <c r="I120" s="153"/>
      <c r="J120" s="37"/>
      <c r="K120" s="261" t="str">
        <f>IFERROR(VLOOKUP(J120,'اسماء العملاء'!$A$2:$E$142,5,FALSE),"")</f>
        <v/>
      </c>
      <c r="L120" s="258" t="str">
        <f>IFERROR(VLOOKUP(J120,'اسماء العملاء'!$A$2:$C$142,2,FALSE),"")</f>
        <v/>
      </c>
      <c r="M120" s="158" t="str">
        <f>IFERROR(VLOOKUP(J120,'اسماء العملاء'!$A$2:$C$142,3,FALSE),"")</f>
        <v/>
      </c>
      <c r="N120" s="28"/>
    </row>
    <row r="121" spans="1:14" ht="23.1" customHeight="1">
      <c r="A121" s="182" t="str">
        <f t="shared" ca="1" si="2"/>
        <v/>
      </c>
      <c r="B121" s="160"/>
      <c r="C121" s="158" t="str">
        <f>IF(B121="","",SUMIF('الرصيد الثابت'!$A$2:$A$52,B121,'الرصيد الثابت'!$B$2:$B$52))</f>
        <v/>
      </c>
      <c r="D121" s="158" t="str">
        <f>IF(B121="","",SUMIF('الرصيد الثابت'!$A$2:$A$52,B121,'الرصيد الثابت'!$C$2:$C$52))</f>
        <v/>
      </c>
      <c r="E121" s="33"/>
      <c r="F121" s="33"/>
      <c r="G121" s="44">
        <f t="shared" si="3"/>
        <v>0</v>
      </c>
      <c r="H121" s="37"/>
      <c r="I121" s="153"/>
      <c r="J121" s="37"/>
      <c r="K121" s="261" t="str">
        <f>IFERROR(VLOOKUP(J121,'اسماء العملاء'!$A$2:$E$142,5,FALSE),"")</f>
        <v/>
      </c>
      <c r="L121" s="258" t="str">
        <f>IFERROR(VLOOKUP(J121,'اسماء العملاء'!$A$2:$C$142,2,FALSE),"")</f>
        <v/>
      </c>
      <c r="M121" s="158" t="str">
        <f>IFERROR(VLOOKUP(J121,'اسماء العملاء'!$A$2:$C$142,3,FALSE),"")</f>
        <v/>
      </c>
      <c r="N121" s="28"/>
    </row>
    <row r="122" spans="1:14" ht="23.1" customHeight="1">
      <c r="A122" s="182" t="str">
        <f t="shared" ca="1" si="2"/>
        <v/>
      </c>
      <c r="B122" s="160"/>
      <c r="C122" s="158" t="str">
        <f>IF(B122="","",SUMIF('الرصيد الثابت'!$A$2:$A$52,B122,'الرصيد الثابت'!$B$2:$B$52))</f>
        <v/>
      </c>
      <c r="D122" s="158" t="str">
        <f>IF(B122="","",SUMIF('الرصيد الثابت'!$A$2:$A$52,B122,'الرصيد الثابت'!$C$2:$C$52))</f>
        <v/>
      </c>
      <c r="E122" s="33"/>
      <c r="F122" s="33"/>
      <c r="G122" s="44">
        <f t="shared" si="3"/>
        <v>0</v>
      </c>
      <c r="H122" s="37"/>
      <c r="I122" s="153"/>
      <c r="J122" s="37"/>
      <c r="K122" s="261" t="str">
        <f>IFERROR(VLOOKUP(J122,'اسماء العملاء'!$A$2:$E$142,5,FALSE),"")</f>
        <v/>
      </c>
      <c r="L122" s="258" t="str">
        <f>IFERROR(VLOOKUP(J122,'اسماء العملاء'!$A$2:$C$142,2,FALSE),"")</f>
        <v/>
      </c>
      <c r="M122" s="158" t="str">
        <f>IFERROR(VLOOKUP(J122,'اسماء العملاء'!$A$2:$C$142,3,FALSE),"")</f>
        <v/>
      </c>
      <c r="N122" s="28"/>
    </row>
    <row r="123" spans="1:14" ht="23.1" customHeight="1">
      <c r="A123" s="182" t="str">
        <f t="shared" ca="1" si="2"/>
        <v/>
      </c>
      <c r="B123" s="160"/>
      <c r="C123" s="158" t="str">
        <f>IF(B123="","",SUMIF('الرصيد الثابت'!$A$2:$A$52,B123,'الرصيد الثابت'!$B$2:$B$52))</f>
        <v/>
      </c>
      <c r="D123" s="158" t="str">
        <f>IF(B123="","",SUMIF('الرصيد الثابت'!$A$2:$A$52,B123,'الرصيد الثابت'!$C$2:$C$52))</f>
        <v/>
      </c>
      <c r="E123" s="33"/>
      <c r="F123" s="33"/>
      <c r="G123" s="44">
        <f t="shared" si="3"/>
        <v>0</v>
      </c>
      <c r="H123" s="37"/>
      <c r="I123" s="153"/>
      <c r="J123" s="37"/>
      <c r="K123" s="261" t="str">
        <f>IFERROR(VLOOKUP(J123,'اسماء العملاء'!$A$2:$E$142,5,FALSE),"")</f>
        <v/>
      </c>
      <c r="L123" s="258" t="str">
        <f>IFERROR(VLOOKUP(J123,'اسماء العملاء'!$A$2:$C$142,2,FALSE),"")</f>
        <v/>
      </c>
      <c r="M123" s="158" t="str">
        <f>IFERROR(VLOOKUP(J123,'اسماء العملاء'!$A$2:$C$142,3,FALSE),"")</f>
        <v/>
      </c>
      <c r="N123" s="28"/>
    </row>
    <row r="124" spans="1:14" ht="23.1" customHeight="1">
      <c r="A124" s="182" t="str">
        <f t="shared" ca="1" si="2"/>
        <v/>
      </c>
      <c r="B124" s="160"/>
      <c r="C124" s="158" t="str">
        <f>IF(B124="","",SUMIF('الرصيد الثابت'!$A$2:$A$52,B124,'الرصيد الثابت'!$B$2:$B$52))</f>
        <v/>
      </c>
      <c r="D124" s="158" t="str">
        <f>IF(B124="","",SUMIF('الرصيد الثابت'!$A$2:$A$52,B124,'الرصيد الثابت'!$C$2:$C$52))</f>
        <v/>
      </c>
      <c r="E124" s="33"/>
      <c r="F124" s="33"/>
      <c r="G124" s="44">
        <f t="shared" si="3"/>
        <v>0</v>
      </c>
      <c r="H124" s="37"/>
      <c r="I124" s="153"/>
      <c r="J124" s="37"/>
      <c r="K124" s="261" t="str">
        <f>IFERROR(VLOOKUP(J124,'اسماء العملاء'!$A$2:$E$142,5,FALSE),"")</f>
        <v/>
      </c>
      <c r="L124" s="258" t="str">
        <f>IFERROR(VLOOKUP(J124,'اسماء العملاء'!$A$2:$C$142,2,FALSE),"")</f>
        <v/>
      </c>
      <c r="M124" s="158" t="str">
        <f>IFERROR(VLOOKUP(J124,'اسماء العملاء'!$A$2:$C$142,3,FALSE),"")</f>
        <v/>
      </c>
      <c r="N124" s="28"/>
    </row>
    <row r="125" spans="1:14" ht="23.1" customHeight="1">
      <c r="A125" s="182" t="str">
        <f t="shared" ca="1" si="2"/>
        <v/>
      </c>
      <c r="B125" s="160"/>
      <c r="C125" s="158" t="str">
        <f>IF(B125="","",SUMIF('الرصيد الثابت'!$A$2:$A$52,B125,'الرصيد الثابت'!$B$2:$B$52))</f>
        <v/>
      </c>
      <c r="D125" s="158" t="str">
        <f>IF(B125="","",SUMIF('الرصيد الثابت'!$A$2:$A$52,B125,'الرصيد الثابت'!$C$2:$C$52))</f>
        <v/>
      </c>
      <c r="E125" s="33"/>
      <c r="F125" s="33"/>
      <c r="G125" s="44">
        <f t="shared" si="3"/>
        <v>0</v>
      </c>
      <c r="H125" s="37"/>
      <c r="I125" s="153"/>
      <c r="J125" s="37"/>
      <c r="K125" s="261" t="str">
        <f>IFERROR(VLOOKUP(J125,'اسماء العملاء'!$A$2:$E$142,5,FALSE),"")</f>
        <v/>
      </c>
      <c r="L125" s="258" t="str">
        <f>IFERROR(VLOOKUP(J125,'اسماء العملاء'!$A$2:$C$142,2,FALSE),"")</f>
        <v/>
      </c>
      <c r="M125" s="158" t="str">
        <f>IFERROR(VLOOKUP(J125,'اسماء العملاء'!$A$2:$C$142,3,FALSE),"")</f>
        <v/>
      </c>
      <c r="N125" s="28"/>
    </row>
    <row r="126" spans="1:14" ht="23.1" customHeight="1">
      <c r="A126" s="182" t="str">
        <f t="shared" ca="1" si="2"/>
        <v/>
      </c>
      <c r="B126" s="160"/>
      <c r="C126" s="158" t="str">
        <f>IF(B126="","",SUMIF('الرصيد الثابت'!$A$2:$A$52,B126,'الرصيد الثابت'!$B$2:$B$52))</f>
        <v/>
      </c>
      <c r="D126" s="158" t="str">
        <f>IF(B126="","",SUMIF('الرصيد الثابت'!$A$2:$A$52,B126,'الرصيد الثابت'!$C$2:$C$52))</f>
        <v/>
      </c>
      <c r="E126" s="33"/>
      <c r="F126" s="33"/>
      <c r="G126" s="44">
        <f t="shared" si="3"/>
        <v>0</v>
      </c>
      <c r="H126" s="37"/>
      <c r="I126" s="153"/>
      <c r="J126" s="37"/>
      <c r="K126" s="261" t="str">
        <f>IFERROR(VLOOKUP(J126,'اسماء العملاء'!$A$2:$E$142,5,FALSE),"")</f>
        <v/>
      </c>
      <c r="L126" s="258" t="str">
        <f>IFERROR(VLOOKUP(J126,'اسماء العملاء'!$A$2:$C$142,2,FALSE),"")</f>
        <v/>
      </c>
      <c r="M126" s="158" t="str">
        <f>IFERROR(VLOOKUP(J126,'اسماء العملاء'!$A$2:$C$142,3,FALSE),"")</f>
        <v/>
      </c>
      <c r="N126" s="28"/>
    </row>
    <row r="127" spans="1:14" ht="23.1" customHeight="1">
      <c r="A127" s="182" t="str">
        <f t="shared" ca="1" si="2"/>
        <v/>
      </c>
      <c r="B127" s="160"/>
      <c r="C127" s="158" t="str">
        <f>IF(B127="","",SUMIF('الرصيد الثابت'!$A$2:$A$52,B127,'الرصيد الثابت'!$B$2:$B$52))</f>
        <v/>
      </c>
      <c r="D127" s="158" t="str">
        <f>IF(B127="","",SUMIF('الرصيد الثابت'!$A$2:$A$52,B127,'الرصيد الثابت'!$C$2:$C$52))</f>
        <v/>
      </c>
      <c r="E127" s="33"/>
      <c r="F127" s="33"/>
      <c r="G127" s="44">
        <f t="shared" si="3"/>
        <v>0</v>
      </c>
      <c r="H127" s="37"/>
      <c r="I127" s="153"/>
      <c r="J127" s="37"/>
      <c r="K127" s="261" t="str">
        <f>IFERROR(VLOOKUP(J127,'اسماء العملاء'!$A$2:$E$142,5,FALSE),"")</f>
        <v/>
      </c>
      <c r="L127" s="258" t="str">
        <f>IFERROR(VLOOKUP(J127,'اسماء العملاء'!$A$2:$C$142,2,FALSE),"")</f>
        <v/>
      </c>
      <c r="M127" s="158" t="str">
        <f>IFERROR(VLOOKUP(J127,'اسماء العملاء'!$A$2:$C$142,3,FALSE),"")</f>
        <v/>
      </c>
      <c r="N127" s="28"/>
    </row>
    <row r="128" spans="1:14" ht="23.1" customHeight="1">
      <c r="A128" s="182" t="str">
        <f t="shared" ca="1" si="2"/>
        <v/>
      </c>
      <c r="B128" s="160"/>
      <c r="C128" s="158" t="str">
        <f>IF(B128="","",SUMIF('الرصيد الثابت'!$A$2:$A$52,B128,'الرصيد الثابت'!$B$2:$B$52))</f>
        <v/>
      </c>
      <c r="D128" s="158" t="str">
        <f>IF(B128="","",SUMIF('الرصيد الثابت'!$A$2:$A$52,B128,'الرصيد الثابت'!$C$2:$C$52))</f>
        <v/>
      </c>
      <c r="E128" s="33"/>
      <c r="F128" s="33"/>
      <c r="G128" s="44">
        <f t="shared" si="3"/>
        <v>0</v>
      </c>
      <c r="H128" s="37"/>
      <c r="I128" s="153"/>
      <c r="J128" s="37"/>
      <c r="K128" s="261" t="str">
        <f>IFERROR(VLOOKUP(J128,'اسماء العملاء'!$A$2:$E$142,5,FALSE),"")</f>
        <v/>
      </c>
      <c r="L128" s="258" t="str">
        <f>IFERROR(VLOOKUP(J128,'اسماء العملاء'!$A$2:$C$142,2,FALSE),"")</f>
        <v/>
      </c>
      <c r="M128" s="158" t="str">
        <f>IFERROR(VLOOKUP(J128,'اسماء العملاء'!$A$2:$C$142,3,FALSE),"")</f>
        <v/>
      </c>
      <c r="N128" s="28"/>
    </row>
    <row r="129" spans="1:14" ht="23.1" customHeight="1">
      <c r="A129" s="182" t="str">
        <f t="shared" ca="1" si="2"/>
        <v/>
      </c>
      <c r="B129" s="160"/>
      <c r="C129" s="158" t="str">
        <f>IF(B129="","",SUMIF('الرصيد الثابت'!$A$2:$A$52,B129,'الرصيد الثابت'!$B$2:$B$52))</f>
        <v/>
      </c>
      <c r="D129" s="158" t="str">
        <f>IF(B129="","",SUMIF('الرصيد الثابت'!$A$2:$A$52,B129,'الرصيد الثابت'!$C$2:$C$52))</f>
        <v/>
      </c>
      <c r="E129" s="33"/>
      <c r="F129" s="33"/>
      <c r="G129" s="44">
        <f t="shared" si="3"/>
        <v>0</v>
      </c>
      <c r="H129" s="37"/>
      <c r="I129" s="153"/>
      <c r="J129" s="37"/>
      <c r="K129" s="261" t="str">
        <f>IFERROR(VLOOKUP(J129,'اسماء العملاء'!$A$2:$E$142,5,FALSE),"")</f>
        <v/>
      </c>
      <c r="L129" s="258" t="str">
        <f>IFERROR(VLOOKUP(J129,'اسماء العملاء'!$A$2:$C$142,2,FALSE),"")</f>
        <v/>
      </c>
      <c r="M129" s="158" t="str">
        <f>IFERROR(VLOOKUP(J129,'اسماء العملاء'!$A$2:$C$142,3,FALSE),"")</f>
        <v/>
      </c>
      <c r="N129" s="28"/>
    </row>
    <row r="130" spans="1:14" ht="23.1" customHeight="1">
      <c r="A130" s="182" t="str">
        <f t="shared" ca="1" si="2"/>
        <v/>
      </c>
      <c r="B130" s="160"/>
      <c r="C130" s="158" t="str">
        <f>IF(B130="","",SUMIF('الرصيد الثابت'!$A$2:$A$52,B130,'الرصيد الثابت'!$B$2:$B$52))</f>
        <v/>
      </c>
      <c r="D130" s="158" t="str">
        <f>IF(B130="","",SUMIF('الرصيد الثابت'!$A$2:$A$52,B130,'الرصيد الثابت'!$C$2:$C$52))</f>
        <v/>
      </c>
      <c r="E130" s="33"/>
      <c r="F130" s="33"/>
      <c r="G130" s="44">
        <f t="shared" si="3"/>
        <v>0</v>
      </c>
      <c r="H130" s="37"/>
      <c r="I130" s="153"/>
      <c r="J130" s="37"/>
      <c r="K130" s="261" t="str">
        <f>IFERROR(VLOOKUP(J130,'اسماء العملاء'!$A$2:$E$142,5,FALSE),"")</f>
        <v/>
      </c>
      <c r="L130" s="258" t="str">
        <f>IFERROR(VLOOKUP(J130,'اسماء العملاء'!$A$2:$C$142,2,FALSE),"")</f>
        <v/>
      </c>
      <c r="M130" s="158" t="str">
        <f>IFERROR(VLOOKUP(J130,'اسماء العملاء'!$A$2:$C$142,3,FALSE),"")</f>
        <v/>
      </c>
      <c r="N130" s="28"/>
    </row>
    <row r="131" spans="1:14" ht="23.1" customHeight="1">
      <c r="A131" s="182" t="str">
        <f t="shared" ca="1" si="2"/>
        <v/>
      </c>
      <c r="B131" s="160"/>
      <c r="C131" s="158" t="str">
        <f>IF(B131="","",SUMIF('الرصيد الثابت'!$A$2:$A$52,B131,'الرصيد الثابت'!$B$2:$B$52))</f>
        <v/>
      </c>
      <c r="D131" s="158" t="str">
        <f>IF(B131="","",SUMIF('الرصيد الثابت'!$A$2:$A$52,B131,'الرصيد الثابت'!$C$2:$C$52))</f>
        <v/>
      </c>
      <c r="E131" s="33"/>
      <c r="F131" s="33"/>
      <c r="G131" s="44">
        <f t="shared" si="3"/>
        <v>0</v>
      </c>
      <c r="H131" s="37"/>
      <c r="I131" s="153"/>
      <c r="J131" s="37"/>
      <c r="K131" s="261" t="str">
        <f>IFERROR(VLOOKUP(J131,'اسماء العملاء'!$A$2:$E$142,5,FALSE),"")</f>
        <v/>
      </c>
      <c r="L131" s="258" t="str">
        <f>IFERROR(VLOOKUP(J131,'اسماء العملاء'!$A$2:$C$142,2,FALSE),"")</f>
        <v/>
      </c>
      <c r="M131" s="158" t="str">
        <f>IFERROR(VLOOKUP(J131,'اسماء العملاء'!$A$2:$C$142,3,FALSE),"")</f>
        <v/>
      </c>
      <c r="N131" s="28"/>
    </row>
    <row r="132" spans="1:14" ht="23.1" customHeight="1">
      <c r="A132" s="182" t="str">
        <f t="shared" ref="A132:A195" ca="1" si="4">IF(B132="","",TODAY())</f>
        <v/>
      </c>
      <c r="B132" s="160"/>
      <c r="C132" s="158" t="str">
        <f>IF(B132="","",SUMIF('الرصيد الثابت'!$A$2:$A$52,B132,'الرصيد الثابت'!$B$2:$B$52))</f>
        <v/>
      </c>
      <c r="D132" s="158" t="str">
        <f>IF(B132="","",SUMIF('الرصيد الثابت'!$A$2:$A$52,B132,'الرصيد الثابت'!$C$2:$C$52))</f>
        <v/>
      </c>
      <c r="E132" s="33"/>
      <c r="F132" s="33"/>
      <c r="G132" s="44">
        <f t="shared" ref="G132:G195" si="5">SUM(E132-F132)</f>
        <v>0</v>
      </c>
      <c r="H132" s="37"/>
      <c r="I132" s="153"/>
      <c r="J132" s="37"/>
      <c r="K132" s="261" t="str">
        <f>IFERROR(VLOOKUP(J132,'اسماء العملاء'!$A$2:$E$142,5,FALSE),"")</f>
        <v/>
      </c>
      <c r="L132" s="258" t="str">
        <f>IFERROR(VLOOKUP(J132,'اسماء العملاء'!$A$2:$C$142,2,FALSE),"")</f>
        <v/>
      </c>
      <c r="M132" s="158" t="str">
        <f>IFERROR(VLOOKUP(J132,'اسماء العملاء'!$A$2:$C$142,3,FALSE),"")</f>
        <v/>
      </c>
      <c r="N132" s="28"/>
    </row>
    <row r="133" spans="1:14" ht="23.1" customHeight="1">
      <c r="A133" s="182" t="str">
        <f t="shared" ca="1" si="4"/>
        <v/>
      </c>
      <c r="B133" s="160"/>
      <c r="C133" s="158" t="str">
        <f>IF(B133="","",SUMIF('الرصيد الثابت'!$A$2:$A$52,B133,'الرصيد الثابت'!$B$2:$B$52))</f>
        <v/>
      </c>
      <c r="D133" s="158" t="str">
        <f>IF(B133="","",SUMIF('الرصيد الثابت'!$A$2:$A$52,B133,'الرصيد الثابت'!$C$2:$C$52))</f>
        <v/>
      </c>
      <c r="E133" s="33"/>
      <c r="F133" s="33"/>
      <c r="G133" s="44">
        <f t="shared" si="5"/>
        <v>0</v>
      </c>
      <c r="H133" s="37"/>
      <c r="I133" s="153"/>
      <c r="J133" s="37"/>
      <c r="K133" s="261" t="str">
        <f>IFERROR(VLOOKUP(J133,'اسماء العملاء'!$A$2:$E$142,5,FALSE),"")</f>
        <v/>
      </c>
      <c r="L133" s="258" t="str">
        <f>IFERROR(VLOOKUP(J133,'اسماء العملاء'!$A$2:$C$142,2,FALSE),"")</f>
        <v/>
      </c>
      <c r="M133" s="158" t="str">
        <f>IFERROR(VLOOKUP(J133,'اسماء العملاء'!$A$2:$C$142,3,FALSE),"")</f>
        <v/>
      </c>
      <c r="N133" s="28"/>
    </row>
    <row r="134" spans="1:14" ht="23.1" customHeight="1">
      <c r="A134" s="182" t="str">
        <f t="shared" ca="1" si="4"/>
        <v/>
      </c>
      <c r="B134" s="160"/>
      <c r="C134" s="158" t="str">
        <f>IF(B134="","",SUMIF('الرصيد الثابت'!$A$2:$A$52,B134,'الرصيد الثابت'!$B$2:$B$52))</f>
        <v/>
      </c>
      <c r="D134" s="158" t="str">
        <f>IF(B134="","",SUMIF('الرصيد الثابت'!$A$2:$A$52,B134,'الرصيد الثابت'!$C$2:$C$52))</f>
        <v/>
      </c>
      <c r="E134" s="33"/>
      <c r="F134" s="33"/>
      <c r="G134" s="44">
        <f t="shared" si="5"/>
        <v>0</v>
      </c>
      <c r="H134" s="37"/>
      <c r="I134" s="153"/>
      <c r="J134" s="37"/>
      <c r="K134" s="261" t="str">
        <f>IFERROR(VLOOKUP(J134,'اسماء العملاء'!$A$2:$E$142,5,FALSE),"")</f>
        <v/>
      </c>
      <c r="L134" s="258" t="str">
        <f>IFERROR(VLOOKUP(J134,'اسماء العملاء'!$A$2:$C$142,2,FALSE),"")</f>
        <v/>
      </c>
      <c r="M134" s="158" t="str">
        <f>IFERROR(VLOOKUP(J134,'اسماء العملاء'!$A$2:$C$142,3,FALSE),"")</f>
        <v/>
      </c>
      <c r="N134" s="28"/>
    </row>
    <row r="135" spans="1:14" ht="23.1" customHeight="1">
      <c r="A135" s="182" t="str">
        <f t="shared" ca="1" si="4"/>
        <v/>
      </c>
      <c r="B135" s="160"/>
      <c r="C135" s="158" t="str">
        <f>IF(B135="","",SUMIF('الرصيد الثابت'!$A$2:$A$52,B135,'الرصيد الثابت'!$B$2:$B$52))</f>
        <v/>
      </c>
      <c r="D135" s="158" t="str">
        <f>IF(B135="","",SUMIF('الرصيد الثابت'!$A$2:$A$52,B135,'الرصيد الثابت'!$C$2:$C$52))</f>
        <v/>
      </c>
      <c r="E135" s="33"/>
      <c r="F135" s="33"/>
      <c r="G135" s="44">
        <f t="shared" si="5"/>
        <v>0</v>
      </c>
      <c r="H135" s="37"/>
      <c r="I135" s="153"/>
      <c r="J135" s="37"/>
      <c r="K135" s="261" t="str">
        <f>IFERROR(VLOOKUP(J135,'اسماء العملاء'!$A$2:$E$142,5,FALSE),"")</f>
        <v/>
      </c>
      <c r="L135" s="258" t="str">
        <f>IFERROR(VLOOKUP(J135,'اسماء العملاء'!$A$2:$C$142,2,FALSE),"")</f>
        <v/>
      </c>
      <c r="M135" s="158" t="str">
        <f>IFERROR(VLOOKUP(J135,'اسماء العملاء'!$A$2:$C$142,3,FALSE),"")</f>
        <v/>
      </c>
      <c r="N135" s="28"/>
    </row>
    <row r="136" spans="1:14" ht="23.1" customHeight="1">
      <c r="A136" s="182" t="str">
        <f t="shared" ca="1" si="4"/>
        <v/>
      </c>
      <c r="B136" s="160"/>
      <c r="C136" s="158" t="str">
        <f>IF(B136="","",SUMIF('الرصيد الثابت'!$A$2:$A$52,B136,'الرصيد الثابت'!$B$2:$B$52))</f>
        <v/>
      </c>
      <c r="D136" s="158" t="str">
        <f>IF(B136="","",SUMIF('الرصيد الثابت'!$A$2:$A$52,B136,'الرصيد الثابت'!$C$2:$C$52))</f>
        <v/>
      </c>
      <c r="E136" s="33"/>
      <c r="F136" s="33"/>
      <c r="G136" s="44">
        <f t="shared" si="5"/>
        <v>0</v>
      </c>
      <c r="H136" s="37"/>
      <c r="I136" s="153"/>
      <c r="J136" s="37"/>
      <c r="K136" s="261" t="str">
        <f>IFERROR(VLOOKUP(J136,'اسماء العملاء'!$A$2:$E$142,5,FALSE),"")</f>
        <v/>
      </c>
      <c r="L136" s="258" t="str">
        <f>IFERROR(VLOOKUP(J136,'اسماء العملاء'!$A$2:$C$142,2,FALSE),"")</f>
        <v/>
      </c>
      <c r="M136" s="158" t="str">
        <f>IFERROR(VLOOKUP(J136,'اسماء العملاء'!$A$2:$C$142,3,FALSE),"")</f>
        <v/>
      </c>
      <c r="N136" s="28"/>
    </row>
    <row r="137" spans="1:14" ht="23.1" customHeight="1">
      <c r="A137" s="182" t="str">
        <f t="shared" ca="1" si="4"/>
        <v/>
      </c>
      <c r="B137" s="160"/>
      <c r="C137" s="158" t="str">
        <f>IF(B137="","",SUMIF('الرصيد الثابت'!$A$2:$A$52,B137,'الرصيد الثابت'!$B$2:$B$52))</f>
        <v/>
      </c>
      <c r="D137" s="158" t="str">
        <f>IF(B137="","",SUMIF('الرصيد الثابت'!$A$2:$A$52,B137,'الرصيد الثابت'!$C$2:$C$52))</f>
        <v/>
      </c>
      <c r="E137" s="33"/>
      <c r="F137" s="33"/>
      <c r="G137" s="44">
        <f t="shared" si="5"/>
        <v>0</v>
      </c>
      <c r="H137" s="37"/>
      <c r="I137" s="153"/>
      <c r="J137" s="37"/>
      <c r="K137" s="261" t="str">
        <f>IFERROR(VLOOKUP(J137,'اسماء العملاء'!$A$2:$E$142,5,FALSE),"")</f>
        <v/>
      </c>
      <c r="L137" s="258" t="str">
        <f>IFERROR(VLOOKUP(J137,'اسماء العملاء'!$A$2:$C$142,2,FALSE),"")</f>
        <v/>
      </c>
      <c r="M137" s="158" t="str">
        <f>IFERROR(VLOOKUP(J137,'اسماء العملاء'!$A$2:$C$142,3,FALSE),"")</f>
        <v/>
      </c>
      <c r="N137" s="28"/>
    </row>
    <row r="138" spans="1:14" ht="23.1" customHeight="1">
      <c r="A138" s="182" t="str">
        <f t="shared" ca="1" si="4"/>
        <v/>
      </c>
      <c r="B138" s="160"/>
      <c r="C138" s="158" t="str">
        <f>IF(B138="","",SUMIF('الرصيد الثابت'!$A$2:$A$52,B138,'الرصيد الثابت'!$B$2:$B$52))</f>
        <v/>
      </c>
      <c r="D138" s="158" t="str">
        <f>IF(B138="","",SUMIF('الرصيد الثابت'!$A$2:$A$52,B138,'الرصيد الثابت'!$C$2:$C$52))</f>
        <v/>
      </c>
      <c r="E138" s="33"/>
      <c r="F138" s="33"/>
      <c r="G138" s="44">
        <f t="shared" si="5"/>
        <v>0</v>
      </c>
      <c r="H138" s="37"/>
      <c r="I138" s="153"/>
      <c r="J138" s="37"/>
      <c r="K138" s="261" t="str">
        <f>IFERROR(VLOOKUP(J138,'اسماء العملاء'!$A$2:$E$142,5,FALSE),"")</f>
        <v/>
      </c>
      <c r="L138" s="258" t="str">
        <f>IFERROR(VLOOKUP(J138,'اسماء العملاء'!$A$2:$C$142,2,FALSE),"")</f>
        <v/>
      </c>
      <c r="M138" s="158" t="str">
        <f>IFERROR(VLOOKUP(J138,'اسماء العملاء'!$A$2:$C$142,3,FALSE),"")</f>
        <v/>
      </c>
      <c r="N138" s="28"/>
    </row>
    <row r="139" spans="1:14" ht="23.1" customHeight="1">
      <c r="A139" s="182" t="str">
        <f t="shared" ca="1" si="4"/>
        <v/>
      </c>
      <c r="B139" s="160"/>
      <c r="C139" s="158" t="str">
        <f>IF(B139="","",SUMIF('الرصيد الثابت'!$A$2:$A$52,B139,'الرصيد الثابت'!$B$2:$B$52))</f>
        <v/>
      </c>
      <c r="D139" s="158" t="str">
        <f>IF(B139="","",SUMIF('الرصيد الثابت'!$A$2:$A$52,B139,'الرصيد الثابت'!$C$2:$C$52))</f>
        <v/>
      </c>
      <c r="E139" s="33"/>
      <c r="F139" s="33"/>
      <c r="G139" s="44">
        <f t="shared" si="5"/>
        <v>0</v>
      </c>
      <c r="H139" s="37"/>
      <c r="I139" s="153"/>
      <c r="J139" s="37"/>
      <c r="K139" s="261" t="str">
        <f>IFERROR(VLOOKUP(J139,'اسماء العملاء'!$A$2:$E$142,5,FALSE),"")</f>
        <v/>
      </c>
      <c r="L139" s="258" t="str">
        <f>IFERROR(VLOOKUP(J139,'اسماء العملاء'!$A$2:$C$142,2,FALSE),"")</f>
        <v/>
      </c>
      <c r="M139" s="158" t="str">
        <f>IFERROR(VLOOKUP(J139,'اسماء العملاء'!$A$2:$C$142,3,FALSE),"")</f>
        <v/>
      </c>
      <c r="N139" s="28"/>
    </row>
    <row r="140" spans="1:14" ht="23.1" customHeight="1">
      <c r="A140" s="182" t="str">
        <f t="shared" ca="1" si="4"/>
        <v/>
      </c>
      <c r="B140" s="160"/>
      <c r="C140" s="158" t="str">
        <f>IF(B140="","",SUMIF('الرصيد الثابت'!$A$2:$A$52,B140,'الرصيد الثابت'!$B$2:$B$52))</f>
        <v/>
      </c>
      <c r="D140" s="158" t="str">
        <f>IF(B140="","",SUMIF('الرصيد الثابت'!$A$2:$A$52,B140,'الرصيد الثابت'!$C$2:$C$52))</f>
        <v/>
      </c>
      <c r="E140" s="33"/>
      <c r="F140" s="33"/>
      <c r="G140" s="44">
        <f t="shared" si="5"/>
        <v>0</v>
      </c>
      <c r="H140" s="37"/>
      <c r="I140" s="153"/>
      <c r="J140" s="37"/>
      <c r="K140" s="261" t="str">
        <f>IFERROR(VLOOKUP(J140,'اسماء العملاء'!$A$2:$E$142,5,FALSE),"")</f>
        <v/>
      </c>
      <c r="L140" s="258" t="str">
        <f>IFERROR(VLOOKUP(J140,'اسماء العملاء'!$A$2:$C$142,2,FALSE),"")</f>
        <v/>
      </c>
      <c r="M140" s="158" t="str">
        <f>IFERROR(VLOOKUP(J140,'اسماء العملاء'!$A$2:$C$142,3,FALSE),"")</f>
        <v/>
      </c>
      <c r="N140" s="28"/>
    </row>
    <row r="141" spans="1:14" ht="23.1" customHeight="1">
      <c r="A141" s="182" t="str">
        <f t="shared" ca="1" si="4"/>
        <v/>
      </c>
      <c r="B141" s="160"/>
      <c r="C141" s="158" t="str">
        <f>IF(B141="","",SUMIF('الرصيد الثابت'!$A$2:$A$52,B141,'الرصيد الثابت'!$B$2:$B$52))</f>
        <v/>
      </c>
      <c r="D141" s="158" t="str">
        <f>IF(B141="","",SUMIF('الرصيد الثابت'!$A$2:$A$52,B141,'الرصيد الثابت'!$C$2:$C$52))</f>
        <v/>
      </c>
      <c r="E141" s="33"/>
      <c r="F141" s="33"/>
      <c r="G141" s="44">
        <f t="shared" si="5"/>
        <v>0</v>
      </c>
      <c r="H141" s="37"/>
      <c r="I141" s="153"/>
      <c r="J141" s="37"/>
      <c r="K141" s="261" t="str">
        <f>IFERROR(VLOOKUP(J141,'اسماء العملاء'!$A$2:$E$142,5,FALSE),"")</f>
        <v/>
      </c>
      <c r="L141" s="258" t="str">
        <f>IFERROR(VLOOKUP(J141,'اسماء العملاء'!$A$2:$C$142,2,FALSE),"")</f>
        <v/>
      </c>
      <c r="M141" s="158" t="str">
        <f>IFERROR(VLOOKUP(J141,'اسماء العملاء'!$A$2:$C$142,3,FALSE),"")</f>
        <v/>
      </c>
      <c r="N141" s="28"/>
    </row>
    <row r="142" spans="1:14" ht="23.1" customHeight="1">
      <c r="A142" s="182" t="str">
        <f t="shared" ca="1" si="4"/>
        <v/>
      </c>
      <c r="B142" s="160"/>
      <c r="C142" s="158" t="str">
        <f>IF(B142="","",SUMIF('الرصيد الثابت'!$A$2:$A$52,B142,'الرصيد الثابت'!$B$2:$B$52))</f>
        <v/>
      </c>
      <c r="D142" s="158" t="str">
        <f>IF(B142="","",SUMIF('الرصيد الثابت'!$A$2:$A$52,B142,'الرصيد الثابت'!$C$2:$C$52))</f>
        <v/>
      </c>
      <c r="E142" s="33"/>
      <c r="F142" s="33"/>
      <c r="G142" s="44">
        <f t="shared" si="5"/>
        <v>0</v>
      </c>
      <c r="H142" s="37"/>
      <c r="I142" s="153"/>
      <c r="J142" s="37"/>
      <c r="K142" s="261" t="str">
        <f>IFERROR(VLOOKUP(J142,'اسماء العملاء'!$A$2:$E$142,5,FALSE),"")</f>
        <v/>
      </c>
      <c r="L142" s="258" t="str">
        <f>IFERROR(VLOOKUP(J142,'اسماء العملاء'!$A$2:$C$142,2,FALSE),"")</f>
        <v/>
      </c>
      <c r="M142" s="158" t="str">
        <f>IFERROR(VLOOKUP(J142,'اسماء العملاء'!$A$2:$C$142,3,FALSE),"")</f>
        <v/>
      </c>
      <c r="N142" s="28"/>
    </row>
    <row r="143" spans="1:14" ht="23.1" customHeight="1">
      <c r="A143" s="182" t="str">
        <f t="shared" ca="1" si="4"/>
        <v/>
      </c>
      <c r="B143" s="160"/>
      <c r="C143" s="158" t="str">
        <f>IF(B143="","",SUMIF('الرصيد الثابت'!$A$2:$A$52,B143,'الرصيد الثابت'!$B$2:$B$52))</f>
        <v/>
      </c>
      <c r="D143" s="158" t="str">
        <f>IF(B143="","",SUMIF('الرصيد الثابت'!$A$2:$A$52,B143,'الرصيد الثابت'!$C$2:$C$52))</f>
        <v/>
      </c>
      <c r="E143" s="33"/>
      <c r="F143" s="33"/>
      <c r="G143" s="44">
        <f t="shared" si="5"/>
        <v>0</v>
      </c>
      <c r="H143" s="37"/>
      <c r="I143" s="153"/>
      <c r="J143" s="37"/>
      <c r="K143" s="261" t="str">
        <f>IFERROR(VLOOKUP(J143,'اسماء العملاء'!$A$2:$E$142,5,FALSE),"")</f>
        <v/>
      </c>
      <c r="L143" s="258" t="str">
        <f>IFERROR(VLOOKUP(J143,'اسماء العملاء'!$A$2:$C$142,2,FALSE),"")</f>
        <v/>
      </c>
      <c r="M143" s="158" t="str">
        <f>IFERROR(VLOOKUP(J143,'اسماء العملاء'!$A$2:$C$142,3,FALSE),"")</f>
        <v/>
      </c>
      <c r="N143" s="28"/>
    </row>
    <row r="144" spans="1:14" ht="23.1" customHeight="1">
      <c r="A144" s="182" t="str">
        <f t="shared" ca="1" si="4"/>
        <v/>
      </c>
      <c r="B144" s="160"/>
      <c r="C144" s="158" t="str">
        <f>IF(B144="","",SUMIF('الرصيد الثابت'!$A$2:$A$52,B144,'الرصيد الثابت'!$B$2:$B$52))</f>
        <v/>
      </c>
      <c r="D144" s="158" t="str">
        <f>IF(B144="","",SUMIF('الرصيد الثابت'!$A$2:$A$52,B144,'الرصيد الثابت'!$C$2:$C$52))</f>
        <v/>
      </c>
      <c r="E144" s="33"/>
      <c r="F144" s="33"/>
      <c r="G144" s="44">
        <f t="shared" si="5"/>
        <v>0</v>
      </c>
      <c r="H144" s="37"/>
      <c r="I144" s="153"/>
      <c r="J144" s="37"/>
      <c r="K144" s="261" t="str">
        <f>IFERROR(VLOOKUP(J144,'اسماء العملاء'!$A$2:$E$142,5,FALSE),"")</f>
        <v/>
      </c>
      <c r="L144" s="258" t="str">
        <f>IFERROR(VLOOKUP(J144,'اسماء العملاء'!$A$2:$C$142,2,FALSE),"")</f>
        <v/>
      </c>
      <c r="M144" s="158" t="str">
        <f>IFERROR(VLOOKUP(J144,'اسماء العملاء'!$A$2:$C$142,3,FALSE),"")</f>
        <v/>
      </c>
      <c r="N144" s="28"/>
    </row>
    <row r="145" spans="1:14" ht="23.1" customHeight="1">
      <c r="A145" s="182" t="str">
        <f t="shared" ca="1" si="4"/>
        <v/>
      </c>
      <c r="B145" s="160"/>
      <c r="C145" s="158" t="str">
        <f>IF(B145="","",SUMIF('الرصيد الثابت'!$A$2:$A$52,B145,'الرصيد الثابت'!$B$2:$B$52))</f>
        <v/>
      </c>
      <c r="D145" s="158" t="str">
        <f>IF(B145="","",SUMIF('الرصيد الثابت'!$A$2:$A$52,B145,'الرصيد الثابت'!$C$2:$C$52))</f>
        <v/>
      </c>
      <c r="E145" s="33"/>
      <c r="F145" s="33"/>
      <c r="G145" s="44">
        <f t="shared" si="5"/>
        <v>0</v>
      </c>
      <c r="H145" s="37"/>
      <c r="I145" s="153"/>
      <c r="J145" s="37"/>
      <c r="K145" s="261" t="str">
        <f>IFERROR(VLOOKUP(J145,'اسماء العملاء'!$A$2:$E$142,5,FALSE),"")</f>
        <v/>
      </c>
      <c r="L145" s="258" t="str">
        <f>IFERROR(VLOOKUP(J145,'اسماء العملاء'!$A$2:$C$142,2,FALSE),"")</f>
        <v/>
      </c>
      <c r="M145" s="158" t="str">
        <f>IFERROR(VLOOKUP(J145,'اسماء العملاء'!$A$2:$C$142,3,FALSE),"")</f>
        <v/>
      </c>
      <c r="N145" s="28"/>
    </row>
    <row r="146" spans="1:14" ht="23.1" customHeight="1">
      <c r="A146" s="182" t="str">
        <f t="shared" ca="1" si="4"/>
        <v/>
      </c>
      <c r="B146" s="160"/>
      <c r="C146" s="158" t="str">
        <f>IF(B146="","",SUMIF('الرصيد الثابت'!$A$2:$A$52,B146,'الرصيد الثابت'!$B$2:$B$52))</f>
        <v/>
      </c>
      <c r="D146" s="158" t="str">
        <f>IF(B146="","",SUMIF('الرصيد الثابت'!$A$2:$A$52,B146,'الرصيد الثابت'!$C$2:$C$52))</f>
        <v/>
      </c>
      <c r="E146" s="33"/>
      <c r="F146" s="33"/>
      <c r="G146" s="44">
        <f t="shared" si="5"/>
        <v>0</v>
      </c>
      <c r="H146" s="37"/>
      <c r="I146" s="153"/>
      <c r="J146" s="37"/>
      <c r="K146" s="261" t="str">
        <f>IFERROR(VLOOKUP(J146,'اسماء العملاء'!$A$2:$E$142,5,FALSE),"")</f>
        <v/>
      </c>
      <c r="L146" s="258" t="str">
        <f>IFERROR(VLOOKUP(J146,'اسماء العملاء'!$A$2:$C$142,2,FALSE),"")</f>
        <v/>
      </c>
      <c r="M146" s="158" t="str">
        <f>IFERROR(VLOOKUP(J146,'اسماء العملاء'!$A$2:$C$142,3,FALSE),"")</f>
        <v/>
      </c>
      <c r="N146" s="28"/>
    </row>
    <row r="147" spans="1:14" ht="23.1" customHeight="1">
      <c r="A147" s="182" t="str">
        <f t="shared" ca="1" si="4"/>
        <v/>
      </c>
      <c r="B147" s="160"/>
      <c r="C147" s="158" t="str">
        <f>IF(B147="","",SUMIF('الرصيد الثابت'!$A$2:$A$52,B147,'الرصيد الثابت'!$B$2:$B$52))</f>
        <v/>
      </c>
      <c r="D147" s="158" t="str">
        <f>IF(B147="","",SUMIF('الرصيد الثابت'!$A$2:$A$52,B147,'الرصيد الثابت'!$C$2:$C$52))</f>
        <v/>
      </c>
      <c r="E147" s="33"/>
      <c r="F147" s="33"/>
      <c r="G147" s="44">
        <f t="shared" si="5"/>
        <v>0</v>
      </c>
      <c r="H147" s="37"/>
      <c r="I147" s="153"/>
      <c r="J147" s="37"/>
      <c r="K147" s="261" t="str">
        <f>IFERROR(VLOOKUP(J147,'اسماء العملاء'!$A$2:$E$142,5,FALSE),"")</f>
        <v/>
      </c>
      <c r="L147" s="258" t="str">
        <f>IFERROR(VLOOKUP(J147,'اسماء العملاء'!$A$2:$C$142,2,FALSE),"")</f>
        <v/>
      </c>
      <c r="M147" s="158" t="str">
        <f>IFERROR(VLOOKUP(J147,'اسماء العملاء'!$A$2:$C$142,3,FALSE),"")</f>
        <v/>
      </c>
      <c r="N147" s="28"/>
    </row>
    <row r="148" spans="1:14" ht="23.1" customHeight="1">
      <c r="A148" s="182" t="str">
        <f t="shared" ca="1" si="4"/>
        <v/>
      </c>
      <c r="B148" s="160"/>
      <c r="C148" s="158" t="str">
        <f>IF(B148="","",SUMIF('الرصيد الثابت'!$A$2:$A$52,B148,'الرصيد الثابت'!$B$2:$B$52))</f>
        <v/>
      </c>
      <c r="D148" s="158" t="str">
        <f>IF(B148="","",SUMIF('الرصيد الثابت'!$A$2:$A$52,B148,'الرصيد الثابت'!$C$2:$C$52))</f>
        <v/>
      </c>
      <c r="E148" s="33"/>
      <c r="F148" s="33"/>
      <c r="G148" s="44">
        <f t="shared" si="5"/>
        <v>0</v>
      </c>
      <c r="H148" s="37"/>
      <c r="I148" s="153"/>
      <c r="J148" s="37"/>
      <c r="K148" s="261" t="str">
        <f>IFERROR(VLOOKUP(J148,'اسماء العملاء'!$A$2:$E$142,5,FALSE),"")</f>
        <v/>
      </c>
      <c r="L148" s="258" t="str">
        <f>IFERROR(VLOOKUP(J148,'اسماء العملاء'!$A$2:$C$142,2,FALSE),"")</f>
        <v/>
      </c>
      <c r="M148" s="158" t="str">
        <f>IFERROR(VLOOKUP(J148,'اسماء العملاء'!$A$2:$C$142,3,FALSE),"")</f>
        <v/>
      </c>
      <c r="N148" s="28"/>
    </row>
    <row r="149" spans="1:14" ht="23.1" customHeight="1">
      <c r="A149" s="182" t="str">
        <f t="shared" ca="1" si="4"/>
        <v/>
      </c>
      <c r="B149" s="160"/>
      <c r="C149" s="158" t="str">
        <f>IF(B149="","",SUMIF('الرصيد الثابت'!$A$2:$A$52,B149,'الرصيد الثابت'!$B$2:$B$52))</f>
        <v/>
      </c>
      <c r="D149" s="158" t="str">
        <f>IF(B149="","",SUMIF('الرصيد الثابت'!$A$2:$A$52,B149,'الرصيد الثابت'!$C$2:$C$52))</f>
        <v/>
      </c>
      <c r="E149" s="33"/>
      <c r="F149" s="33"/>
      <c r="G149" s="44">
        <f t="shared" si="5"/>
        <v>0</v>
      </c>
      <c r="H149" s="37"/>
      <c r="I149" s="153"/>
      <c r="J149" s="37"/>
      <c r="K149" s="261" t="str">
        <f>IFERROR(VLOOKUP(J149,'اسماء العملاء'!$A$2:$E$142,5,FALSE),"")</f>
        <v/>
      </c>
      <c r="L149" s="258" t="str">
        <f>IFERROR(VLOOKUP(J149,'اسماء العملاء'!$A$2:$C$142,2,FALSE),"")</f>
        <v/>
      </c>
      <c r="M149" s="158" t="str">
        <f>IFERROR(VLOOKUP(J149,'اسماء العملاء'!$A$2:$C$142,3,FALSE),"")</f>
        <v/>
      </c>
      <c r="N149" s="28"/>
    </row>
    <row r="150" spans="1:14" ht="23.1" customHeight="1">
      <c r="A150" s="182" t="str">
        <f t="shared" ca="1" si="4"/>
        <v/>
      </c>
      <c r="B150" s="160"/>
      <c r="C150" s="158" t="str">
        <f>IF(B150="","",SUMIF('الرصيد الثابت'!$A$2:$A$52,B150,'الرصيد الثابت'!$B$2:$B$52))</f>
        <v/>
      </c>
      <c r="D150" s="158" t="str">
        <f>IF(B150="","",SUMIF('الرصيد الثابت'!$A$2:$A$52,B150,'الرصيد الثابت'!$C$2:$C$52))</f>
        <v/>
      </c>
      <c r="E150" s="33"/>
      <c r="F150" s="33"/>
      <c r="G150" s="44">
        <f t="shared" si="5"/>
        <v>0</v>
      </c>
      <c r="H150" s="37"/>
      <c r="I150" s="153"/>
      <c r="J150" s="37"/>
      <c r="K150" s="261" t="str">
        <f>IFERROR(VLOOKUP(J150,'اسماء العملاء'!$A$2:$E$142,5,FALSE),"")</f>
        <v/>
      </c>
      <c r="L150" s="258" t="str">
        <f>IFERROR(VLOOKUP(J150,'اسماء العملاء'!$A$2:$C$142,2,FALSE),"")</f>
        <v/>
      </c>
      <c r="M150" s="158" t="str">
        <f>IFERROR(VLOOKUP(J150,'اسماء العملاء'!$A$2:$C$142,3,FALSE),"")</f>
        <v/>
      </c>
      <c r="N150" s="28"/>
    </row>
    <row r="151" spans="1:14" ht="23.1" customHeight="1">
      <c r="A151" s="182" t="str">
        <f t="shared" ca="1" si="4"/>
        <v/>
      </c>
      <c r="B151" s="160"/>
      <c r="C151" s="158" t="str">
        <f>IF(B151="","",SUMIF('الرصيد الثابت'!$A$2:$A$52,B151,'الرصيد الثابت'!$B$2:$B$52))</f>
        <v/>
      </c>
      <c r="D151" s="158" t="str">
        <f>IF(B151="","",SUMIF('الرصيد الثابت'!$A$2:$A$52,B151,'الرصيد الثابت'!$C$2:$C$52))</f>
        <v/>
      </c>
      <c r="E151" s="33"/>
      <c r="F151" s="33"/>
      <c r="G151" s="44">
        <f t="shared" si="5"/>
        <v>0</v>
      </c>
      <c r="H151" s="37"/>
      <c r="I151" s="153"/>
      <c r="J151" s="37"/>
      <c r="K151" s="261" t="str">
        <f>IFERROR(VLOOKUP(J151,'اسماء العملاء'!$A$2:$E$142,5,FALSE),"")</f>
        <v/>
      </c>
      <c r="L151" s="258" t="str">
        <f>IFERROR(VLOOKUP(J151,'اسماء العملاء'!$A$2:$C$142,2,FALSE),"")</f>
        <v/>
      </c>
      <c r="M151" s="158" t="str">
        <f>IFERROR(VLOOKUP(J151,'اسماء العملاء'!$A$2:$C$142,3,FALSE),"")</f>
        <v/>
      </c>
      <c r="N151" s="28"/>
    </row>
    <row r="152" spans="1:14" ht="23.1" customHeight="1">
      <c r="A152" s="182" t="str">
        <f t="shared" ca="1" si="4"/>
        <v/>
      </c>
      <c r="B152" s="160"/>
      <c r="C152" s="158" t="str">
        <f>IF(B152="","",SUMIF('الرصيد الثابت'!$A$2:$A$52,B152,'الرصيد الثابت'!$B$2:$B$52))</f>
        <v/>
      </c>
      <c r="D152" s="158" t="str">
        <f>IF(B152="","",SUMIF('الرصيد الثابت'!$A$2:$A$52,B152,'الرصيد الثابت'!$C$2:$C$52))</f>
        <v/>
      </c>
      <c r="E152" s="33"/>
      <c r="F152" s="33"/>
      <c r="G152" s="44">
        <f t="shared" si="5"/>
        <v>0</v>
      </c>
      <c r="H152" s="37"/>
      <c r="I152" s="153"/>
      <c r="J152" s="37"/>
      <c r="K152" s="261" t="str">
        <f>IFERROR(VLOOKUP(J152,'اسماء العملاء'!$A$2:$E$142,5,FALSE),"")</f>
        <v/>
      </c>
      <c r="L152" s="258" t="str">
        <f>IFERROR(VLOOKUP(J152,'اسماء العملاء'!$A$2:$C$142,2,FALSE),"")</f>
        <v/>
      </c>
      <c r="M152" s="158" t="str">
        <f>IFERROR(VLOOKUP(J152,'اسماء العملاء'!$A$2:$C$142,3,FALSE),"")</f>
        <v/>
      </c>
      <c r="N152" s="28"/>
    </row>
    <row r="153" spans="1:14" ht="23.1" customHeight="1">
      <c r="A153" s="182" t="str">
        <f t="shared" ca="1" si="4"/>
        <v/>
      </c>
      <c r="B153" s="160"/>
      <c r="C153" s="158" t="str">
        <f>IF(B153="","",SUMIF('الرصيد الثابت'!$A$2:$A$52,B153,'الرصيد الثابت'!$B$2:$B$52))</f>
        <v/>
      </c>
      <c r="D153" s="158" t="str">
        <f>IF(B153="","",SUMIF('الرصيد الثابت'!$A$2:$A$52,B153,'الرصيد الثابت'!$C$2:$C$52))</f>
        <v/>
      </c>
      <c r="E153" s="33"/>
      <c r="F153" s="33"/>
      <c r="G153" s="44">
        <f t="shared" si="5"/>
        <v>0</v>
      </c>
      <c r="H153" s="37"/>
      <c r="I153" s="153"/>
      <c r="J153" s="37"/>
      <c r="K153" s="261" t="str">
        <f>IFERROR(VLOOKUP(J153,'اسماء العملاء'!$A$2:$E$142,5,FALSE),"")</f>
        <v/>
      </c>
      <c r="L153" s="258" t="str">
        <f>IFERROR(VLOOKUP(J153,'اسماء العملاء'!$A$2:$C$142,2,FALSE),"")</f>
        <v/>
      </c>
      <c r="M153" s="158" t="str">
        <f>IFERROR(VLOOKUP(J153,'اسماء العملاء'!$A$2:$C$142,3,FALSE),"")</f>
        <v/>
      </c>
      <c r="N153" s="28"/>
    </row>
    <row r="154" spans="1:14" ht="23.1" customHeight="1">
      <c r="A154" s="182" t="str">
        <f t="shared" ca="1" si="4"/>
        <v/>
      </c>
      <c r="B154" s="160"/>
      <c r="C154" s="158" t="str">
        <f>IF(B154="","",SUMIF('الرصيد الثابت'!$A$2:$A$52,B154,'الرصيد الثابت'!$B$2:$B$52))</f>
        <v/>
      </c>
      <c r="D154" s="158" t="str">
        <f>IF(B154="","",SUMIF('الرصيد الثابت'!$A$2:$A$52,B154,'الرصيد الثابت'!$C$2:$C$52))</f>
        <v/>
      </c>
      <c r="E154" s="33"/>
      <c r="F154" s="33"/>
      <c r="G154" s="44">
        <f t="shared" si="5"/>
        <v>0</v>
      </c>
      <c r="H154" s="37"/>
      <c r="I154" s="153"/>
      <c r="J154" s="37"/>
      <c r="K154" s="261" t="str">
        <f>IFERROR(VLOOKUP(J154,'اسماء العملاء'!$A$2:$E$142,5,FALSE),"")</f>
        <v/>
      </c>
      <c r="L154" s="258" t="str">
        <f>IFERROR(VLOOKUP(J154,'اسماء العملاء'!$A$2:$C$142,2,FALSE),"")</f>
        <v/>
      </c>
      <c r="M154" s="158" t="str">
        <f>IFERROR(VLOOKUP(J154,'اسماء العملاء'!$A$2:$C$142,3,FALSE),"")</f>
        <v/>
      </c>
      <c r="N154" s="28"/>
    </row>
    <row r="155" spans="1:14" ht="23.1" customHeight="1">
      <c r="A155" s="182" t="str">
        <f t="shared" ca="1" si="4"/>
        <v/>
      </c>
      <c r="B155" s="160"/>
      <c r="C155" s="158" t="str">
        <f>IF(B155="","",SUMIF('الرصيد الثابت'!$A$2:$A$52,B155,'الرصيد الثابت'!$B$2:$B$52))</f>
        <v/>
      </c>
      <c r="D155" s="158" t="str">
        <f>IF(B155="","",SUMIF('الرصيد الثابت'!$A$2:$A$52,B155,'الرصيد الثابت'!$C$2:$C$52))</f>
        <v/>
      </c>
      <c r="E155" s="33"/>
      <c r="F155" s="33"/>
      <c r="G155" s="44">
        <f t="shared" si="5"/>
        <v>0</v>
      </c>
      <c r="H155" s="37"/>
      <c r="I155" s="153"/>
      <c r="J155" s="37"/>
      <c r="K155" s="261" t="str">
        <f>IFERROR(VLOOKUP(J155,'اسماء العملاء'!$A$2:$E$142,5,FALSE),"")</f>
        <v/>
      </c>
      <c r="L155" s="258" t="str">
        <f>IFERROR(VLOOKUP(J155,'اسماء العملاء'!$A$2:$C$142,2,FALSE),"")</f>
        <v/>
      </c>
      <c r="M155" s="158" t="str">
        <f>IFERROR(VLOOKUP(J155,'اسماء العملاء'!$A$2:$C$142,3,FALSE),"")</f>
        <v/>
      </c>
      <c r="N155" s="28"/>
    </row>
    <row r="156" spans="1:14" ht="23.1" customHeight="1">
      <c r="A156" s="182" t="str">
        <f t="shared" ca="1" si="4"/>
        <v/>
      </c>
      <c r="B156" s="160"/>
      <c r="C156" s="158" t="str">
        <f>IF(B156="","",SUMIF('الرصيد الثابت'!$A$2:$A$52,B156,'الرصيد الثابت'!$B$2:$B$52))</f>
        <v/>
      </c>
      <c r="D156" s="158" t="str">
        <f>IF(B156="","",SUMIF('الرصيد الثابت'!$A$2:$A$52,B156,'الرصيد الثابت'!$C$2:$C$52))</f>
        <v/>
      </c>
      <c r="E156" s="33"/>
      <c r="F156" s="33"/>
      <c r="G156" s="44">
        <f t="shared" si="5"/>
        <v>0</v>
      </c>
      <c r="H156" s="37"/>
      <c r="I156" s="153"/>
      <c r="J156" s="37"/>
      <c r="K156" s="261" t="str">
        <f>IFERROR(VLOOKUP(J156,'اسماء العملاء'!$A$2:$E$142,5,FALSE),"")</f>
        <v/>
      </c>
      <c r="L156" s="258" t="str">
        <f>IFERROR(VLOOKUP(J156,'اسماء العملاء'!$A$2:$C$142,2,FALSE),"")</f>
        <v/>
      </c>
      <c r="M156" s="158" t="str">
        <f>IFERROR(VLOOKUP(J156,'اسماء العملاء'!$A$2:$C$142,3,FALSE),"")</f>
        <v/>
      </c>
      <c r="N156" s="28"/>
    </row>
    <row r="157" spans="1:14" ht="23.1" customHeight="1">
      <c r="A157" s="182" t="str">
        <f t="shared" ca="1" si="4"/>
        <v/>
      </c>
      <c r="B157" s="160"/>
      <c r="C157" s="158" t="str">
        <f>IF(B157="","",SUMIF('الرصيد الثابت'!$A$2:$A$52,B157,'الرصيد الثابت'!$B$2:$B$52))</f>
        <v/>
      </c>
      <c r="D157" s="158" t="str">
        <f>IF(B157="","",SUMIF('الرصيد الثابت'!$A$2:$A$52,B157,'الرصيد الثابت'!$C$2:$C$52))</f>
        <v/>
      </c>
      <c r="E157" s="33"/>
      <c r="F157" s="33"/>
      <c r="G157" s="44">
        <f t="shared" si="5"/>
        <v>0</v>
      </c>
      <c r="H157" s="37"/>
      <c r="I157" s="153"/>
      <c r="J157" s="37"/>
      <c r="K157" s="261" t="str">
        <f>IFERROR(VLOOKUP(J157,'اسماء العملاء'!$A$2:$E$142,5,FALSE),"")</f>
        <v/>
      </c>
      <c r="L157" s="258" t="str">
        <f>IFERROR(VLOOKUP(J157,'اسماء العملاء'!$A$2:$C$142,2,FALSE),"")</f>
        <v/>
      </c>
      <c r="M157" s="158" t="str">
        <f>IFERROR(VLOOKUP(J157,'اسماء العملاء'!$A$2:$C$142,3,FALSE),"")</f>
        <v/>
      </c>
      <c r="N157" s="28"/>
    </row>
    <row r="158" spans="1:14" ht="23.1" customHeight="1">
      <c r="A158" s="182" t="str">
        <f t="shared" ca="1" si="4"/>
        <v/>
      </c>
      <c r="B158" s="160"/>
      <c r="C158" s="158" t="str">
        <f>IF(B158="","",SUMIF('الرصيد الثابت'!$A$2:$A$52,B158,'الرصيد الثابت'!$B$2:$B$52))</f>
        <v/>
      </c>
      <c r="D158" s="158" t="str">
        <f>IF(B158="","",SUMIF('الرصيد الثابت'!$A$2:$A$52,B158,'الرصيد الثابت'!$C$2:$C$52))</f>
        <v/>
      </c>
      <c r="E158" s="33"/>
      <c r="F158" s="33"/>
      <c r="G158" s="44">
        <f t="shared" si="5"/>
        <v>0</v>
      </c>
      <c r="H158" s="37"/>
      <c r="I158" s="153"/>
      <c r="J158" s="37"/>
      <c r="K158" s="261" t="str">
        <f>IFERROR(VLOOKUP(J158,'اسماء العملاء'!$A$2:$E$142,5,FALSE),"")</f>
        <v/>
      </c>
      <c r="L158" s="258" t="str">
        <f>IFERROR(VLOOKUP(J158,'اسماء العملاء'!$A$2:$C$142,2,FALSE),"")</f>
        <v/>
      </c>
      <c r="M158" s="158" t="str">
        <f>IFERROR(VLOOKUP(J158,'اسماء العملاء'!$A$2:$C$142,3,FALSE),"")</f>
        <v/>
      </c>
      <c r="N158" s="28"/>
    </row>
    <row r="159" spans="1:14" ht="23.1" customHeight="1">
      <c r="A159" s="182" t="str">
        <f t="shared" ca="1" si="4"/>
        <v/>
      </c>
      <c r="B159" s="160"/>
      <c r="C159" s="158" t="str">
        <f>IF(B159="","",SUMIF('الرصيد الثابت'!$A$2:$A$52,B159,'الرصيد الثابت'!$B$2:$B$52))</f>
        <v/>
      </c>
      <c r="D159" s="158" t="str">
        <f>IF(B159="","",SUMIF('الرصيد الثابت'!$A$2:$A$52,B159,'الرصيد الثابت'!$C$2:$C$52))</f>
        <v/>
      </c>
      <c r="E159" s="33"/>
      <c r="F159" s="33"/>
      <c r="G159" s="44">
        <f t="shared" si="5"/>
        <v>0</v>
      </c>
      <c r="H159" s="37"/>
      <c r="I159" s="153"/>
      <c r="J159" s="37"/>
      <c r="K159" s="261" t="str">
        <f>IFERROR(VLOOKUP(J159,'اسماء العملاء'!$A$2:$E$142,5,FALSE),"")</f>
        <v/>
      </c>
      <c r="L159" s="258" t="str">
        <f>IFERROR(VLOOKUP(J159,'اسماء العملاء'!$A$2:$C$142,2,FALSE),"")</f>
        <v/>
      </c>
      <c r="M159" s="158" t="str">
        <f>IFERROR(VLOOKUP(J159,'اسماء العملاء'!$A$2:$C$142,3,FALSE),"")</f>
        <v/>
      </c>
      <c r="N159" s="28"/>
    </row>
    <row r="160" spans="1:14" ht="23.1" customHeight="1">
      <c r="A160" s="182" t="str">
        <f t="shared" ca="1" si="4"/>
        <v/>
      </c>
      <c r="B160" s="160"/>
      <c r="C160" s="158" t="str">
        <f>IF(B160="","",SUMIF('الرصيد الثابت'!$A$2:$A$52,B160,'الرصيد الثابت'!$B$2:$B$52))</f>
        <v/>
      </c>
      <c r="D160" s="158" t="str">
        <f>IF(B160="","",SUMIF('الرصيد الثابت'!$A$2:$A$52,B160,'الرصيد الثابت'!$C$2:$C$52))</f>
        <v/>
      </c>
      <c r="E160" s="33"/>
      <c r="F160" s="33"/>
      <c r="G160" s="44">
        <f t="shared" si="5"/>
        <v>0</v>
      </c>
      <c r="H160" s="37"/>
      <c r="I160" s="153"/>
      <c r="J160" s="37"/>
      <c r="K160" s="261" t="str">
        <f>IFERROR(VLOOKUP(J160,'اسماء العملاء'!$A$2:$E$142,5,FALSE),"")</f>
        <v/>
      </c>
      <c r="L160" s="258" t="str">
        <f>IFERROR(VLOOKUP(J160,'اسماء العملاء'!$A$2:$C$142,2,FALSE),"")</f>
        <v/>
      </c>
      <c r="M160" s="158" t="str">
        <f>IFERROR(VLOOKUP(J160,'اسماء العملاء'!$A$2:$C$142,3,FALSE),"")</f>
        <v/>
      </c>
      <c r="N160" s="28"/>
    </row>
    <row r="161" spans="1:14" ht="23.1" customHeight="1">
      <c r="A161" s="182" t="str">
        <f t="shared" ca="1" si="4"/>
        <v/>
      </c>
      <c r="B161" s="160"/>
      <c r="C161" s="158" t="str">
        <f>IF(B161="","",SUMIF('الرصيد الثابت'!$A$2:$A$52,B161,'الرصيد الثابت'!$B$2:$B$52))</f>
        <v/>
      </c>
      <c r="D161" s="158" t="str">
        <f>IF(B161="","",SUMIF('الرصيد الثابت'!$A$2:$A$52,B161,'الرصيد الثابت'!$C$2:$C$52))</f>
        <v/>
      </c>
      <c r="E161" s="33"/>
      <c r="F161" s="33"/>
      <c r="G161" s="44">
        <f t="shared" si="5"/>
        <v>0</v>
      </c>
      <c r="H161" s="37"/>
      <c r="I161" s="153"/>
      <c r="J161" s="37"/>
      <c r="K161" s="261" t="str">
        <f>IFERROR(VLOOKUP(J161,'اسماء العملاء'!$A$2:$E$142,5,FALSE),"")</f>
        <v/>
      </c>
      <c r="L161" s="258" t="str">
        <f>IFERROR(VLOOKUP(J161,'اسماء العملاء'!$A$2:$C$142,2,FALSE),"")</f>
        <v/>
      </c>
      <c r="M161" s="158" t="str">
        <f>IFERROR(VLOOKUP(J161,'اسماء العملاء'!$A$2:$C$142,3,FALSE),"")</f>
        <v/>
      </c>
      <c r="N161" s="28"/>
    </row>
    <row r="162" spans="1:14" ht="23.1" customHeight="1">
      <c r="A162" s="182" t="str">
        <f t="shared" ca="1" si="4"/>
        <v/>
      </c>
      <c r="B162" s="160"/>
      <c r="C162" s="158" t="str">
        <f>IF(B162="","",SUMIF('الرصيد الثابت'!$A$2:$A$52,B162,'الرصيد الثابت'!$B$2:$B$52))</f>
        <v/>
      </c>
      <c r="D162" s="158" t="str">
        <f>IF(B162="","",SUMIF('الرصيد الثابت'!$A$2:$A$52,B162,'الرصيد الثابت'!$C$2:$C$52))</f>
        <v/>
      </c>
      <c r="E162" s="33"/>
      <c r="F162" s="33"/>
      <c r="G162" s="44">
        <f t="shared" si="5"/>
        <v>0</v>
      </c>
      <c r="H162" s="37"/>
      <c r="I162" s="153"/>
      <c r="J162" s="37"/>
      <c r="K162" s="261" t="str">
        <f>IFERROR(VLOOKUP(J162,'اسماء العملاء'!$A$2:$E$142,5,FALSE),"")</f>
        <v/>
      </c>
      <c r="L162" s="258" t="str">
        <f>IFERROR(VLOOKUP(J162,'اسماء العملاء'!$A$2:$C$142,2,FALSE),"")</f>
        <v/>
      </c>
      <c r="M162" s="158" t="str">
        <f>IFERROR(VLOOKUP(J162,'اسماء العملاء'!$A$2:$C$142,3,FALSE),"")</f>
        <v/>
      </c>
      <c r="N162" s="28"/>
    </row>
    <row r="163" spans="1:14" ht="23.1" customHeight="1">
      <c r="A163" s="182" t="str">
        <f t="shared" ca="1" si="4"/>
        <v/>
      </c>
      <c r="B163" s="160"/>
      <c r="C163" s="158" t="str">
        <f>IF(B163="","",SUMIF('الرصيد الثابت'!$A$2:$A$52,B163,'الرصيد الثابت'!$B$2:$B$52))</f>
        <v/>
      </c>
      <c r="D163" s="158" t="str">
        <f>IF(B163="","",SUMIF('الرصيد الثابت'!$A$2:$A$52,B163,'الرصيد الثابت'!$C$2:$C$52))</f>
        <v/>
      </c>
      <c r="E163" s="33"/>
      <c r="F163" s="33"/>
      <c r="G163" s="44">
        <f t="shared" si="5"/>
        <v>0</v>
      </c>
      <c r="H163" s="37"/>
      <c r="I163" s="153"/>
      <c r="J163" s="37"/>
      <c r="K163" s="261" t="str">
        <f>IFERROR(VLOOKUP(J163,'اسماء العملاء'!$A$2:$E$142,5,FALSE),"")</f>
        <v/>
      </c>
      <c r="L163" s="258" t="str">
        <f>IFERROR(VLOOKUP(J163,'اسماء العملاء'!$A$2:$C$142,2,FALSE),"")</f>
        <v/>
      </c>
      <c r="M163" s="158" t="str">
        <f>IFERROR(VLOOKUP(J163,'اسماء العملاء'!$A$2:$C$142,3,FALSE),"")</f>
        <v/>
      </c>
      <c r="N163" s="28"/>
    </row>
    <row r="164" spans="1:14" ht="23.1" customHeight="1">
      <c r="A164" s="182" t="str">
        <f t="shared" ca="1" si="4"/>
        <v/>
      </c>
      <c r="B164" s="160"/>
      <c r="C164" s="158" t="str">
        <f>IF(B164="","",SUMIF('الرصيد الثابت'!$A$2:$A$52,B164,'الرصيد الثابت'!$B$2:$B$52))</f>
        <v/>
      </c>
      <c r="D164" s="158" t="str">
        <f>IF(B164="","",SUMIF('الرصيد الثابت'!$A$2:$A$52,B164,'الرصيد الثابت'!$C$2:$C$52))</f>
        <v/>
      </c>
      <c r="E164" s="33"/>
      <c r="F164" s="33"/>
      <c r="G164" s="44">
        <f t="shared" si="5"/>
        <v>0</v>
      </c>
      <c r="H164" s="37"/>
      <c r="I164" s="153"/>
      <c r="J164" s="37"/>
      <c r="K164" s="261" t="str">
        <f>IFERROR(VLOOKUP(J164,'اسماء العملاء'!$A$2:$E$142,5,FALSE),"")</f>
        <v/>
      </c>
      <c r="L164" s="258" t="str">
        <f>IFERROR(VLOOKUP(J164,'اسماء العملاء'!$A$2:$C$142,2,FALSE),"")</f>
        <v/>
      </c>
      <c r="M164" s="158" t="str">
        <f>IFERROR(VLOOKUP(J164,'اسماء العملاء'!$A$2:$C$142,3,FALSE),"")</f>
        <v/>
      </c>
      <c r="N164" s="28"/>
    </row>
    <row r="165" spans="1:14" ht="23.1" customHeight="1">
      <c r="A165" s="182" t="str">
        <f t="shared" ca="1" si="4"/>
        <v/>
      </c>
      <c r="B165" s="160"/>
      <c r="C165" s="158" t="str">
        <f>IF(B165="","",SUMIF('الرصيد الثابت'!$A$2:$A$52,B165,'الرصيد الثابت'!$B$2:$B$52))</f>
        <v/>
      </c>
      <c r="D165" s="158" t="str">
        <f>IF(B165="","",SUMIF('الرصيد الثابت'!$A$2:$A$52,B165,'الرصيد الثابت'!$C$2:$C$52))</f>
        <v/>
      </c>
      <c r="E165" s="33"/>
      <c r="F165" s="33"/>
      <c r="G165" s="44">
        <f t="shared" si="5"/>
        <v>0</v>
      </c>
      <c r="H165" s="37"/>
      <c r="I165" s="153"/>
      <c r="J165" s="37"/>
      <c r="K165" s="261" t="str">
        <f>IFERROR(VLOOKUP(J165,'اسماء العملاء'!$A$2:$E$142,5,FALSE),"")</f>
        <v/>
      </c>
      <c r="L165" s="258" t="str">
        <f>IFERROR(VLOOKUP(J165,'اسماء العملاء'!$A$2:$C$142,2,FALSE),"")</f>
        <v/>
      </c>
      <c r="M165" s="158" t="str">
        <f>IFERROR(VLOOKUP(J165,'اسماء العملاء'!$A$2:$C$142,3,FALSE),"")</f>
        <v/>
      </c>
      <c r="N165" s="28"/>
    </row>
    <row r="166" spans="1:14" ht="23.1" customHeight="1">
      <c r="A166" s="182" t="str">
        <f t="shared" ca="1" si="4"/>
        <v/>
      </c>
      <c r="B166" s="160"/>
      <c r="C166" s="158" t="str">
        <f>IF(B166="","",SUMIF('الرصيد الثابت'!$A$2:$A$52,B166,'الرصيد الثابت'!$B$2:$B$52))</f>
        <v/>
      </c>
      <c r="D166" s="158" t="str">
        <f>IF(B166="","",SUMIF('الرصيد الثابت'!$A$2:$A$52,B166,'الرصيد الثابت'!$C$2:$C$52))</f>
        <v/>
      </c>
      <c r="E166" s="33"/>
      <c r="F166" s="33"/>
      <c r="G166" s="44">
        <f t="shared" si="5"/>
        <v>0</v>
      </c>
      <c r="H166" s="37"/>
      <c r="I166" s="153"/>
      <c r="J166" s="37"/>
      <c r="K166" s="261" t="str">
        <f>IFERROR(VLOOKUP(J166,'اسماء العملاء'!$A$2:$E$142,5,FALSE),"")</f>
        <v/>
      </c>
      <c r="L166" s="258" t="str">
        <f>IFERROR(VLOOKUP(J166,'اسماء العملاء'!$A$2:$C$142,2,FALSE),"")</f>
        <v/>
      </c>
      <c r="M166" s="158" t="str">
        <f>IFERROR(VLOOKUP(J166,'اسماء العملاء'!$A$2:$C$142,3,FALSE),"")</f>
        <v/>
      </c>
      <c r="N166" s="28"/>
    </row>
    <row r="167" spans="1:14" ht="23.1" customHeight="1">
      <c r="A167" s="182" t="str">
        <f t="shared" ca="1" si="4"/>
        <v/>
      </c>
      <c r="B167" s="160"/>
      <c r="C167" s="158" t="str">
        <f>IF(B167="","",SUMIF('الرصيد الثابت'!$A$2:$A$52,B167,'الرصيد الثابت'!$B$2:$B$52))</f>
        <v/>
      </c>
      <c r="D167" s="158" t="str">
        <f>IF(B167="","",SUMIF('الرصيد الثابت'!$A$2:$A$52,B167,'الرصيد الثابت'!$C$2:$C$52))</f>
        <v/>
      </c>
      <c r="E167" s="33"/>
      <c r="F167" s="33"/>
      <c r="G167" s="44">
        <f t="shared" si="5"/>
        <v>0</v>
      </c>
      <c r="H167" s="37"/>
      <c r="I167" s="153"/>
      <c r="J167" s="37"/>
      <c r="K167" s="261" t="str">
        <f>IFERROR(VLOOKUP(J167,'اسماء العملاء'!$A$2:$E$142,5,FALSE),"")</f>
        <v/>
      </c>
      <c r="L167" s="258" t="str">
        <f>IFERROR(VLOOKUP(J167,'اسماء العملاء'!$A$2:$C$142,2,FALSE),"")</f>
        <v/>
      </c>
      <c r="M167" s="158" t="str">
        <f>IFERROR(VLOOKUP(J167,'اسماء العملاء'!$A$2:$C$142,3,FALSE),"")</f>
        <v/>
      </c>
      <c r="N167" s="28"/>
    </row>
    <row r="168" spans="1:14" ht="23.1" customHeight="1">
      <c r="A168" s="182" t="str">
        <f t="shared" ca="1" si="4"/>
        <v/>
      </c>
      <c r="B168" s="160"/>
      <c r="C168" s="158" t="str">
        <f>IF(B168="","",SUMIF('الرصيد الثابت'!$A$2:$A$52,B168,'الرصيد الثابت'!$B$2:$B$52))</f>
        <v/>
      </c>
      <c r="D168" s="158" t="str">
        <f>IF(B168="","",SUMIF('الرصيد الثابت'!$A$2:$A$52,B168,'الرصيد الثابت'!$C$2:$C$52))</f>
        <v/>
      </c>
      <c r="E168" s="33"/>
      <c r="F168" s="33"/>
      <c r="G168" s="44">
        <f t="shared" si="5"/>
        <v>0</v>
      </c>
      <c r="H168" s="37"/>
      <c r="I168" s="153"/>
      <c r="J168" s="37"/>
      <c r="K168" s="261" t="str">
        <f>IFERROR(VLOOKUP(J168,'اسماء العملاء'!$A$2:$E$142,5,FALSE),"")</f>
        <v/>
      </c>
      <c r="L168" s="258" t="str">
        <f>IFERROR(VLOOKUP(J168,'اسماء العملاء'!$A$2:$C$142,2,FALSE),"")</f>
        <v/>
      </c>
      <c r="M168" s="158" t="str">
        <f>IFERROR(VLOOKUP(J168,'اسماء العملاء'!$A$2:$C$142,3,FALSE),"")</f>
        <v/>
      </c>
      <c r="N168" s="28"/>
    </row>
    <row r="169" spans="1:14" ht="23.1" customHeight="1">
      <c r="A169" s="182" t="str">
        <f t="shared" ca="1" si="4"/>
        <v/>
      </c>
      <c r="B169" s="160"/>
      <c r="C169" s="158" t="str">
        <f>IF(B169="","",SUMIF('الرصيد الثابت'!$A$2:$A$52,B169,'الرصيد الثابت'!$B$2:$B$52))</f>
        <v/>
      </c>
      <c r="D169" s="158" t="str">
        <f>IF(B169="","",SUMIF('الرصيد الثابت'!$A$2:$A$52,B169,'الرصيد الثابت'!$C$2:$C$52))</f>
        <v/>
      </c>
      <c r="E169" s="33"/>
      <c r="F169" s="33"/>
      <c r="G169" s="44">
        <f t="shared" si="5"/>
        <v>0</v>
      </c>
      <c r="H169" s="37"/>
      <c r="I169" s="153"/>
      <c r="J169" s="37"/>
      <c r="K169" s="261" t="str">
        <f>IFERROR(VLOOKUP(J169,'اسماء العملاء'!$A$2:$E$142,5,FALSE),"")</f>
        <v/>
      </c>
      <c r="L169" s="258" t="str">
        <f>IFERROR(VLOOKUP(J169,'اسماء العملاء'!$A$2:$C$142,2,FALSE),"")</f>
        <v/>
      </c>
      <c r="M169" s="158" t="str">
        <f>IFERROR(VLOOKUP(J169,'اسماء العملاء'!$A$2:$C$142,3,FALSE),"")</f>
        <v/>
      </c>
      <c r="N169" s="28"/>
    </row>
    <row r="170" spans="1:14" ht="23.1" customHeight="1">
      <c r="A170" s="182" t="str">
        <f t="shared" ca="1" si="4"/>
        <v/>
      </c>
      <c r="B170" s="160"/>
      <c r="C170" s="158" t="str">
        <f>IF(B170="","",SUMIF('الرصيد الثابت'!$A$2:$A$52,B170,'الرصيد الثابت'!$B$2:$B$52))</f>
        <v/>
      </c>
      <c r="D170" s="158" t="str">
        <f>IF(B170="","",SUMIF('الرصيد الثابت'!$A$2:$A$52,B170,'الرصيد الثابت'!$C$2:$C$52))</f>
        <v/>
      </c>
      <c r="E170" s="33"/>
      <c r="F170" s="33"/>
      <c r="G170" s="44">
        <f t="shared" si="5"/>
        <v>0</v>
      </c>
      <c r="H170" s="37"/>
      <c r="I170" s="153"/>
      <c r="J170" s="37"/>
      <c r="K170" s="261" t="str">
        <f>IFERROR(VLOOKUP(J170,'اسماء العملاء'!$A$2:$E$142,5,FALSE),"")</f>
        <v/>
      </c>
      <c r="L170" s="258" t="str">
        <f>IFERROR(VLOOKUP(J170,'اسماء العملاء'!$A$2:$C$142,2,FALSE),"")</f>
        <v/>
      </c>
      <c r="M170" s="158" t="str">
        <f>IFERROR(VLOOKUP(J170,'اسماء العملاء'!$A$2:$C$142,3,FALSE),"")</f>
        <v/>
      </c>
      <c r="N170" s="28"/>
    </row>
    <row r="171" spans="1:14" ht="23.1" customHeight="1">
      <c r="A171" s="182" t="str">
        <f t="shared" ca="1" si="4"/>
        <v/>
      </c>
      <c r="B171" s="160"/>
      <c r="C171" s="158" t="str">
        <f>IF(B171="","",SUMIF('الرصيد الثابت'!$A$2:$A$52,B171,'الرصيد الثابت'!$B$2:$B$52))</f>
        <v/>
      </c>
      <c r="D171" s="158" t="str">
        <f>IF(B171="","",SUMIF('الرصيد الثابت'!$A$2:$A$52,B171,'الرصيد الثابت'!$C$2:$C$52))</f>
        <v/>
      </c>
      <c r="E171" s="33"/>
      <c r="F171" s="33"/>
      <c r="G171" s="44">
        <f t="shared" si="5"/>
        <v>0</v>
      </c>
      <c r="H171" s="37"/>
      <c r="I171" s="153"/>
      <c r="J171" s="37"/>
      <c r="K171" s="261" t="str">
        <f>IFERROR(VLOOKUP(J171,'اسماء العملاء'!$A$2:$E$142,5,FALSE),"")</f>
        <v/>
      </c>
      <c r="L171" s="258" t="str">
        <f>IFERROR(VLOOKUP(J171,'اسماء العملاء'!$A$2:$C$142,2,FALSE),"")</f>
        <v/>
      </c>
      <c r="M171" s="158" t="str">
        <f>IFERROR(VLOOKUP(J171,'اسماء العملاء'!$A$2:$C$142,3,FALSE),"")</f>
        <v/>
      </c>
      <c r="N171" s="28"/>
    </row>
    <row r="172" spans="1:14" ht="23.1" customHeight="1">
      <c r="A172" s="182" t="str">
        <f t="shared" ca="1" si="4"/>
        <v/>
      </c>
      <c r="B172" s="160"/>
      <c r="C172" s="158" t="str">
        <f>IF(B172="","",SUMIF('الرصيد الثابت'!$A$2:$A$52,B172,'الرصيد الثابت'!$B$2:$B$52))</f>
        <v/>
      </c>
      <c r="D172" s="158" t="str">
        <f>IF(B172="","",SUMIF('الرصيد الثابت'!$A$2:$A$52,B172,'الرصيد الثابت'!$C$2:$C$52))</f>
        <v/>
      </c>
      <c r="E172" s="33"/>
      <c r="F172" s="33"/>
      <c r="G172" s="44">
        <f t="shared" si="5"/>
        <v>0</v>
      </c>
      <c r="H172" s="37"/>
      <c r="I172" s="153"/>
      <c r="J172" s="37"/>
      <c r="K172" s="261" t="str">
        <f>IFERROR(VLOOKUP(J172,'اسماء العملاء'!$A$2:$E$142,5,FALSE),"")</f>
        <v/>
      </c>
      <c r="L172" s="258" t="str">
        <f>IFERROR(VLOOKUP(J172,'اسماء العملاء'!$A$2:$C$142,2,FALSE),"")</f>
        <v/>
      </c>
      <c r="M172" s="158" t="str">
        <f>IFERROR(VLOOKUP(J172,'اسماء العملاء'!$A$2:$C$142,3,FALSE),"")</f>
        <v/>
      </c>
      <c r="N172" s="28"/>
    </row>
    <row r="173" spans="1:14" ht="23.1" customHeight="1">
      <c r="A173" s="182" t="str">
        <f t="shared" ca="1" si="4"/>
        <v/>
      </c>
      <c r="B173" s="160"/>
      <c r="C173" s="158" t="str">
        <f>IF(B173="","",SUMIF('الرصيد الثابت'!$A$2:$A$52,B173,'الرصيد الثابت'!$B$2:$B$52))</f>
        <v/>
      </c>
      <c r="D173" s="158" t="str">
        <f>IF(B173="","",SUMIF('الرصيد الثابت'!$A$2:$A$52,B173,'الرصيد الثابت'!$C$2:$C$52))</f>
        <v/>
      </c>
      <c r="E173" s="33"/>
      <c r="F173" s="33"/>
      <c r="G173" s="44">
        <f t="shared" si="5"/>
        <v>0</v>
      </c>
      <c r="H173" s="37"/>
      <c r="I173" s="153"/>
      <c r="J173" s="37"/>
      <c r="K173" s="261" t="str">
        <f>IFERROR(VLOOKUP(J173,'اسماء العملاء'!$A$2:$E$142,5,FALSE),"")</f>
        <v/>
      </c>
      <c r="L173" s="258" t="str">
        <f>IFERROR(VLOOKUP(J173,'اسماء العملاء'!$A$2:$C$142,2,FALSE),"")</f>
        <v/>
      </c>
      <c r="M173" s="158" t="str">
        <f>IFERROR(VLOOKUP(J173,'اسماء العملاء'!$A$2:$C$142,3,FALSE),"")</f>
        <v/>
      </c>
      <c r="N173" s="28"/>
    </row>
    <row r="174" spans="1:14" ht="23.1" customHeight="1">
      <c r="A174" s="182" t="str">
        <f t="shared" ca="1" si="4"/>
        <v/>
      </c>
      <c r="B174" s="160"/>
      <c r="C174" s="158" t="str">
        <f>IF(B174="","",SUMIF('الرصيد الثابت'!$A$2:$A$52,B174,'الرصيد الثابت'!$B$2:$B$52))</f>
        <v/>
      </c>
      <c r="D174" s="158" t="str">
        <f>IF(B174="","",SUMIF('الرصيد الثابت'!$A$2:$A$52,B174,'الرصيد الثابت'!$C$2:$C$52))</f>
        <v/>
      </c>
      <c r="E174" s="33"/>
      <c r="F174" s="33"/>
      <c r="G174" s="44">
        <f t="shared" si="5"/>
        <v>0</v>
      </c>
      <c r="H174" s="37"/>
      <c r="I174" s="153"/>
      <c r="J174" s="37"/>
      <c r="K174" s="261" t="str">
        <f>IFERROR(VLOOKUP(J174,'اسماء العملاء'!$A$2:$E$142,5,FALSE),"")</f>
        <v/>
      </c>
      <c r="L174" s="258" t="str">
        <f>IFERROR(VLOOKUP(J174,'اسماء العملاء'!$A$2:$C$142,2,FALSE),"")</f>
        <v/>
      </c>
      <c r="M174" s="158" t="str">
        <f>IFERROR(VLOOKUP(J174,'اسماء العملاء'!$A$2:$C$142,3,FALSE),"")</f>
        <v/>
      </c>
      <c r="N174" s="28"/>
    </row>
    <row r="175" spans="1:14" ht="23.1" customHeight="1">
      <c r="A175" s="182" t="str">
        <f t="shared" ca="1" si="4"/>
        <v/>
      </c>
      <c r="B175" s="160"/>
      <c r="C175" s="158" t="str">
        <f>IF(B175="","",SUMIF('الرصيد الثابت'!$A$2:$A$52,B175,'الرصيد الثابت'!$B$2:$B$52))</f>
        <v/>
      </c>
      <c r="D175" s="158" t="str">
        <f>IF(B175="","",SUMIF('الرصيد الثابت'!$A$2:$A$52,B175,'الرصيد الثابت'!$C$2:$C$52))</f>
        <v/>
      </c>
      <c r="E175" s="33"/>
      <c r="F175" s="33"/>
      <c r="G175" s="44">
        <f t="shared" si="5"/>
        <v>0</v>
      </c>
      <c r="H175" s="37"/>
      <c r="I175" s="153"/>
      <c r="J175" s="37"/>
      <c r="K175" s="261" t="str">
        <f>IFERROR(VLOOKUP(J175,'اسماء العملاء'!$A$2:$E$142,5,FALSE),"")</f>
        <v/>
      </c>
      <c r="L175" s="258" t="str">
        <f>IFERROR(VLOOKUP(J175,'اسماء العملاء'!$A$2:$C$142,2,FALSE),"")</f>
        <v/>
      </c>
      <c r="M175" s="158" t="str">
        <f>IFERROR(VLOOKUP(J175,'اسماء العملاء'!$A$2:$C$142,3,FALSE),"")</f>
        <v/>
      </c>
      <c r="N175" s="28"/>
    </row>
    <row r="176" spans="1:14" ht="23.1" customHeight="1">
      <c r="A176" s="182" t="str">
        <f t="shared" ca="1" si="4"/>
        <v/>
      </c>
      <c r="B176" s="160"/>
      <c r="C176" s="158" t="str">
        <f>IF(B176="","",SUMIF('الرصيد الثابت'!$A$2:$A$52,B176,'الرصيد الثابت'!$B$2:$B$52))</f>
        <v/>
      </c>
      <c r="D176" s="158" t="str">
        <f>IF(B176="","",SUMIF('الرصيد الثابت'!$A$2:$A$52,B176,'الرصيد الثابت'!$C$2:$C$52))</f>
        <v/>
      </c>
      <c r="E176" s="33"/>
      <c r="F176" s="33"/>
      <c r="G176" s="44">
        <f t="shared" si="5"/>
        <v>0</v>
      </c>
      <c r="H176" s="37"/>
      <c r="I176" s="153"/>
      <c r="J176" s="37"/>
      <c r="K176" s="261" t="str">
        <f>IFERROR(VLOOKUP(J176,'اسماء العملاء'!$A$2:$E$142,5,FALSE),"")</f>
        <v/>
      </c>
      <c r="L176" s="258" t="str">
        <f>IFERROR(VLOOKUP(J176,'اسماء العملاء'!$A$2:$C$142,2,FALSE),"")</f>
        <v/>
      </c>
      <c r="M176" s="158" t="str">
        <f>IFERROR(VLOOKUP(J176,'اسماء العملاء'!$A$2:$C$142,3,FALSE),"")</f>
        <v/>
      </c>
      <c r="N176" s="28"/>
    </row>
    <row r="177" spans="1:14" ht="23.1" customHeight="1">
      <c r="A177" s="182" t="str">
        <f t="shared" ca="1" si="4"/>
        <v/>
      </c>
      <c r="B177" s="160"/>
      <c r="C177" s="158" t="str">
        <f>IF(B177="","",SUMIF('الرصيد الثابت'!$A$2:$A$52,B177,'الرصيد الثابت'!$B$2:$B$52))</f>
        <v/>
      </c>
      <c r="D177" s="158" t="str">
        <f>IF(B177="","",SUMIF('الرصيد الثابت'!$A$2:$A$52,B177,'الرصيد الثابت'!$C$2:$C$52))</f>
        <v/>
      </c>
      <c r="E177" s="33"/>
      <c r="F177" s="33"/>
      <c r="G177" s="44">
        <f t="shared" si="5"/>
        <v>0</v>
      </c>
      <c r="H177" s="37"/>
      <c r="I177" s="153"/>
      <c r="J177" s="37"/>
      <c r="K177" s="261" t="str">
        <f>IFERROR(VLOOKUP(J177,'اسماء العملاء'!$A$2:$E$142,5,FALSE),"")</f>
        <v/>
      </c>
      <c r="L177" s="258" t="str">
        <f>IFERROR(VLOOKUP(J177,'اسماء العملاء'!$A$2:$C$142,2,FALSE),"")</f>
        <v/>
      </c>
      <c r="M177" s="158" t="str">
        <f>IFERROR(VLOOKUP(J177,'اسماء العملاء'!$A$2:$C$142,3,FALSE),"")</f>
        <v/>
      </c>
      <c r="N177" s="28"/>
    </row>
    <row r="178" spans="1:14" ht="23.1" customHeight="1">
      <c r="A178" s="182" t="str">
        <f t="shared" ca="1" si="4"/>
        <v/>
      </c>
      <c r="B178" s="160"/>
      <c r="C178" s="158" t="str">
        <f>IF(B178="","",SUMIF('الرصيد الثابت'!$A$2:$A$52,B178,'الرصيد الثابت'!$B$2:$B$52))</f>
        <v/>
      </c>
      <c r="D178" s="158" t="str">
        <f>IF(B178="","",SUMIF('الرصيد الثابت'!$A$2:$A$52,B178,'الرصيد الثابت'!$C$2:$C$52))</f>
        <v/>
      </c>
      <c r="E178" s="33"/>
      <c r="F178" s="33"/>
      <c r="G178" s="44">
        <f t="shared" si="5"/>
        <v>0</v>
      </c>
      <c r="H178" s="37"/>
      <c r="I178" s="153"/>
      <c r="J178" s="37"/>
      <c r="K178" s="261" t="str">
        <f>IFERROR(VLOOKUP(J178,'اسماء العملاء'!$A$2:$E$142,5,FALSE),"")</f>
        <v/>
      </c>
      <c r="L178" s="258" t="str">
        <f>IFERROR(VLOOKUP(J178,'اسماء العملاء'!$A$2:$C$142,2,FALSE),"")</f>
        <v/>
      </c>
      <c r="M178" s="158" t="str">
        <f>IFERROR(VLOOKUP(J178,'اسماء العملاء'!$A$2:$C$142,3,FALSE),"")</f>
        <v/>
      </c>
      <c r="N178" s="28"/>
    </row>
    <row r="179" spans="1:14" ht="23.1" customHeight="1">
      <c r="A179" s="182" t="str">
        <f t="shared" ca="1" si="4"/>
        <v/>
      </c>
      <c r="B179" s="160"/>
      <c r="C179" s="158" t="str">
        <f>IF(B179="","",SUMIF('الرصيد الثابت'!$A$2:$A$52,B179,'الرصيد الثابت'!$B$2:$B$52))</f>
        <v/>
      </c>
      <c r="D179" s="158" t="str">
        <f>IF(B179="","",SUMIF('الرصيد الثابت'!$A$2:$A$52,B179,'الرصيد الثابت'!$C$2:$C$52))</f>
        <v/>
      </c>
      <c r="E179" s="33"/>
      <c r="F179" s="33"/>
      <c r="G179" s="44">
        <f t="shared" si="5"/>
        <v>0</v>
      </c>
      <c r="H179" s="37"/>
      <c r="I179" s="153"/>
      <c r="J179" s="37"/>
      <c r="K179" s="261" t="str">
        <f>IFERROR(VLOOKUP(J179,'اسماء العملاء'!$A$2:$E$142,5,FALSE),"")</f>
        <v/>
      </c>
      <c r="L179" s="258" t="str">
        <f>IFERROR(VLOOKUP(J179,'اسماء العملاء'!$A$2:$C$142,2,FALSE),"")</f>
        <v/>
      </c>
      <c r="M179" s="158" t="str">
        <f>IFERROR(VLOOKUP(J179,'اسماء العملاء'!$A$2:$C$142,3,FALSE),"")</f>
        <v/>
      </c>
      <c r="N179" s="28"/>
    </row>
    <row r="180" spans="1:14" ht="23.1" customHeight="1">
      <c r="A180" s="182" t="str">
        <f t="shared" ca="1" si="4"/>
        <v/>
      </c>
      <c r="B180" s="160"/>
      <c r="C180" s="158" t="str">
        <f>IF(B180="","",SUMIF('الرصيد الثابت'!$A$2:$A$52,B180,'الرصيد الثابت'!$B$2:$B$52))</f>
        <v/>
      </c>
      <c r="D180" s="158" t="str">
        <f>IF(B180="","",SUMIF('الرصيد الثابت'!$A$2:$A$52,B180,'الرصيد الثابت'!$C$2:$C$52))</f>
        <v/>
      </c>
      <c r="E180" s="33"/>
      <c r="F180" s="33"/>
      <c r="G180" s="44">
        <f t="shared" si="5"/>
        <v>0</v>
      </c>
      <c r="H180" s="37"/>
      <c r="I180" s="153"/>
      <c r="J180" s="37"/>
      <c r="K180" s="261" t="str">
        <f>IFERROR(VLOOKUP(J180,'اسماء العملاء'!$A$2:$E$142,5,FALSE),"")</f>
        <v/>
      </c>
      <c r="L180" s="258" t="str">
        <f>IFERROR(VLOOKUP(J180,'اسماء العملاء'!$A$2:$C$142,2,FALSE),"")</f>
        <v/>
      </c>
      <c r="M180" s="158" t="str">
        <f>IFERROR(VLOOKUP(J180,'اسماء العملاء'!$A$2:$C$142,3,FALSE),"")</f>
        <v/>
      </c>
      <c r="N180" s="28"/>
    </row>
    <row r="181" spans="1:14" ht="23.1" customHeight="1">
      <c r="A181" s="182" t="str">
        <f t="shared" ca="1" si="4"/>
        <v/>
      </c>
      <c r="B181" s="160"/>
      <c r="C181" s="158" t="str">
        <f>IF(B181="","",SUMIF('الرصيد الثابت'!$A$2:$A$52,B181,'الرصيد الثابت'!$B$2:$B$52))</f>
        <v/>
      </c>
      <c r="D181" s="158" t="str">
        <f>IF(B181="","",SUMIF('الرصيد الثابت'!$A$2:$A$52,B181,'الرصيد الثابت'!$C$2:$C$52))</f>
        <v/>
      </c>
      <c r="E181" s="33"/>
      <c r="F181" s="33"/>
      <c r="G181" s="44">
        <f t="shared" si="5"/>
        <v>0</v>
      </c>
      <c r="H181" s="37"/>
      <c r="I181" s="153"/>
      <c r="J181" s="37"/>
      <c r="K181" s="261" t="str">
        <f>IFERROR(VLOOKUP(J181,'اسماء العملاء'!$A$2:$E$142,5,FALSE),"")</f>
        <v/>
      </c>
      <c r="L181" s="258" t="str">
        <f>IFERROR(VLOOKUP(J181,'اسماء العملاء'!$A$2:$C$142,2,FALSE),"")</f>
        <v/>
      </c>
      <c r="M181" s="158" t="str">
        <f>IFERROR(VLOOKUP(J181,'اسماء العملاء'!$A$2:$C$142,3,FALSE),"")</f>
        <v/>
      </c>
      <c r="N181" s="28"/>
    </row>
    <row r="182" spans="1:14" ht="23.1" customHeight="1">
      <c r="A182" s="182" t="str">
        <f t="shared" ca="1" si="4"/>
        <v/>
      </c>
      <c r="B182" s="160"/>
      <c r="C182" s="158" t="str">
        <f>IF(B182="","",SUMIF('الرصيد الثابت'!$A$2:$A$52,B182,'الرصيد الثابت'!$B$2:$B$52))</f>
        <v/>
      </c>
      <c r="D182" s="158" t="str">
        <f>IF(B182="","",SUMIF('الرصيد الثابت'!$A$2:$A$52,B182,'الرصيد الثابت'!$C$2:$C$52))</f>
        <v/>
      </c>
      <c r="E182" s="33"/>
      <c r="F182" s="33"/>
      <c r="G182" s="44">
        <f t="shared" si="5"/>
        <v>0</v>
      </c>
      <c r="H182" s="37"/>
      <c r="I182" s="153"/>
      <c r="J182" s="37"/>
      <c r="K182" s="261" t="str">
        <f>IFERROR(VLOOKUP(J182,'اسماء العملاء'!$A$2:$E$142,5,FALSE),"")</f>
        <v/>
      </c>
      <c r="L182" s="258" t="str">
        <f>IFERROR(VLOOKUP(J182,'اسماء العملاء'!$A$2:$C$142,2,FALSE),"")</f>
        <v/>
      </c>
      <c r="M182" s="158" t="str">
        <f>IFERROR(VLOOKUP(J182,'اسماء العملاء'!$A$2:$C$142,3,FALSE),"")</f>
        <v/>
      </c>
      <c r="N182" s="28"/>
    </row>
    <row r="183" spans="1:14" ht="23.1" customHeight="1">
      <c r="A183" s="182" t="str">
        <f t="shared" ca="1" si="4"/>
        <v/>
      </c>
      <c r="B183" s="160"/>
      <c r="C183" s="158" t="str">
        <f>IF(B183="","",SUMIF('الرصيد الثابت'!$A$2:$A$52,B183,'الرصيد الثابت'!$B$2:$B$52))</f>
        <v/>
      </c>
      <c r="D183" s="158" t="str">
        <f>IF(B183="","",SUMIF('الرصيد الثابت'!$A$2:$A$52,B183,'الرصيد الثابت'!$C$2:$C$52))</f>
        <v/>
      </c>
      <c r="E183" s="33"/>
      <c r="F183" s="33"/>
      <c r="G183" s="44">
        <f t="shared" si="5"/>
        <v>0</v>
      </c>
      <c r="H183" s="37"/>
      <c r="I183" s="153"/>
      <c r="J183" s="37"/>
      <c r="K183" s="261" t="str">
        <f>IFERROR(VLOOKUP(J183,'اسماء العملاء'!$A$2:$E$142,5,FALSE),"")</f>
        <v/>
      </c>
      <c r="L183" s="258" t="str">
        <f>IFERROR(VLOOKUP(J183,'اسماء العملاء'!$A$2:$C$142,2,FALSE),"")</f>
        <v/>
      </c>
      <c r="M183" s="158" t="str">
        <f>IFERROR(VLOOKUP(J183,'اسماء العملاء'!$A$2:$C$142,3,FALSE),"")</f>
        <v/>
      </c>
      <c r="N183" s="28"/>
    </row>
    <row r="184" spans="1:14" ht="23.1" customHeight="1">
      <c r="A184" s="182" t="str">
        <f t="shared" ca="1" si="4"/>
        <v/>
      </c>
      <c r="B184" s="160"/>
      <c r="C184" s="158" t="str">
        <f>IF(B184="","",SUMIF('الرصيد الثابت'!$A$2:$A$52,B184,'الرصيد الثابت'!$B$2:$B$52))</f>
        <v/>
      </c>
      <c r="D184" s="158" t="str">
        <f>IF(B184="","",SUMIF('الرصيد الثابت'!$A$2:$A$52,B184,'الرصيد الثابت'!$C$2:$C$52))</f>
        <v/>
      </c>
      <c r="E184" s="33"/>
      <c r="F184" s="33"/>
      <c r="G184" s="44">
        <f t="shared" si="5"/>
        <v>0</v>
      </c>
      <c r="H184" s="37"/>
      <c r="I184" s="153"/>
      <c r="J184" s="37"/>
      <c r="K184" s="261" t="str">
        <f>IFERROR(VLOOKUP(J184,'اسماء العملاء'!$A$2:$E$142,5,FALSE),"")</f>
        <v/>
      </c>
      <c r="L184" s="258" t="str">
        <f>IFERROR(VLOOKUP(J184,'اسماء العملاء'!$A$2:$C$142,2,FALSE),"")</f>
        <v/>
      </c>
      <c r="M184" s="158" t="str">
        <f>IFERROR(VLOOKUP(J184,'اسماء العملاء'!$A$2:$C$142,3,FALSE),"")</f>
        <v/>
      </c>
      <c r="N184" s="28"/>
    </row>
    <row r="185" spans="1:14" ht="23.1" customHeight="1">
      <c r="A185" s="182" t="str">
        <f t="shared" ca="1" si="4"/>
        <v/>
      </c>
      <c r="B185" s="160"/>
      <c r="C185" s="158" t="str">
        <f>IF(B185="","",SUMIF('الرصيد الثابت'!$A$2:$A$52,B185,'الرصيد الثابت'!$B$2:$B$52))</f>
        <v/>
      </c>
      <c r="D185" s="158" t="str">
        <f>IF(B185="","",SUMIF('الرصيد الثابت'!$A$2:$A$52,B185,'الرصيد الثابت'!$C$2:$C$52))</f>
        <v/>
      </c>
      <c r="E185" s="33"/>
      <c r="F185" s="33"/>
      <c r="G185" s="44">
        <f t="shared" si="5"/>
        <v>0</v>
      </c>
      <c r="H185" s="37"/>
      <c r="I185" s="153"/>
      <c r="J185" s="37"/>
      <c r="K185" s="261" t="str">
        <f>IFERROR(VLOOKUP(J185,'اسماء العملاء'!$A$2:$E$142,5,FALSE),"")</f>
        <v/>
      </c>
      <c r="L185" s="258" t="str">
        <f>IFERROR(VLOOKUP(J185,'اسماء العملاء'!$A$2:$C$142,2,FALSE),"")</f>
        <v/>
      </c>
      <c r="M185" s="158" t="str">
        <f>IFERROR(VLOOKUP(J185,'اسماء العملاء'!$A$2:$C$142,3,FALSE),"")</f>
        <v/>
      </c>
      <c r="N185" s="28"/>
    </row>
    <row r="186" spans="1:14" ht="23.1" customHeight="1">
      <c r="A186" s="182" t="str">
        <f t="shared" ca="1" si="4"/>
        <v/>
      </c>
      <c r="B186" s="160"/>
      <c r="C186" s="158" t="str">
        <f>IF(B186="","",SUMIF('الرصيد الثابت'!$A$2:$A$52,B186,'الرصيد الثابت'!$B$2:$B$52))</f>
        <v/>
      </c>
      <c r="D186" s="158" t="str">
        <f>IF(B186="","",SUMIF('الرصيد الثابت'!$A$2:$A$52,B186,'الرصيد الثابت'!$C$2:$C$52))</f>
        <v/>
      </c>
      <c r="E186" s="33"/>
      <c r="F186" s="33"/>
      <c r="G186" s="44">
        <f t="shared" si="5"/>
        <v>0</v>
      </c>
      <c r="H186" s="37"/>
      <c r="I186" s="153"/>
      <c r="J186" s="37"/>
      <c r="K186" s="261" t="str">
        <f>IFERROR(VLOOKUP(J186,'اسماء العملاء'!$A$2:$E$142,5,FALSE),"")</f>
        <v/>
      </c>
      <c r="L186" s="258" t="str">
        <f>IFERROR(VLOOKUP(J186,'اسماء العملاء'!$A$2:$C$142,2,FALSE),"")</f>
        <v/>
      </c>
      <c r="M186" s="158" t="str">
        <f>IFERROR(VLOOKUP(J186,'اسماء العملاء'!$A$2:$C$142,3,FALSE),"")</f>
        <v/>
      </c>
      <c r="N186" s="28"/>
    </row>
    <row r="187" spans="1:14" ht="23.1" customHeight="1">
      <c r="A187" s="182" t="str">
        <f t="shared" ca="1" si="4"/>
        <v/>
      </c>
      <c r="B187" s="160"/>
      <c r="C187" s="158" t="str">
        <f>IF(B187="","",SUMIF('الرصيد الثابت'!$A$2:$A$52,B187,'الرصيد الثابت'!$B$2:$B$52))</f>
        <v/>
      </c>
      <c r="D187" s="158" t="str">
        <f>IF(B187="","",SUMIF('الرصيد الثابت'!$A$2:$A$52,B187,'الرصيد الثابت'!$C$2:$C$52))</f>
        <v/>
      </c>
      <c r="E187" s="33"/>
      <c r="F187" s="33"/>
      <c r="G187" s="44">
        <f t="shared" si="5"/>
        <v>0</v>
      </c>
      <c r="H187" s="37"/>
      <c r="I187" s="153"/>
      <c r="J187" s="37"/>
      <c r="K187" s="261" t="str">
        <f>IFERROR(VLOOKUP(J187,'اسماء العملاء'!$A$2:$E$142,5,FALSE),"")</f>
        <v/>
      </c>
      <c r="L187" s="258" t="str">
        <f>IFERROR(VLOOKUP(J187,'اسماء العملاء'!$A$2:$C$142,2,FALSE),"")</f>
        <v/>
      </c>
      <c r="M187" s="158" t="str">
        <f>IFERROR(VLOOKUP(J187,'اسماء العملاء'!$A$2:$C$142,3,FALSE),"")</f>
        <v/>
      </c>
      <c r="N187" s="28"/>
    </row>
    <row r="188" spans="1:14" ht="23.1" customHeight="1">
      <c r="A188" s="182" t="str">
        <f t="shared" ca="1" si="4"/>
        <v/>
      </c>
      <c r="B188" s="160"/>
      <c r="C188" s="158" t="str">
        <f>IF(B188="","",SUMIF('الرصيد الثابت'!$A$2:$A$52,B188,'الرصيد الثابت'!$B$2:$B$52))</f>
        <v/>
      </c>
      <c r="D188" s="158" t="str">
        <f>IF(B188="","",SUMIF('الرصيد الثابت'!$A$2:$A$52,B188,'الرصيد الثابت'!$C$2:$C$52))</f>
        <v/>
      </c>
      <c r="E188" s="33"/>
      <c r="F188" s="33"/>
      <c r="G188" s="44">
        <f t="shared" si="5"/>
        <v>0</v>
      </c>
      <c r="H188" s="37"/>
      <c r="I188" s="153"/>
      <c r="J188" s="37"/>
      <c r="K188" s="261" t="str">
        <f>IFERROR(VLOOKUP(J188,'اسماء العملاء'!$A$2:$E$142,5,FALSE),"")</f>
        <v/>
      </c>
      <c r="L188" s="258" t="str">
        <f>IFERROR(VLOOKUP(J188,'اسماء العملاء'!$A$2:$C$142,2,FALSE),"")</f>
        <v/>
      </c>
      <c r="M188" s="158" t="str">
        <f>IFERROR(VLOOKUP(J188,'اسماء العملاء'!$A$2:$C$142,3,FALSE),"")</f>
        <v/>
      </c>
      <c r="N188" s="28"/>
    </row>
    <row r="189" spans="1:14" ht="23.1" customHeight="1">
      <c r="A189" s="182" t="str">
        <f t="shared" ca="1" si="4"/>
        <v/>
      </c>
      <c r="B189" s="160"/>
      <c r="C189" s="158" t="str">
        <f>IF(B189="","",SUMIF('الرصيد الثابت'!$A$2:$A$52,B189,'الرصيد الثابت'!$B$2:$B$52))</f>
        <v/>
      </c>
      <c r="D189" s="158" t="str">
        <f>IF(B189="","",SUMIF('الرصيد الثابت'!$A$2:$A$52,B189,'الرصيد الثابت'!$C$2:$C$52))</f>
        <v/>
      </c>
      <c r="E189" s="33"/>
      <c r="F189" s="33"/>
      <c r="G189" s="44">
        <f t="shared" si="5"/>
        <v>0</v>
      </c>
      <c r="H189" s="37"/>
      <c r="I189" s="153"/>
      <c r="J189" s="37"/>
      <c r="K189" s="261" t="str">
        <f>IFERROR(VLOOKUP(J189,'اسماء العملاء'!$A$2:$E$142,5,FALSE),"")</f>
        <v/>
      </c>
      <c r="L189" s="258" t="str">
        <f>IFERROR(VLOOKUP(J189,'اسماء العملاء'!$A$2:$C$142,2,FALSE),"")</f>
        <v/>
      </c>
      <c r="M189" s="158" t="str">
        <f>IFERROR(VLOOKUP(J189,'اسماء العملاء'!$A$2:$C$142,3,FALSE),"")</f>
        <v/>
      </c>
      <c r="N189" s="28"/>
    </row>
    <row r="190" spans="1:14" ht="23.1" customHeight="1">
      <c r="A190" s="182" t="str">
        <f t="shared" ca="1" si="4"/>
        <v/>
      </c>
      <c r="B190" s="160"/>
      <c r="C190" s="158" t="str">
        <f>IF(B190="","",SUMIF('الرصيد الثابت'!$A$2:$A$52,B190,'الرصيد الثابت'!$B$2:$B$52))</f>
        <v/>
      </c>
      <c r="D190" s="158" t="str">
        <f>IF(B190="","",SUMIF('الرصيد الثابت'!$A$2:$A$52,B190,'الرصيد الثابت'!$C$2:$C$52))</f>
        <v/>
      </c>
      <c r="E190" s="33"/>
      <c r="F190" s="33"/>
      <c r="G190" s="44">
        <f t="shared" si="5"/>
        <v>0</v>
      </c>
      <c r="H190" s="37"/>
      <c r="I190" s="153"/>
      <c r="J190" s="37"/>
      <c r="K190" s="261" t="str">
        <f>IFERROR(VLOOKUP(J190,'اسماء العملاء'!$A$2:$E$142,5,FALSE),"")</f>
        <v/>
      </c>
      <c r="L190" s="258" t="str">
        <f>IFERROR(VLOOKUP(J190,'اسماء العملاء'!$A$2:$C$142,2,FALSE),"")</f>
        <v/>
      </c>
      <c r="M190" s="158" t="str">
        <f>IFERROR(VLOOKUP(J190,'اسماء العملاء'!$A$2:$C$142,3,FALSE),"")</f>
        <v/>
      </c>
      <c r="N190" s="28"/>
    </row>
    <row r="191" spans="1:14" ht="23.1" customHeight="1">
      <c r="A191" s="182" t="str">
        <f t="shared" ca="1" si="4"/>
        <v/>
      </c>
      <c r="B191" s="160"/>
      <c r="C191" s="158" t="str">
        <f>IF(B191="","",SUMIF('الرصيد الثابت'!$A$2:$A$52,B191,'الرصيد الثابت'!$B$2:$B$52))</f>
        <v/>
      </c>
      <c r="D191" s="158" t="str">
        <f>IF(B191="","",SUMIF('الرصيد الثابت'!$A$2:$A$52,B191,'الرصيد الثابت'!$C$2:$C$52))</f>
        <v/>
      </c>
      <c r="E191" s="33"/>
      <c r="F191" s="33"/>
      <c r="G191" s="44">
        <f t="shared" si="5"/>
        <v>0</v>
      </c>
      <c r="H191" s="37"/>
      <c r="I191" s="153"/>
      <c r="J191" s="37"/>
      <c r="K191" s="261" t="str">
        <f>IFERROR(VLOOKUP(J191,'اسماء العملاء'!$A$2:$E$142,5,FALSE),"")</f>
        <v/>
      </c>
      <c r="L191" s="258" t="str">
        <f>IFERROR(VLOOKUP(J191,'اسماء العملاء'!$A$2:$C$142,2,FALSE),"")</f>
        <v/>
      </c>
      <c r="M191" s="158" t="str">
        <f>IFERROR(VLOOKUP(J191,'اسماء العملاء'!$A$2:$C$142,3,FALSE),"")</f>
        <v/>
      </c>
      <c r="N191" s="28"/>
    </row>
    <row r="192" spans="1:14" ht="23.1" customHeight="1">
      <c r="A192" s="182" t="str">
        <f t="shared" ca="1" si="4"/>
        <v/>
      </c>
      <c r="B192" s="160"/>
      <c r="C192" s="158" t="str">
        <f>IF(B192="","",SUMIF('الرصيد الثابت'!$A$2:$A$52,B192,'الرصيد الثابت'!$B$2:$B$52))</f>
        <v/>
      </c>
      <c r="D192" s="158" t="str">
        <f>IF(B192="","",SUMIF('الرصيد الثابت'!$A$2:$A$52,B192,'الرصيد الثابت'!$C$2:$C$52))</f>
        <v/>
      </c>
      <c r="E192" s="33"/>
      <c r="F192" s="33"/>
      <c r="G192" s="44">
        <f t="shared" si="5"/>
        <v>0</v>
      </c>
      <c r="H192" s="37"/>
      <c r="I192" s="153"/>
      <c r="J192" s="37"/>
      <c r="K192" s="261" t="str">
        <f>IFERROR(VLOOKUP(J192,'اسماء العملاء'!$A$2:$E$142,5,FALSE),"")</f>
        <v/>
      </c>
      <c r="L192" s="258" t="str">
        <f>IFERROR(VLOOKUP(J192,'اسماء العملاء'!$A$2:$C$142,2,FALSE),"")</f>
        <v/>
      </c>
      <c r="M192" s="158" t="str">
        <f>IFERROR(VLOOKUP(J192,'اسماء العملاء'!$A$2:$C$142,3,FALSE),"")</f>
        <v/>
      </c>
      <c r="N192" s="28"/>
    </row>
    <row r="193" spans="1:14" ht="23.1" customHeight="1">
      <c r="A193" s="182" t="str">
        <f t="shared" ca="1" si="4"/>
        <v/>
      </c>
      <c r="B193" s="160"/>
      <c r="C193" s="158" t="str">
        <f>IF(B193="","",SUMIF('الرصيد الثابت'!$A$2:$A$52,B193,'الرصيد الثابت'!$B$2:$B$52))</f>
        <v/>
      </c>
      <c r="D193" s="158" t="str">
        <f>IF(B193="","",SUMIF('الرصيد الثابت'!$A$2:$A$52,B193,'الرصيد الثابت'!$C$2:$C$52))</f>
        <v/>
      </c>
      <c r="E193" s="33"/>
      <c r="F193" s="33"/>
      <c r="G193" s="44">
        <f t="shared" si="5"/>
        <v>0</v>
      </c>
      <c r="H193" s="37"/>
      <c r="I193" s="153"/>
      <c r="J193" s="37"/>
      <c r="K193" s="261" t="str">
        <f>IFERROR(VLOOKUP(J193,'اسماء العملاء'!$A$2:$E$142,5,FALSE),"")</f>
        <v/>
      </c>
      <c r="L193" s="258" t="str">
        <f>IFERROR(VLOOKUP(J193,'اسماء العملاء'!$A$2:$C$142,2,FALSE),"")</f>
        <v/>
      </c>
      <c r="M193" s="158" t="str">
        <f>IFERROR(VLOOKUP(J193,'اسماء العملاء'!$A$2:$C$142,3,FALSE),"")</f>
        <v/>
      </c>
      <c r="N193" s="28"/>
    </row>
    <row r="194" spans="1:14" ht="23.1" customHeight="1">
      <c r="A194" s="182" t="str">
        <f t="shared" ca="1" si="4"/>
        <v/>
      </c>
      <c r="B194" s="160"/>
      <c r="C194" s="158" t="str">
        <f>IF(B194="","",SUMIF('الرصيد الثابت'!$A$2:$A$52,B194,'الرصيد الثابت'!$B$2:$B$52))</f>
        <v/>
      </c>
      <c r="D194" s="158" t="str">
        <f>IF(B194="","",SUMIF('الرصيد الثابت'!$A$2:$A$52,B194,'الرصيد الثابت'!$C$2:$C$52))</f>
        <v/>
      </c>
      <c r="E194" s="33"/>
      <c r="F194" s="33"/>
      <c r="G194" s="44">
        <f t="shared" si="5"/>
        <v>0</v>
      </c>
      <c r="H194" s="37"/>
      <c r="I194" s="153"/>
      <c r="J194" s="37"/>
      <c r="K194" s="261" t="str">
        <f>IFERROR(VLOOKUP(J194,'اسماء العملاء'!$A$2:$E$142,5,FALSE),"")</f>
        <v/>
      </c>
      <c r="L194" s="258" t="str">
        <f>IFERROR(VLOOKUP(J194,'اسماء العملاء'!$A$2:$C$142,2,FALSE),"")</f>
        <v/>
      </c>
      <c r="M194" s="158" t="str">
        <f>IFERROR(VLOOKUP(J194,'اسماء العملاء'!$A$2:$C$142,3,FALSE),"")</f>
        <v/>
      </c>
      <c r="N194" s="28"/>
    </row>
    <row r="195" spans="1:14" ht="23.1" customHeight="1">
      <c r="A195" s="182" t="str">
        <f t="shared" ca="1" si="4"/>
        <v/>
      </c>
      <c r="B195" s="160"/>
      <c r="C195" s="158" t="str">
        <f>IF(B195="","",SUMIF('الرصيد الثابت'!$A$2:$A$52,B195,'الرصيد الثابت'!$B$2:$B$52))</f>
        <v/>
      </c>
      <c r="D195" s="158" t="str">
        <f>IF(B195="","",SUMIF('الرصيد الثابت'!$A$2:$A$52,B195,'الرصيد الثابت'!$C$2:$C$52))</f>
        <v/>
      </c>
      <c r="E195" s="33"/>
      <c r="F195" s="33"/>
      <c r="G195" s="44">
        <f t="shared" si="5"/>
        <v>0</v>
      </c>
      <c r="H195" s="37"/>
      <c r="I195" s="153"/>
      <c r="J195" s="37"/>
      <c r="K195" s="261" t="str">
        <f>IFERROR(VLOOKUP(J195,'اسماء العملاء'!$A$2:$E$142,5,FALSE),"")</f>
        <v/>
      </c>
      <c r="L195" s="258" t="str">
        <f>IFERROR(VLOOKUP(J195,'اسماء العملاء'!$A$2:$C$142,2,FALSE),"")</f>
        <v/>
      </c>
      <c r="M195" s="158" t="str">
        <f>IFERROR(VLOOKUP(J195,'اسماء العملاء'!$A$2:$C$142,3,FALSE),"")</f>
        <v/>
      </c>
      <c r="N195" s="28"/>
    </row>
    <row r="196" spans="1:14" ht="23.1" customHeight="1">
      <c r="A196" s="182" t="str">
        <f t="shared" ref="A196:A251" ca="1" si="6">IF(B196="","",TODAY())</f>
        <v/>
      </c>
      <c r="B196" s="160"/>
      <c r="C196" s="158" t="str">
        <f>IF(B196="","",SUMIF('الرصيد الثابت'!$A$2:$A$52,B196,'الرصيد الثابت'!$B$2:$B$52))</f>
        <v/>
      </c>
      <c r="D196" s="158" t="str">
        <f>IF(B196="","",SUMIF('الرصيد الثابت'!$A$2:$A$52,B196,'الرصيد الثابت'!$C$2:$C$52))</f>
        <v/>
      </c>
      <c r="E196" s="33"/>
      <c r="F196" s="33"/>
      <c r="G196" s="44">
        <f t="shared" ref="G196:G251" si="7">SUM(E196-F196)</f>
        <v>0</v>
      </c>
      <c r="H196" s="37"/>
      <c r="I196" s="153"/>
      <c r="J196" s="37"/>
      <c r="K196" s="261" t="str">
        <f>IFERROR(VLOOKUP(J196,'اسماء العملاء'!$A$2:$E$142,5,FALSE),"")</f>
        <v/>
      </c>
      <c r="L196" s="258" t="str">
        <f>IFERROR(VLOOKUP(J196,'اسماء العملاء'!$A$2:$C$142,2,FALSE),"")</f>
        <v/>
      </c>
      <c r="M196" s="158" t="str">
        <f>IFERROR(VLOOKUP(J196,'اسماء العملاء'!$A$2:$C$142,3,FALSE),"")</f>
        <v/>
      </c>
      <c r="N196" s="28"/>
    </row>
    <row r="197" spans="1:14" ht="23.1" customHeight="1">
      <c r="A197" s="182" t="str">
        <f t="shared" ca="1" si="6"/>
        <v/>
      </c>
      <c r="B197" s="160"/>
      <c r="C197" s="158" t="str">
        <f>IF(B197="","",SUMIF('الرصيد الثابت'!$A$2:$A$52,B197,'الرصيد الثابت'!$B$2:$B$52))</f>
        <v/>
      </c>
      <c r="D197" s="158" t="str">
        <f>IF(B197="","",SUMIF('الرصيد الثابت'!$A$2:$A$52,B197,'الرصيد الثابت'!$C$2:$C$52))</f>
        <v/>
      </c>
      <c r="E197" s="33"/>
      <c r="F197" s="33"/>
      <c r="G197" s="44">
        <f t="shared" si="7"/>
        <v>0</v>
      </c>
      <c r="H197" s="37"/>
      <c r="I197" s="153"/>
      <c r="J197" s="37"/>
      <c r="K197" s="261" t="str">
        <f>IFERROR(VLOOKUP(J197,'اسماء العملاء'!$A$2:$E$142,5,FALSE),"")</f>
        <v/>
      </c>
      <c r="L197" s="258" t="str">
        <f>IFERROR(VLOOKUP(J197,'اسماء العملاء'!$A$2:$C$142,2,FALSE),"")</f>
        <v/>
      </c>
      <c r="M197" s="158" t="str">
        <f>IFERROR(VLOOKUP(J197,'اسماء العملاء'!$A$2:$C$142,3,FALSE),"")</f>
        <v/>
      </c>
      <c r="N197" s="28"/>
    </row>
    <row r="198" spans="1:14" ht="23.1" customHeight="1">
      <c r="A198" s="182" t="str">
        <f t="shared" ca="1" si="6"/>
        <v/>
      </c>
      <c r="B198" s="160"/>
      <c r="C198" s="158" t="str">
        <f>IF(B198="","",SUMIF('الرصيد الثابت'!$A$2:$A$52,B198,'الرصيد الثابت'!$B$2:$B$52))</f>
        <v/>
      </c>
      <c r="D198" s="158" t="str">
        <f>IF(B198="","",SUMIF('الرصيد الثابت'!$A$2:$A$52,B198,'الرصيد الثابت'!$C$2:$C$52))</f>
        <v/>
      </c>
      <c r="E198" s="33"/>
      <c r="F198" s="33"/>
      <c r="G198" s="44">
        <f t="shared" si="7"/>
        <v>0</v>
      </c>
      <c r="H198" s="37"/>
      <c r="I198" s="153"/>
      <c r="J198" s="37"/>
      <c r="K198" s="261" t="str">
        <f>IFERROR(VLOOKUP(J198,'اسماء العملاء'!$A$2:$E$142,5,FALSE),"")</f>
        <v/>
      </c>
      <c r="L198" s="258" t="str">
        <f>IFERROR(VLOOKUP(J198,'اسماء العملاء'!$A$2:$C$142,2,FALSE),"")</f>
        <v/>
      </c>
      <c r="M198" s="158" t="str">
        <f>IFERROR(VLOOKUP(J198,'اسماء العملاء'!$A$2:$C$142,3,FALSE),"")</f>
        <v/>
      </c>
      <c r="N198" s="28"/>
    </row>
    <row r="199" spans="1:14" ht="23.1" customHeight="1">
      <c r="A199" s="182" t="str">
        <f t="shared" ca="1" si="6"/>
        <v/>
      </c>
      <c r="B199" s="160"/>
      <c r="C199" s="158" t="str">
        <f>IF(B199="","",SUMIF('الرصيد الثابت'!$A$2:$A$52,B199,'الرصيد الثابت'!$B$2:$B$52))</f>
        <v/>
      </c>
      <c r="D199" s="158" t="str">
        <f>IF(B199="","",SUMIF('الرصيد الثابت'!$A$2:$A$52,B199,'الرصيد الثابت'!$C$2:$C$52))</f>
        <v/>
      </c>
      <c r="E199" s="33"/>
      <c r="F199" s="33"/>
      <c r="G199" s="44">
        <f t="shared" si="7"/>
        <v>0</v>
      </c>
      <c r="H199" s="37"/>
      <c r="I199" s="153"/>
      <c r="J199" s="37"/>
      <c r="K199" s="261" t="str">
        <f>IFERROR(VLOOKUP(J199,'اسماء العملاء'!$A$2:$E$142,5,FALSE),"")</f>
        <v/>
      </c>
      <c r="L199" s="258" t="str">
        <f>IFERROR(VLOOKUP(J199,'اسماء العملاء'!$A$2:$C$142,2,FALSE),"")</f>
        <v/>
      </c>
      <c r="M199" s="158" t="str">
        <f>IFERROR(VLOOKUP(J199,'اسماء العملاء'!$A$2:$C$142,3,FALSE),"")</f>
        <v/>
      </c>
      <c r="N199" s="28"/>
    </row>
    <row r="200" spans="1:14" ht="23.1" customHeight="1">
      <c r="A200" s="182" t="str">
        <f t="shared" ca="1" si="6"/>
        <v/>
      </c>
      <c r="B200" s="160"/>
      <c r="C200" s="158" t="str">
        <f>IF(B200="","",SUMIF('الرصيد الثابت'!$A$2:$A$52,B200,'الرصيد الثابت'!$B$2:$B$52))</f>
        <v/>
      </c>
      <c r="D200" s="158" t="str">
        <f>IF(B200="","",SUMIF('الرصيد الثابت'!$A$2:$A$52,B200,'الرصيد الثابت'!$C$2:$C$52))</f>
        <v/>
      </c>
      <c r="E200" s="33"/>
      <c r="F200" s="33"/>
      <c r="G200" s="44">
        <f t="shared" si="7"/>
        <v>0</v>
      </c>
      <c r="H200" s="37"/>
      <c r="I200" s="153"/>
      <c r="J200" s="37"/>
      <c r="K200" s="261" t="str">
        <f>IFERROR(VLOOKUP(J200,'اسماء العملاء'!$A$2:$E$142,5,FALSE),"")</f>
        <v/>
      </c>
      <c r="L200" s="258" t="str">
        <f>IFERROR(VLOOKUP(J200,'اسماء العملاء'!$A$2:$C$142,2,FALSE),"")</f>
        <v/>
      </c>
      <c r="M200" s="158" t="str">
        <f>IFERROR(VLOOKUP(J200,'اسماء العملاء'!$A$2:$C$142,3,FALSE),"")</f>
        <v/>
      </c>
      <c r="N200" s="28"/>
    </row>
    <row r="201" spans="1:14" ht="23.1" customHeight="1">
      <c r="A201" s="182" t="str">
        <f t="shared" ca="1" si="6"/>
        <v/>
      </c>
      <c r="B201" s="160"/>
      <c r="C201" s="158" t="str">
        <f>IF(B201="","",SUMIF('الرصيد الثابت'!$A$2:$A$52,B201,'الرصيد الثابت'!$B$2:$B$52))</f>
        <v/>
      </c>
      <c r="D201" s="158" t="str">
        <f>IF(B201="","",SUMIF('الرصيد الثابت'!$A$2:$A$52,B201,'الرصيد الثابت'!$C$2:$C$52))</f>
        <v/>
      </c>
      <c r="E201" s="33"/>
      <c r="F201" s="33"/>
      <c r="G201" s="44">
        <f t="shared" si="7"/>
        <v>0</v>
      </c>
      <c r="H201" s="37"/>
      <c r="I201" s="153"/>
      <c r="J201" s="37"/>
      <c r="K201" s="261" t="str">
        <f>IFERROR(VLOOKUP(J201,'اسماء العملاء'!$A$2:$E$142,5,FALSE),"")</f>
        <v/>
      </c>
      <c r="L201" s="258" t="str">
        <f>IFERROR(VLOOKUP(J201,'اسماء العملاء'!$A$2:$C$142,2,FALSE),"")</f>
        <v/>
      </c>
      <c r="M201" s="158" t="str">
        <f>IFERROR(VLOOKUP(J201,'اسماء العملاء'!$A$2:$C$142,3,FALSE),"")</f>
        <v/>
      </c>
      <c r="N201" s="28"/>
    </row>
    <row r="202" spans="1:14" ht="23.1" customHeight="1">
      <c r="A202" s="182" t="str">
        <f t="shared" ca="1" si="6"/>
        <v/>
      </c>
      <c r="B202" s="160"/>
      <c r="C202" s="158" t="str">
        <f>IF(B202="","",SUMIF('الرصيد الثابت'!$A$2:$A$52,B202,'الرصيد الثابت'!$B$2:$B$52))</f>
        <v/>
      </c>
      <c r="D202" s="158" t="str">
        <f>IF(B202="","",SUMIF('الرصيد الثابت'!$A$2:$A$52,B202,'الرصيد الثابت'!$C$2:$C$52))</f>
        <v/>
      </c>
      <c r="E202" s="33"/>
      <c r="F202" s="33"/>
      <c r="G202" s="44">
        <f t="shared" si="7"/>
        <v>0</v>
      </c>
      <c r="H202" s="37"/>
      <c r="I202" s="153"/>
      <c r="J202" s="37"/>
      <c r="K202" s="261" t="str">
        <f>IFERROR(VLOOKUP(J202,'اسماء العملاء'!$A$2:$E$142,5,FALSE),"")</f>
        <v/>
      </c>
      <c r="L202" s="258" t="str">
        <f>IFERROR(VLOOKUP(J202,'اسماء العملاء'!$A$2:$C$142,2,FALSE),"")</f>
        <v/>
      </c>
      <c r="M202" s="158" t="str">
        <f>IFERROR(VLOOKUP(J202,'اسماء العملاء'!$A$2:$C$142,3,FALSE),"")</f>
        <v/>
      </c>
      <c r="N202" s="28"/>
    </row>
    <row r="203" spans="1:14" ht="23.1" customHeight="1">
      <c r="A203" s="182" t="str">
        <f t="shared" ca="1" si="6"/>
        <v/>
      </c>
      <c r="B203" s="160"/>
      <c r="C203" s="158" t="str">
        <f>IF(B203="","",SUMIF('الرصيد الثابت'!$A$2:$A$52,B203,'الرصيد الثابت'!$B$2:$B$52))</f>
        <v/>
      </c>
      <c r="D203" s="158" t="str">
        <f>IF(B203="","",SUMIF('الرصيد الثابت'!$A$2:$A$52,B203,'الرصيد الثابت'!$C$2:$C$52))</f>
        <v/>
      </c>
      <c r="E203" s="33"/>
      <c r="F203" s="33"/>
      <c r="G203" s="44">
        <f t="shared" si="7"/>
        <v>0</v>
      </c>
      <c r="H203" s="37"/>
      <c r="I203" s="153"/>
      <c r="J203" s="37"/>
      <c r="K203" s="261" t="str">
        <f>IFERROR(VLOOKUP(J203,'اسماء العملاء'!$A$2:$E$142,5,FALSE),"")</f>
        <v/>
      </c>
      <c r="L203" s="258" t="str">
        <f>IFERROR(VLOOKUP(J203,'اسماء العملاء'!$A$2:$C$142,2,FALSE),"")</f>
        <v/>
      </c>
      <c r="M203" s="158" t="str">
        <f>IFERROR(VLOOKUP(J203,'اسماء العملاء'!$A$2:$C$142,3,FALSE),"")</f>
        <v/>
      </c>
      <c r="N203" s="28"/>
    </row>
    <row r="204" spans="1:14" ht="23.1" customHeight="1">
      <c r="A204" s="182" t="str">
        <f t="shared" ca="1" si="6"/>
        <v/>
      </c>
      <c r="B204" s="160"/>
      <c r="C204" s="158" t="str">
        <f>IF(B204="","",SUMIF('الرصيد الثابت'!$A$2:$A$52,B204,'الرصيد الثابت'!$B$2:$B$52))</f>
        <v/>
      </c>
      <c r="D204" s="158" t="str">
        <f>IF(B204="","",SUMIF('الرصيد الثابت'!$A$2:$A$52,B204,'الرصيد الثابت'!$C$2:$C$52))</f>
        <v/>
      </c>
      <c r="E204" s="33"/>
      <c r="F204" s="33"/>
      <c r="G204" s="44">
        <f t="shared" si="7"/>
        <v>0</v>
      </c>
      <c r="H204" s="37"/>
      <c r="I204" s="153"/>
      <c r="J204" s="37"/>
      <c r="K204" s="261" t="str">
        <f>IFERROR(VLOOKUP(J204,'اسماء العملاء'!$A$2:$E$142,5,FALSE),"")</f>
        <v/>
      </c>
      <c r="L204" s="258" t="str">
        <f>IFERROR(VLOOKUP(J204,'اسماء العملاء'!$A$2:$C$142,2,FALSE),"")</f>
        <v/>
      </c>
      <c r="M204" s="158" t="str">
        <f>IFERROR(VLOOKUP(J204,'اسماء العملاء'!$A$2:$C$142,3,FALSE),"")</f>
        <v/>
      </c>
      <c r="N204" s="28"/>
    </row>
    <row r="205" spans="1:14" ht="23.1" customHeight="1">
      <c r="A205" s="182" t="str">
        <f t="shared" ca="1" si="6"/>
        <v/>
      </c>
      <c r="B205" s="160"/>
      <c r="C205" s="158" t="str">
        <f>IF(B205="","",SUMIF('الرصيد الثابت'!$A$2:$A$52,B205,'الرصيد الثابت'!$B$2:$B$52))</f>
        <v/>
      </c>
      <c r="D205" s="158" t="str">
        <f>IF(B205="","",SUMIF('الرصيد الثابت'!$A$2:$A$52,B205,'الرصيد الثابت'!$C$2:$C$52))</f>
        <v/>
      </c>
      <c r="E205" s="33"/>
      <c r="F205" s="33"/>
      <c r="G205" s="44">
        <f t="shared" si="7"/>
        <v>0</v>
      </c>
      <c r="H205" s="37"/>
      <c r="I205" s="153"/>
      <c r="J205" s="37"/>
      <c r="K205" s="261" t="str">
        <f>IFERROR(VLOOKUP(J205,'اسماء العملاء'!$A$2:$E$142,5,FALSE),"")</f>
        <v/>
      </c>
      <c r="L205" s="258" t="str">
        <f>IFERROR(VLOOKUP(J205,'اسماء العملاء'!$A$2:$C$142,2,FALSE),"")</f>
        <v/>
      </c>
      <c r="M205" s="158" t="str">
        <f>IFERROR(VLOOKUP(J205,'اسماء العملاء'!$A$2:$C$142,3,FALSE),"")</f>
        <v/>
      </c>
      <c r="N205" s="28"/>
    </row>
    <row r="206" spans="1:14" ht="23.1" customHeight="1">
      <c r="A206" s="182" t="str">
        <f t="shared" ca="1" si="6"/>
        <v/>
      </c>
      <c r="B206" s="160"/>
      <c r="C206" s="158" t="str">
        <f>IF(B206="","",SUMIF('الرصيد الثابت'!$A$2:$A$52,B206,'الرصيد الثابت'!$B$2:$B$52))</f>
        <v/>
      </c>
      <c r="D206" s="158" t="str">
        <f>IF(B206="","",SUMIF('الرصيد الثابت'!$A$2:$A$52,B206,'الرصيد الثابت'!$C$2:$C$52))</f>
        <v/>
      </c>
      <c r="E206" s="33"/>
      <c r="F206" s="33"/>
      <c r="G206" s="44">
        <f t="shared" si="7"/>
        <v>0</v>
      </c>
      <c r="H206" s="37"/>
      <c r="I206" s="153"/>
      <c r="J206" s="37"/>
      <c r="K206" s="261" t="str">
        <f>IFERROR(VLOOKUP(J206,'اسماء العملاء'!$A$2:$E$142,5,FALSE),"")</f>
        <v/>
      </c>
      <c r="L206" s="258" t="str">
        <f>IFERROR(VLOOKUP(J206,'اسماء العملاء'!$A$2:$C$142,2,FALSE),"")</f>
        <v/>
      </c>
      <c r="M206" s="158" t="str">
        <f>IFERROR(VLOOKUP(J206,'اسماء العملاء'!$A$2:$C$142,3,FALSE),"")</f>
        <v/>
      </c>
      <c r="N206" s="28"/>
    </row>
    <row r="207" spans="1:14" ht="23.1" customHeight="1">
      <c r="A207" s="182" t="str">
        <f t="shared" ca="1" si="6"/>
        <v/>
      </c>
      <c r="B207" s="160"/>
      <c r="C207" s="158" t="str">
        <f>IF(B207="","",SUMIF('الرصيد الثابت'!$A$2:$A$52,B207,'الرصيد الثابت'!$B$2:$B$52))</f>
        <v/>
      </c>
      <c r="D207" s="158" t="str">
        <f>IF(B207="","",SUMIF('الرصيد الثابت'!$A$2:$A$52,B207,'الرصيد الثابت'!$C$2:$C$52))</f>
        <v/>
      </c>
      <c r="E207" s="33"/>
      <c r="F207" s="33"/>
      <c r="G207" s="44">
        <f t="shared" si="7"/>
        <v>0</v>
      </c>
      <c r="H207" s="37"/>
      <c r="I207" s="153"/>
      <c r="J207" s="37"/>
      <c r="K207" s="261" t="str">
        <f>IFERROR(VLOOKUP(J207,'اسماء العملاء'!$A$2:$E$142,5,FALSE),"")</f>
        <v/>
      </c>
      <c r="L207" s="258" t="str">
        <f>IFERROR(VLOOKUP(J207,'اسماء العملاء'!$A$2:$C$142,2,FALSE),"")</f>
        <v/>
      </c>
      <c r="M207" s="158" t="str">
        <f>IFERROR(VLOOKUP(J207,'اسماء العملاء'!$A$2:$C$142,3,FALSE),"")</f>
        <v/>
      </c>
      <c r="N207" s="28"/>
    </row>
    <row r="208" spans="1:14" ht="23.1" customHeight="1">
      <c r="A208" s="182" t="str">
        <f t="shared" ca="1" si="6"/>
        <v/>
      </c>
      <c r="B208" s="160"/>
      <c r="C208" s="158" t="str">
        <f>IF(B208="","",SUMIF('الرصيد الثابت'!$A$2:$A$52,B208,'الرصيد الثابت'!$B$2:$B$52))</f>
        <v/>
      </c>
      <c r="D208" s="158" t="str">
        <f>IF(B208="","",SUMIF('الرصيد الثابت'!$A$2:$A$52,B208,'الرصيد الثابت'!$C$2:$C$52))</f>
        <v/>
      </c>
      <c r="E208" s="33"/>
      <c r="F208" s="33"/>
      <c r="G208" s="44">
        <f t="shared" si="7"/>
        <v>0</v>
      </c>
      <c r="H208" s="37"/>
      <c r="I208" s="153"/>
      <c r="J208" s="37"/>
      <c r="K208" s="261" t="str">
        <f>IFERROR(VLOOKUP(J208,'اسماء العملاء'!$A$2:$E$142,5,FALSE),"")</f>
        <v/>
      </c>
      <c r="L208" s="258" t="str">
        <f>IFERROR(VLOOKUP(J208,'اسماء العملاء'!$A$2:$C$142,2,FALSE),"")</f>
        <v/>
      </c>
      <c r="M208" s="158" t="str">
        <f>IFERROR(VLOOKUP(J208,'اسماء العملاء'!$A$2:$C$142,3,FALSE),"")</f>
        <v/>
      </c>
      <c r="N208" s="28"/>
    </row>
    <row r="209" spans="1:14" ht="23.1" customHeight="1">
      <c r="A209" s="182" t="str">
        <f t="shared" ca="1" si="6"/>
        <v/>
      </c>
      <c r="B209" s="160"/>
      <c r="C209" s="158" t="str">
        <f>IF(B209="","",SUMIF('الرصيد الثابت'!$A$2:$A$52,B209,'الرصيد الثابت'!$B$2:$B$52))</f>
        <v/>
      </c>
      <c r="D209" s="158" t="str">
        <f>IF(B209="","",SUMIF('الرصيد الثابت'!$A$2:$A$52,B209,'الرصيد الثابت'!$C$2:$C$52))</f>
        <v/>
      </c>
      <c r="E209" s="33"/>
      <c r="F209" s="33"/>
      <c r="G209" s="44">
        <f t="shared" si="7"/>
        <v>0</v>
      </c>
      <c r="H209" s="37"/>
      <c r="I209" s="153"/>
      <c r="J209" s="37"/>
      <c r="K209" s="261" t="str">
        <f>IFERROR(VLOOKUP(J209,'اسماء العملاء'!$A$2:$E$142,5,FALSE),"")</f>
        <v/>
      </c>
      <c r="L209" s="258" t="str">
        <f>IFERROR(VLOOKUP(J209,'اسماء العملاء'!$A$2:$C$142,2,FALSE),"")</f>
        <v/>
      </c>
      <c r="M209" s="158" t="str">
        <f>IFERROR(VLOOKUP(J209,'اسماء العملاء'!$A$2:$C$142,3,FALSE),"")</f>
        <v/>
      </c>
      <c r="N209" s="28"/>
    </row>
    <row r="210" spans="1:14" ht="23.1" customHeight="1">
      <c r="A210" s="182" t="str">
        <f t="shared" ca="1" si="6"/>
        <v/>
      </c>
      <c r="B210" s="160"/>
      <c r="C210" s="158" t="str">
        <f>IF(B210="","",SUMIF('الرصيد الثابت'!$A$2:$A$52,B210,'الرصيد الثابت'!$B$2:$B$52))</f>
        <v/>
      </c>
      <c r="D210" s="158" t="str">
        <f>IF(B210="","",SUMIF('الرصيد الثابت'!$A$2:$A$52,B210,'الرصيد الثابت'!$C$2:$C$52))</f>
        <v/>
      </c>
      <c r="E210" s="33"/>
      <c r="F210" s="33"/>
      <c r="G210" s="44">
        <f t="shared" si="7"/>
        <v>0</v>
      </c>
      <c r="H210" s="37"/>
      <c r="I210" s="153"/>
      <c r="J210" s="37"/>
      <c r="K210" s="261" t="str">
        <f>IFERROR(VLOOKUP(J210,'اسماء العملاء'!$A$2:$E$142,5,FALSE),"")</f>
        <v/>
      </c>
      <c r="L210" s="258" t="str">
        <f>IFERROR(VLOOKUP(J210,'اسماء العملاء'!$A$2:$C$142,2,FALSE),"")</f>
        <v/>
      </c>
      <c r="M210" s="158" t="str">
        <f>IFERROR(VLOOKUP(J210,'اسماء العملاء'!$A$2:$C$142,3,FALSE),"")</f>
        <v/>
      </c>
      <c r="N210" s="28"/>
    </row>
    <row r="211" spans="1:14" ht="23.1" customHeight="1">
      <c r="A211" s="182" t="str">
        <f t="shared" ca="1" si="6"/>
        <v/>
      </c>
      <c r="B211" s="160"/>
      <c r="C211" s="158" t="str">
        <f>IF(B211="","",SUMIF('الرصيد الثابت'!$A$2:$A$52,B211,'الرصيد الثابت'!$B$2:$B$52))</f>
        <v/>
      </c>
      <c r="D211" s="158" t="str">
        <f>IF(B211="","",SUMIF('الرصيد الثابت'!$A$2:$A$52,B211,'الرصيد الثابت'!$C$2:$C$52))</f>
        <v/>
      </c>
      <c r="E211" s="33"/>
      <c r="F211" s="33"/>
      <c r="G211" s="44">
        <f t="shared" si="7"/>
        <v>0</v>
      </c>
      <c r="H211" s="37"/>
      <c r="I211" s="153"/>
      <c r="J211" s="37"/>
      <c r="K211" s="261" t="str">
        <f>IFERROR(VLOOKUP(J211,'اسماء العملاء'!$A$2:$E$142,5,FALSE),"")</f>
        <v/>
      </c>
      <c r="L211" s="258" t="str">
        <f>IFERROR(VLOOKUP(J211,'اسماء العملاء'!$A$2:$C$142,2,FALSE),"")</f>
        <v/>
      </c>
      <c r="M211" s="158" t="str">
        <f>IFERROR(VLOOKUP(J211,'اسماء العملاء'!$A$2:$C$142,3,FALSE),"")</f>
        <v/>
      </c>
      <c r="N211" s="28"/>
    </row>
    <row r="212" spans="1:14" ht="23.1" customHeight="1">
      <c r="A212" s="182" t="str">
        <f t="shared" ca="1" si="6"/>
        <v/>
      </c>
      <c r="B212" s="160"/>
      <c r="C212" s="158" t="str">
        <f>IF(B212="","",SUMIF('الرصيد الثابت'!$A$2:$A$52,B212,'الرصيد الثابت'!$B$2:$B$52))</f>
        <v/>
      </c>
      <c r="D212" s="158" t="str">
        <f>IF(B212="","",SUMIF('الرصيد الثابت'!$A$2:$A$52,B212,'الرصيد الثابت'!$C$2:$C$52))</f>
        <v/>
      </c>
      <c r="E212" s="33"/>
      <c r="F212" s="33"/>
      <c r="G212" s="44">
        <f t="shared" si="7"/>
        <v>0</v>
      </c>
      <c r="H212" s="37"/>
      <c r="I212" s="153"/>
      <c r="J212" s="37"/>
      <c r="K212" s="261" t="str">
        <f>IFERROR(VLOOKUP(J212,'اسماء العملاء'!$A$2:$E$142,5,FALSE),"")</f>
        <v/>
      </c>
      <c r="L212" s="258" t="str">
        <f>IFERROR(VLOOKUP(J212,'اسماء العملاء'!$A$2:$C$142,2,FALSE),"")</f>
        <v/>
      </c>
      <c r="M212" s="158" t="str">
        <f>IFERROR(VLOOKUP(J212,'اسماء العملاء'!$A$2:$C$142,3,FALSE),"")</f>
        <v/>
      </c>
      <c r="N212" s="28"/>
    </row>
    <row r="213" spans="1:14" ht="23.1" customHeight="1">
      <c r="A213" s="182" t="str">
        <f t="shared" ca="1" si="6"/>
        <v/>
      </c>
      <c r="B213" s="160"/>
      <c r="C213" s="158" t="str">
        <f>IF(B213="","",SUMIF('الرصيد الثابت'!$A$2:$A$52,B213,'الرصيد الثابت'!$B$2:$B$52))</f>
        <v/>
      </c>
      <c r="D213" s="158" t="str">
        <f>IF(B213="","",SUMIF('الرصيد الثابت'!$A$2:$A$52,B213,'الرصيد الثابت'!$C$2:$C$52))</f>
        <v/>
      </c>
      <c r="E213" s="33"/>
      <c r="F213" s="33"/>
      <c r="G213" s="44">
        <f t="shared" si="7"/>
        <v>0</v>
      </c>
      <c r="H213" s="37"/>
      <c r="I213" s="153"/>
      <c r="J213" s="37"/>
      <c r="K213" s="261" t="str">
        <f>IFERROR(VLOOKUP(J213,'اسماء العملاء'!$A$2:$E$142,5,FALSE),"")</f>
        <v/>
      </c>
      <c r="L213" s="258" t="str">
        <f>IFERROR(VLOOKUP(J213,'اسماء العملاء'!$A$2:$C$142,2,FALSE),"")</f>
        <v/>
      </c>
      <c r="M213" s="158" t="str">
        <f>IFERROR(VLOOKUP(J213,'اسماء العملاء'!$A$2:$C$142,3,FALSE),"")</f>
        <v/>
      </c>
      <c r="N213" s="28"/>
    </row>
    <row r="214" spans="1:14" ht="23.1" customHeight="1">
      <c r="A214" s="182" t="str">
        <f t="shared" ca="1" si="6"/>
        <v/>
      </c>
      <c r="B214" s="160"/>
      <c r="C214" s="158" t="str">
        <f>IF(B214="","",SUMIF('الرصيد الثابت'!$A$2:$A$52,B214,'الرصيد الثابت'!$B$2:$B$52))</f>
        <v/>
      </c>
      <c r="D214" s="158" t="str">
        <f>IF(B214="","",SUMIF('الرصيد الثابت'!$A$2:$A$52,B214,'الرصيد الثابت'!$C$2:$C$52))</f>
        <v/>
      </c>
      <c r="E214" s="33"/>
      <c r="F214" s="33"/>
      <c r="G214" s="44">
        <f t="shared" si="7"/>
        <v>0</v>
      </c>
      <c r="H214" s="37"/>
      <c r="I214" s="153"/>
      <c r="J214" s="37"/>
      <c r="K214" s="261" t="str">
        <f>IFERROR(VLOOKUP(J214,'اسماء العملاء'!$A$2:$E$142,5,FALSE),"")</f>
        <v/>
      </c>
      <c r="L214" s="258" t="str">
        <f>IFERROR(VLOOKUP(J214,'اسماء العملاء'!$A$2:$C$142,2,FALSE),"")</f>
        <v/>
      </c>
      <c r="M214" s="158" t="str">
        <f>IFERROR(VLOOKUP(J214,'اسماء العملاء'!$A$2:$C$142,3,FALSE),"")</f>
        <v/>
      </c>
      <c r="N214" s="28"/>
    </row>
    <row r="215" spans="1:14" ht="23.1" customHeight="1">
      <c r="A215" s="182" t="str">
        <f t="shared" ca="1" si="6"/>
        <v/>
      </c>
      <c r="B215" s="160"/>
      <c r="C215" s="158" t="str">
        <f>IF(B215="","",SUMIF('الرصيد الثابت'!$A$2:$A$52,B215,'الرصيد الثابت'!$B$2:$B$52))</f>
        <v/>
      </c>
      <c r="D215" s="158" t="str">
        <f>IF(B215="","",SUMIF('الرصيد الثابت'!$A$2:$A$52,B215,'الرصيد الثابت'!$C$2:$C$52))</f>
        <v/>
      </c>
      <c r="E215" s="33"/>
      <c r="F215" s="33"/>
      <c r="G215" s="44">
        <f t="shared" si="7"/>
        <v>0</v>
      </c>
      <c r="H215" s="37"/>
      <c r="I215" s="153"/>
      <c r="J215" s="37"/>
      <c r="K215" s="261" t="str">
        <f>IFERROR(VLOOKUP(J215,'اسماء العملاء'!$A$2:$E$142,5,FALSE),"")</f>
        <v/>
      </c>
      <c r="L215" s="258" t="str">
        <f>IFERROR(VLOOKUP(J215,'اسماء العملاء'!$A$2:$C$142,2,FALSE),"")</f>
        <v/>
      </c>
      <c r="M215" s="158" t="str">
        <f>IFERROR(VLOOKUP(J215,'اسماء العملاء'!$A$2:$C$142,3,FALSE),"")</f>
        <v/>
      </c>
      <c r="N215" s="28"/>
    </row>
    <row r="216" spans="1:14" ht="23.1" customHeight="1">
      <c r="A216" s="182" t="str">
        <f t="shared" ca="1" si="6"/>
        <v/>
      </c>
      <c r="B216" s="160"/>
      <c r="C216" s="158" t="str">
        <f>IF(B216="","",SUMIF('الرصيد الثابت'!$A$2:$A$52,B216,'الرصيد الثابت'!$B$2:$B$52))</f>
        <v/>
      </c>
      <c r="D216" s="158" t="str">
        <f>IF(B216="","",SUMIF('الرصيد الثابت'!$A$2:$A$52,B216,'الرصيد الثابت'!$C$2:$C$52))</f>
        <v/>
      </c>
      <c r="E216" s="33"/>
      <c r="F216" s="33"/>
      <c r="G216" s="44">
        <f t="shared" si="7"/>
        <v>0</v>
      </c>
      <c r="H216" s="37"/>
      <c r="I216" s="153"/>
      <c r="J216" s="37"/>
      <c r="K216" s="261" t="str">
        <f>IFERROR(VLOOKUP(J216,'اسماء العملاء'!$A$2:$E$142,5,FALSE),"")</f>
        <v/>
      </c>
      <c r="L216" s="258" t="str">
        <f>IFERROR(VLOOKUP(J216,'اسماء العملاء'!$A$2:$C$142,2,FALSE),"")</f>
        <v/>
      </c>
      <c r="M216" s="158" t="str">
        <f>IFERROR(VLOOKUP(J216,'اسماء العملاء'!$A$2:$C$142,3,FALSE),"")</f>
        <v/>
      </c>
      <c r="N216" s="28"/>
    </row>
    <row r="217" spans="1:14" ht="23.1" customHeight="1">
      <c r="A217" s="182" t="str">
        <f t="shared" ca="1" si="6"/>
        <v/>
      </c>
      <c r="B217" s="160"/>
      <c r="C217" s="158" t="str">
        <f>IF(B217="","",SUMIF('الرصيد الثابت'!$A$2:$A$52,B217,'الرصيد الثابت'!$B$2:$B$52))</f>
        <v/>
      </c>
      <c r="D217" s="158" t="str">
        <f>IF(B217="","",SUMIF('الرصيد الثابت'!$A$2:$A$52,B217,'الرصيد الثابت'!$C$2:$C$52))</f>
        <v/>
      </c>
      <c r="E217" s="33"/>
      <c r="F217" s="33"/>
      <c r="G217" s="44">
        <f t="shared" si="7"/>
        <v>0</v>
      </c>
      <c r="H217" s="37"/>
      <c r="I217" s="153"/>
      <c r="J217" s="37"/>
      <c r="K217" s="261" t="str">
        <f>IFERROR(VLOOKUP(J217,'اسماء العملاء'!$A$2:$E$142,5,FALSE),"")</f>
        <v/>
      </c>
      <c r="L217" s="258" t="str">
        <f>IFERROR(VLOOKUP(J217,'اسماء العملاء'!$A$2:$C$142,2,FALSE),"")</f>
        <v/>
      </c>
      <c r="M217" s="158" t="str">
        <f>IFERROR(VLOOKUP(J217,'اسماء العملاء'!$A$2:$C$142,3,FALSE),"")</f>
        <v/>
      </c>
      <c r="N217" s="28"/>
    </row>
    <row r="218" spans="1:14" ht="23.1" customHeight="1">
      <c r="A218" s="182" t="str">
        <f t="shared" ca="1" si="6"/>
        <v/>
      </c>
      <c r="B218" s="160"/>
      <c r="C218" s="158" t="str">
        <f>IF(B218="","",SUMIF('الرصيد الثابت'!$A$2:$A$52,B218,'الرصيد الثابت'!$B$2:$B$52))</f>
        <v/>
      </c>
      <c r="D218" s="158" t="str">
        <f>IF(B218="","",SUMIF('الرصيد الثابت'!$A$2:$A$52,B218,'الرصيد الثابت'!$C$2:$C$52))</f>
        <v/>
      </c>
      <c r="E218" s="33"/>
      <c r="F218" s="33"/>
      <c r="G218" s="44">
        <f t="shared" si="7"/>
        <v>0</v>
      </c>
      <c r="H218" s="37"/>
      <c r="I218" s="153"/>
      <c r="J218" s="37"/>
      <c r="K218" s="261" t="str">
        <f>IFERROR(VLOOKUP(J218,'اسماء العملاء'!$A$2:$E$142,5,FALSE),"")</f>
        <v/>
      </c>
      <c r="L218" s="258" t="str">
        <f>IFERROR(VLOOKUP(J218,'اسماء العملاء'!$A$2:$C$142,2,FALSE),"")</f>
        <v/>
      </c>
      <c r="M218" s="158" t="str">
        <f>IFERROR(VLOOKUP(J218,'اسماء العملاء'!$A$2:$C$142,3,FALSE),"")</f>
        <v/>
      </c>
      <c r="N218" s="28"/>
    </row>
    <row r="219" spans="1:14" ht="23.1" customHeight="1">
      <c r="A219" s="182" t="str">
        <f t="shared" ca="1" si="6"/>
        <v/>
      </c>
      <c r="B219" s="160"/>
      <c r="C219" s="158" t="str">
        <f>IF(B219="","",SUMIF('الرصيد الثابت'!$A$2:$A$52,B219,'الرصيد الثابت'!$B$2:$B$52))</f>
        <v/>
      </c>
      <c r="D219" s="158" t="str">
        <f>IF(B219="","",SUMIF('الرصيد الثابت'!$A$2:$A$52,B219,'الرصيد الثابت'!$C$2:$C$52))</f>
        <v/>
      </c>
      <c r="E219" s="33"/>
      <c r="F219" s="33"/>
      <c r="G219" s="44">
        <f t="shared" si="7"/>
        <v>0</v>
      </c>
      <c r="H219" s="37"/>
      <c r="I219" s="153"/>
      <c r="J219" s="37"/>
      <c r="K219" s="261" t="str">
        <f>IFERROR(VLOOKUP(J219,'اسماء العملاء'!$A$2:$E$142,5,FALSE),"")</f>
        <v/>
      </c>
      <c r="L219" s="258" t="str">
        <f>IFERROR(VLOOKUP(J219,'اسماء العملاء'!$A$2:$C$142,2,FALSE),"")</f>
        <v/>
      </c>
      <c r="M219" s="158" t="str">
        <f>IFERROR(VLOOKUP(J219,'اسماء العملاء'!$A$2:$C$142,3,FALSE),"")</f>
        <v/>
      </c>
      <c r="N219" s="28"/>
    </row>
    <row r="220" spans="1:14" ht="23.1" customHeight="1">
      <c r="A220" s="182" t="str">
        <f t="shared" ca="1" si="6"/>
        <v/>
      </c>
      <c r="B220" s="160"/>
      <c r="C220" s="158" t="str">
        <f>IF(B220="","",SUMIF('الرصيد الثابت'!$A$2:$A$52,B220,'الرصيد الثابت'!$B$2:$B$52))</f>
        <v/>
      </c>
      <c r="D220" s="158" t="str">
        <f>IF(B220="","",SUMIF('الرصيد الثابت'!$A$2:$A$52,B220,'الرصيد الثابت'!$C$2:$C$52))</f>
        <v/>
      </c>
      <c r="E220" s="33"/>
      <c r="F220" s="33"/>
      <c r="G220" s="44">
        <f t="shared" si="7"/>
        <v>0</v>
      </c>
      <c r="H220" s="37"/>
      <c r="I220" s="153"/>
      <c r="J220" s="37"/>
      <c r="K220" s="261" t="str">
        <f>IFERROR(VLOOKUP(J220,'اسماء العملاء'!$A$2:$E$142,5,FALSE),"")</f>
        <v/>
      </c>
      <c r="L220" s="258" t="str">
        <f>IFERROR(VLOOKUP(J220,'اسماء العملاء'!$A$2:$C$142,2,FALSE),"")</f>
        <v/>
      </c>
      <c r="M220" s="158" t="str">
        <f>IFERROR(VLOOKUP(J220,'اسماء العملاء'!$A$2:$C$142,3,FALSE),"")</f>
        <v/>
      </c>
      <c r="N220" s="28"/>
    </row>
    <row r="221" spans="1:14" ht="23.1" customHeight="1">
      <c r="A221" s="182" t="str">
        <f t="shared" ca="1" si="6"/>
        <v/>
      </c>
      <c r="B221" s="160"/>
      <c r="C221" s="158" t="str">
        <f>IF(B221="","",SUMIF('الرصيد الثابت'!$A$2:$A$52,B221,'الرصيد الثابت'!$B$2:$B$52))</f>
        <v/>
      </c>
      <c r="D221" s="158" t="str">
        <f>IF(B221="","",SUMIF('الرصيد الثابت'!$A$2:$A$52,B221,'الرصيد الثابت'!$C$2:$C$52))</f>
        <v/>
      </c>
      <c r="E221" s="33"/>
      <c r="F221" s="33"/>
      <c r="G221" s="44">
        <f t="shared" si="7"/>
        <v>0</v>
      </c>
      <c r="H221" s="37"/>
      <c r="I221" s="153"/>
      <c r="J221" s="37"/>
      <c r="K221" s="261" t="str">
        <f>IFERROR(VLOOKUP(J221,'اسماء العملاء'!$A$2:$E$142,5,FALSE),"")</f>
        <v/>
      </c>
      <c r="L221" s="258" t="str">
        <f>IFERROR(VLOOKUP(J221,'اسماء العملاء'!$A$2:$C$142,2,FALSE),"")</f>
        <v/>
      </c>
      <c r="M221" s="158" t="str">
        <f>IFERROR(VLOOKUP(J221,'اسماء العملاء'!$A$2:$C$142,3,FALSE),"")</f>
        <v/>
      </c>
      <c r="N221" s="28"/>
    </row>
    <row r="222" spans="1:14" ht="23.1" customHeight="1">
      <c r="A222" s="182" t="str">
        <f t="shared" ca="1" si="6"/>
        <v/>
      </c>
      <c r="B222" s="160"/>
      <c r="C222" s="158" t="str">
        <f>IF(B222="","",SUMIF('الرصيد الثابت'!$A$2:$A$52,B222,'الرصيد الثابت'!$B$2:$B$52))</f>
        <v/>
      </c>
      <c r="D222" s="158" t="str">
        <f>IF(B222="","",SUMIF('الرصيد الثابت'!$A$2:$A$52,B222,'الرصيد الثابت'!$C$2:$C$52))</f>
        <v/>
      </c>
      <c r="E222" s="33"/>
      <c r="F222" s="33"/>
      <c r="G222" s="44">
        <f t="shared" si="7"/>
        <v>0</v>
      </c>
      <c r="H222" s="37"/>
      <c r="I222" s="153"/>
      <c r="J222" s="37"/>
      <c r="K222" s="261" t="str">
        <f>IFERROR(VLOOKUP(J222,'اسماء العملاء'!$A$2:$E$142,5,FALSE),"")</f>
        <v/>
      </c>
      <c r="L222" s="258" t="str">
        <f>IFERROR(VLOOKUP(J222,'اسماء العملاء'!$A$2:$C$142,2,FALSE),"")</f>
        <v/>
      </c>
      <c r="M222" s="158" t="str">
        <f>IFERROR(VLOOKUP(J222,'اسماء العملاء'!$A$2:$C$142,3,FALSE),"")</f>
        <v/>
      </c>
      <c r="N222" s="28"/>
    </row>
    <row r="223" spans="1:14" ht="23.1" customHeight="1">
      <c r="A223" s="182" t="str">
        <f t="shared" ca="1" si="6"/>
        <v/>
      </c>
      <c r="B223" s="160"/>
      <c r="C223" s="158" t="str">
        <f>IF(B223="","",SUMIF('الرصيد الثابت'!$A$2:$A$52,B223,'الرصيد الثابت'!$B$2:$B$52))</f>
        <v/>
      </c>
      <c r="D223" s="158" t="str">
        <f>IF(B223="","",SUMIF('الرصيد الثابت'!$A$2:$A$52,B223,'الرصيد الثابت'!$C$2:$C$52))</f>
        <v/>
      </c>
      <c r="E223" s="33"/>
      <c r="F223" s="33"/>
      <c r="G223" s="44">
        <f t="shared" si="7"/>
        <v>0</v>
      </c>
      <c r="H223" s="37"/>
      <c r="I223" s="153"/>
      <c r="J223" s="37"/>
      <c r="K223" s="261" t="str">
        <f>IFERROR(VLOOKUP(J223,'اسماء العملاء'!$A$2:$E$142,5,FALSE),"")</f>
        <v/>
      </c>
      <c r="L223" s="258" t="str">
        <f>IFERROR(VLOOKUP(J223,'اسماء العملاء'!$A$2:$C$142,2,FALSE),"")</f>
        <v/>
      </c>
      <c r="M223" s="158" t="str">
        <f>IFERROR(VLOOKUP(J223,'اسماء العملاء'!$A$2:$C$142,3,FALSE),"")</f>
        <v/>
      </c>
      <c r="N223" s="28"/>
    </row>
    <row r="224" spans="1:14" ht="23.1" customHeight="1">
      <c r="A224" s="182" t="str">
        <f t="shared" ca="1" si="6"/>
        <v/>
      </c>
      <c r="B224" s="160"/>
      <c r="C224" s="158" t="str">
        <f>IF(B224="","",SUMIF('الرصيد الثابت'!$A$2:$A$52,B224,'الرصيد الثابت'!$B$2:$B$52))</f>
        <v/>
      </c>
      <c r="D224" s="158" t="str">
        <f>IF(B224="","",SUMIF('الرصيد الثابت'!$A$2:$A$52,B224,'الرصيد الثابت'!$C$2:$C$52))</f>
        <v/>
      </c>
      <c r="E224" s="33"/>
      <c r="F224" s="33"/>
      <c r="G224" s="44">
        <f t="shared" si="7"/>
        <v>0</v>
      </c>
      <c r="H224" s="37"/>
      <c r="I224" s="153"/>
      <c r="J224" s="37"/>
      <c r="K224" s="261" t="str">
        <f>IFERROR(VLOOKUP(J224,'اسماء العملاء'!$A$2:$E$142,5,FALSE),"")</f>
        <v/>
      </c>
      <c r="L224" s="258" t="str">
        <f>IFERROR(VLOOKUP(J224,'اسماء العملاء'!$A$2:$C$142,2,FALSE),"")</f>
        <v/>
      </c>
      <c r="M224" s="158" t="str">
        <f>IFERROR(VLOOKUP(J224,'اسماء العملاء'!$A$2:$C$142,3,FALSE),"")</f>
        <v/>
      </c>
      <c r="N224" s="28"/>
    </row>
    <row r="225" spans="1:14" ht="23.1" customHeight="1">
      <c r="A225" s="182" t="str">
        <f t="shared" ca="1" si="6"/>
        <v/>
      </c>
      <c r="B225" s="160"/>
      <c r="C225" s="158" t="str">
        <f>IF(B225="","",SUMIF('الرصيد الثابت'!$A$2:$A$52,B225,'الرصيد الثابت'!$B$2:$B$52))</f>
        <v/>
      </c>
      <c r="D225" s="158" t="str">
        <f>IF(B225="","",SUMIF('الرصيد الثابت'!$A$2:$A$52,B225,'الرصيد الثابت'!$C$2:$C$52))</f>
        <v/>
      </c>
      <c r="E225" s="33"/>
      <c r="F225" s="33"/>
      <c r="G225" s="44">
        <f t="shared" si="7"/>
        <v>0</v>
      </c>
      <c r="H225" s="37"/>
      <c r="I225" s="153"/>
      <c r="J225" s="37"/>
      <c r="K225" s="261" t="str">
        <f>IFERROR(VLOOKUP(J225,'اسماء العملاء'!$A$2:$E$142,5,FALSE),"")</f>
        <v/>
      </c>
      <c r="L225" s="258" t="str">
        <f>IFERROR(VLOOKUP(J225,'اسماء العملاء'!$A$2:$C$142,2,FALSE),"")</f>
        <v/>
      </c>
      <c r="M225" s="158" t="str">
        <f>IFERROR(VLOOKUP(J225,'اسماء العملاء'!$A$2:$C$142,3,FALSE),"")</f>
        <v/>
      </c>
      <c r="N225" s="28"/>
    </row>
    <row r="226" spans="1:14" ht="23.1" customHeight="1">
      <c r="A226" s="182" t="str">
        <f t="shared" ca="1" si="6"/>
        <v/>
      </c>
      <c r="B226" s="160"/>
      <c r="C226" s="158" t="str">
        <f>IF(B226="","",SUMIF('الرصيد الثابت'!$A$2:$A$52,B226,'الرصيد الثابت'!$B$2:$B$52))</f>
        <v/>
      </c>
      <c r="D226" s="158" t="str">
        <f>IF(B226="","",SUMIF('الرصيد الثابت'!$A$2:$A$52,B226,'الرصيد الثابت'!$C$2:$C$52))</f>
        <v/>
      </c>
      <c r="E226" s="33"/>
      <c r="F226" s="33"/>
      <c r="G226" s="44">
        <f t="shared" si="7"/>
        <v>0</v>
      </c>
      <c r="H226" s="37"/>
      <c r="I226" s="153"/>
      <c r="J226" s="37"/>
      <c r="K226" s="261" t="str">
        <f>IFERROR(VLOOKUP(J226,'اسماء العملاء'!$A$2:$E$142,5,FALSE),"")</f>
        <v/>
      </c>
      <c r="L226" s="258" t="str">
        <f>IFERROR(VLOOKUP(J226,'اسماء العملاء'!$A$2:$C$142,2,FALSE),"")</f>
        <v/>
      </c>
      <c r="M226" s="158" t="str">
        <f>IFERROR(VLOOKUP(J226,'اسماء العملاء'!$A$2:$C$142,3,FALSE),"")</f>
        <v/>
      </c>
      <c r="N226" s="28"/>
    </row>
    <row r="227" spans="1:14" ht="23.1" customHeight="1">
      <c r="A227" s="182" t="str">
        <f t="shared" ca="1" si="6"/>
        <v/>
      </c>
      <c r="B227" s="160"/>
      <c r="C227" s="158" t="str">
        <f>IF(B227="","",SUMIF('الرصيد الثابت'!$A$2:$A$52,B227,'الرصيد الثابت'!$B$2:$B$52))</f>
        <v/>
      </c>
      <c r="D227" s="158" t="str">
        <f>IF(B227="","",SUMIF('الرصيد الثابت'!$A$2:$A$52,B227,'الرصيد الثابت'!$C$2:$C$52))</f>
        <v/>
      </c>
      <c r="E227" s="33"/>
      <c r="F227" s="33"/>
      <c r="G227" s="44">
        <f t="shared" si="7"/>
        <v>0</v>
      </c>
      <c r="H227" s="37"/>
      <c r="I227" s="153"/>
      <c r="J227" s="37"/>
      <c r="K227" s="261" t="str">
        <f>IFERROR(VLOOKUP(J227,'اسماء العملاء'!$A$2:$E$142,5,FALSE),"")</f>
        <v/>
      </c>
      <c r="L227" s="258" t="str">
        <f>IFERROR(VLOOKUP(J227,'اسماء العملاء'!$A$2:$C$142,2,FALSE),"")</f>
        <v/>
      </c>
      <c r="M227" s="158" t="str">
        <f>IFERROR(VLOOKUP(J227,'اسماء العملاء'!$A$2:$C$142,3,FALSE),"")</f>
        <v/>
      </c>
      <c r="N227" s="28"/>
    </row>
    <row r="228" spans="1:14" ht="23.1" customHeight="1">
      <c r="A228" s="182" t="str">
        <f t="shared" ca="1" si="6"/>
        <v/>
      </c>
      <c r="B228" s="160"/>
      <c r="C228" s="158" t="str">
        <f>IF(B228="","",SUMIF('الرصيد الثابت'!$A$2:$A$52,B228,'الرصيد الثابت'!$B$2:$B$52))</f>
        <v/>
      </c>
      <c r="D228" s="158" t="str">
        <f>IF(B228="","",SUMIF('الرصيد الثابت'!$A$2:$A$52,B228,'الرصيد الثابت'!$C$2:$C$52))</f>
        <v/>
      </c>
      <c r="E228" s="33"/>
      <c r="F228" s="33"/>
      <c r="G228" s="44">
        <f t="shared" si="7"/>
        <v>0</v>
      </c>
      <c r="H228" s="37"/>
      <c r="I228" s="153"/>
      <c r="J228" s="37"/>
      <c r="K228" s="261" t="str">
        <f>IFERROR(VLOOKUP(J228,'اسماء العملاء'!$A$2:$E$142,5,FALSE),"")</f>
        <v/>
      </c>
      <c r="L228" s="258" t="str">
        <f>IFERROR(VLOOKUP(J228,'اسماء العملاء'!$A$2:$C$142,2,FALSE),"")</f>
        <v/>
      </c>
      <c r="M228" s="158" t="str">
        <f>IFERROR(VLOOKUP(J228,'اسماء العملاء'!$A$2:$C$142,3,FALSE),"")</f>
        <v/>
      </c>
      <c r="N228" s="28"/>
    </row>
    <row r="229" spans="1:14" ht="23.1" customHeight="1">
      <c r="A229" s="182" t="str">
        <f t="shared" ca="1" si="6"/>
        <v/>
      </c>
      <c r="B229" s="160"/>
      <c r="C229" s="158" t="str">
        <f>IF(B229="","",SUMIF('الرصيد الثابت'!$A$2:$A$52,B229,'الرصيد الثابت'!$B$2:$B$52))</f>
        <v/>
      </c>
      <c r="D229" s="158" t="str">
        <f>IF(B229="","",SUMIF('الرصيد الثابت'!$A$2:$A$52,B229,'الرصيد الثابت'!$C$2:$C$52))</f>
        <v/>
      </c>
      <c r="E229" s="33"/>
      <c r="F229" s="33"/>
      <c r="G229" s="44">
        <f t="shared" si="7"/>
        <v>0</v>
      </c>
      <c r="H229" s="37"/>
      <c r="I229" s="153"/>
      <c r="J229" s="37"/>
      <c r="K229" s="261" t="str">
        <f>IFERROR(VLOOKUP(J229,'اسماء العملاء'!$A$2:$E$142,5,FALSE),"")</f>
        <v/>
      </c>
      <c r="L229" s="258" t="str">
        <f>IFERROR(VLOOKUP(J229,'اسماء العملاء'!$A$2:$C$142,2,FALSE),"")</f>
        <v/>
      </c>
      <c r="M229" s="158" t="str">
        <f>IFERROR(VLOOKUP(J229,'اسماء العملاء'!$A$2:$C$142,3,FALSE),"")</f>
        <v/>
      </c>
      <c r="N229" s="28"/>
    </row>
    <row r="230" spans="1:14" ht="23.1" customHeight="1">
      <c r="A230" s="182" t="str">
        <f t="shared" ca="1" si="6"/>
        <v/>
      </c>
      <c r="B230" s="160"/>
      <c r="C230" s="158" t="str">
        <f>IF(B230="","",SUMIF('الرصيد الثابت'!$A$2:$A$52,B230,'الرصيد الثابت'!$B$2:$B$52))</f>
        <v/>
      </c>
      <c r="D230" s="158" t="str">
        <f>IF(B230="","",SUMIF('الرصيد الثابت'!$A$2:$A$52,B230,'الرصيد الثابت'!$C$2:$C$52))</f>
        <v/>
      </c>
      <c r="E230" s="33"/>
      <c r="F230" s="33"/>
      <c r="G230" s="44">
        <f t="shared" si="7"/>
        <v>0</v>
      </c>
      <c r="H230" s="37"/>
      <c r="I230" s="153"/>
      <c r="J230" s="37"/>
      <c r="K230" s="261" t="str">
        <f>IFERROR(VLOOKUP(J230,'اسماء العملاء'!$A$2:$E$142,5,FALSE),"")</f>
        <v/>
      </c>
      <c r="L230" s="258" t="str">
        <f>IFERROR(VLOOKUP(J230,'اسماء العملاء'!$A$2:$C$142,2,FALSE),"")</f>
        <v/>
      </c>
      <c r="M230" s="158" t="str">
        <f>IFERROR(VLOOKUP(J230,'اسماء العملاء'!$A$2:$C$142,3,FALSE),"")</f>
        <v/>
      </c>
      <c r="N230" s="28"/>
    </row>
    <row r="231" spans="1:14" ht="23.1" customHeight="1">
      <c r="A231" s="182" t="str">
        <f t="shared" ca="1" si="6"/>
        <v/>
      </c>
      <c r="B231" s="160"/>
      <c r="C231" s="158" t="str">
        <f>IF(B231="","",SUMIF('الرصيد الثابت'!$A$2:$A$52,B231,'الرصيد الثابت'!$B$2:$B$52))</f>
        <v/>
      </c>
      <c r="D231" s="158" t="str">
        <f>IF(B231="","",SUMIF('الرصيد الثابت'!$A$2:$A$52,B231,'الرصيد الثابت'!$C$2:$C$52))</f>
        <v/>
      </c>
      <c r="E231" s="33"/>
      <c r="F231" s="33"/>
      <c r="G231" s="44">
        <f t="shared" si="7"/>
        <v>0</v>
      </c>
      <c r="H231" s="37"/>
      <c r="I231" s="153"/>
      <c r="J231" s="37"/>
      <c r="K231" s="261" t="str">
        <f>IFERROR(VLOOKUP(J231,'اسماء العملاء'!$A$2:$E$142,5,FALSE),"")</f>
        <v/>
      </c>
      <c r="L231" s="258" t="str">
        <f>IFERROR(VLOOKUP(J231,'اسماء العملاء'!$A$2:$C$142,2,FALSE),"")</f>
        <v/>
      </c>
      <c r="M231" s="158" t="str">
        <f>IFERROR(VLOOKUP(J231,'اسماء العملاء'!$A$2:$C$142,3,FALSE),"")</f>
        <v/>
      </c>
      <c r="N231" s="28"/>
    </row>
    <row r="232" spans="1:14" ht="23.1" customHeight="1">
      <c r="A232" s="182" t="str">
        <f t="shared" ca="1" si="6"/>
        <v/>
      </c>
      <c r="B232" s="160"/>
      <c r="C232" s="158" t="str">
        <f>IF(B232="","",SUMIF('الرصيد الثابت'!$A$2:$A$52,B232,'الرصيد الثابت'!$B$2:$B$52))</f>
        <v/>
      </c>
      <c r="D232" s="158" t="str">
        <f>IF(B232="","",SUMIF('الرصيد الثابت'!$A$2:$A$52,B232,'الرصيد الثابت'!$C$2:$C$52))</f>
        <v/>
      </c>
      <c r="E232" s="33"/>
      <c r="F232" s="33"/>
      <c r="G232" s="44">
        <f t="shared" si="7"/>
        <v>0</v>
      </c>
      <c r="H232" s="37"/>
      <c r="I232" s="153"/>
      <c r="J232" s="37"/>
      <c r="K232" s="261" t="str">
        <f>IFERROR(VLOOKUP(J232,'اسماء العملاء'!$A$2:$E$142,5,FALSE),"")</f>
        <v/>
      </c>
      <c r="L232" s="258" t="str">
        <f>IFERROR(VLOOKUP(J232,'اسماء العملاء'!$A$2:$C$142,2,FALSE),"")</f>
        <v/>
      </c>
      <c r="M232" s="158" t="str">
        <f>IFERROR(VLOOKUP(J232,'اسماء العملاء'!$A$2:$C$142,3,FALSE),"")</f>
        <v/>
      </c>
      <c r="N232" s="28"/>
    </row>
    <row r="233" spans="1:14" ht="23.1" customHeight="1">
      <c r="A233" s="182" t="str">
        <f t="shared" ca="1" si="6"/>
        <v/>
      </c>
      <c r="B233" s="160"/>
      <c r="C233" s="158" t="str">
        <f>IF(B233="","",SUMIF('الرصيد الثابت'!$A$2:$A$52,B233,'الرصيد الثابت'!$B$2:$B$52))</f>
        <v/>
      </c>
      <c r="D233" s="158" t="str">
        <f>IF(B233="","",SUMIF('الرصيد الثابت'!$A$2:$A$52,B233,'الرصيد الثابت'!$C$2:$C$52))</f>
        <v/>
      </c>
      <c r="E233" s="33"/>
      <c r="F233" s="33"/>
      <c r="G233" s="44">
        <f t="shared" si="7"/>
        <v>0</v>
      </c>
      <c r="H233" s="37"/>
      <c r="I233" s="153"/>
      <c r="J233" s="37"/>
      <c r="K233" s="261" t="str">
        <f>IFERROR(VLOOKUP(J233,'اسماء العملاء'!$A$2:$E$142,5,FALSE),"")</f>
        <v/>
      </c>
      <c r="L233" s="258" t="str">
        <f>IFERROR(VLOOKUP(J233,'اسماء العملاء'!$A$2:$C$142,2,FALSE),"")</f>
        <v/>
      </c>
      <c r="M233" s="158" t="str">
        <f>IFERROR(VLOOKUP(J233,'اسماء العملاء'!$A$2:$C$142,3,FALSE),"")</f>
        <v/>
      </c>
      <c r="N233" s="28"/>
    </row>
    <row r="234" spans="1:14" ht="23.1" customHeight="1">
      <c r="A234" s="182" t="str">
        <f t="shared" ca="1" si="6"/>
        <v/>
      </c>
      <c r="B234" s="160"/>
      <c r="C234" s="158" t="str">
        <f>IF(B234="","",SUMIF('الرصيد الثابت'!$A$2:$A$52,B234,'الرصيد الثابت'!$B$2:$B$52))</f>
        <v/>
      </c>
      <c r="D234" s="158" t="str">
        <f>IF(B234="","",SUMIF('الرصيد الثابت'!$A$2:$A$52,B234,'الرصيد الثابت'!$C$2:$C$52))</f>
        <v/>
      </c>
      <c r="E234" s="33"/>
      <c r="F234" s="33"/>
      <c r="G234" s="44">
        <f t="shared" si="7"/>
        <v>0</v>
      </c>
      <c r="H234" s="37"/>
      <c r="I234" s="153"/>
      <c r="J234" s="37"/>
      <c r="K234" s="261" t="str">
        <f>IFERROR(VLOOKUP(J234,'اسماء العملاء'!$A$2:$E$142,5,FALSE),"")</f>
        <v/>
      </c>
      <c r="L234" s="258" t="str">
        <f>IFERROR(VLOOKUP(J234,'اسماء العملاء'!$A$2:$C$142,2,FALSE),"")</f>
        <v/>
      </c>
      <c r="M234" s="158" t="str">
        <f>IFERROR(VLOOKUP(J234,'اسماء العملاء'!$A$2:$C$142,3,FALSE),"")</f>
        <v/>
      </c>
      <c r="N234" s="28"/>
    </row>
    <row r="235" spans="1:14" ht="23.1" customHeight="1">
      <c r="A235" s="182" t="str">
        <f t="shared" ca="1" si="6"/>
        <v/>
      </c>
      <c r="B235" s="160"/>
      <c r="C235" s="158" t="str">
        <f>IF(B235="","",SUMIF('الرصيد الثابت'!$A$2:$A$52,B235,'الرصيد الثابت'!$B$2:$B$52))</f>
        <v/>
      </c>
      <c r="D235" s="158" t="str">
        <f>IF(B235="","",SUMIF('الرصيد الثابت'!$A$2:$A$52,B235,'الرصيد الثابت'!$C$2:$C$52))</f>
        <v/>
      </c>
      <c r="E235" s="33"/>
      <c r="F235" s="33"/>
      <c r="G235" s="44">
        <f t="shared" si="7"/>
        <v>0</v>
      </c>
      <c r="H235" s="37"/>
      <c r="I235" s="153"/>
      <c r="J235" s="37"/>
      <c r="K235" s="261" t="str">
        <f>IFERROR(VLOOKUP(J235,'اسماء العملاء'!$A$2:$E$142,5,FALSE),"")</f>
        <v/>
      </c>
      <c r="L235" s="258" t="str">
        <f>IFERROR(VLOOKUP(J235,'اسماء العملاء'!$A$2:$C$142,2,FALSE),"")</f>
        <v/>
      </c>
      <c r="M235" s="158" t="str">
        <f>IFERROR(VLOOKUP(J235,'اسماء العملاء'!$A$2:$C$142,3,FALSE),"")</f>
        <v/>
      </c>
      <c r="N235" s="28"/>
    </row>
    <row r="236" spans="1:14" ht="23.1" customHeight="1">
      <c r="A236" s="182" t="str">
        <f t="shared" ca="1" si="6"/>
        <v/>
      </c>
      <c r="B236" s="160"/>
      <c r="C236" s="158" t="str">
        <f>IF(B236="","",SUMIF('الرصيد الثابت'!$A$2:$A$52,B236,'الرصيد الثابت'!$B$2:$B$52))</f>
        <v/>
      </c>
      <c r="D236" s="158" t="str">
        <f>IF(B236="","",SUMIF('الرصيد الثابت'!$A$2:$A$52,B236,'الرصيد الثابت'!$C$2:$C$52))</f>
        <v/>
      </c>
      <c r="E236" s="33"/>
      <c r="F236" s="33"/>
      <c r="G236" s="44">
        <f t="shared" si="7"/>
        <v>0</v>
      </c>
      <c r="H236" s="37"/>
      <c r="I236" s="153"/>
      <c r="J236" s="37"/>
      <c r="K236" s="261" t="str">
        <f>IFERROR(VLOOKUP(J236,'اسماء العملاء'!$A$2:$E$142,5,FALSE),"")</f>
        <v/>
      </c>
      <c r="L236" s="258" t="str">
        <f>IFERROR(VLOOKUP(J236,'اسماء العملاء'!$A$2:$C$142,2,FALSE),"")</f>
        <v/>
      </c>
      <c r="M236" s="158" t="str">
        <f>IFERROR(VLOOKUP(J236,'اسماء العملاء'!$A$2:$C$142,3,FALSE),"")</f>
        <v/>
      </c>
      <c r="N236" s="28"/>
    </row>
    <row r="237" spans="1:14" ht="23.1" customHeight="1">
      <c r="A237" s="182" t="str">
        <f t="shared" ca="1" si="6"/>
        <v/>
      </c>
      <c r="B237" s="160"/>
      <c r="C237" s="158" t="str">
        <f>IF(B237="","",SUMIF('الرصيد الثابت'!$A$2:$A$52,B237,'الرصيد الثابت'!$B$2:$B$52))</f>
        <v/>
      </c>
      <c r="D237" s="158" t="str">
        <f>IF(B237="","",SUMIF('الرصيد الثابت'!$A$2:$A$52,B237,'الرصيد الثابت'!$C$2:$C$52))</f>
        <v/>
      </c>
      <c r="E237" s="33"/>
      <c r="F237" s="33"/>
      <c r="G237" s="44">
        <f t="shared" si="7"/>
        <v>0</v>
      </c>
      <c r="H237" s="37"/>
      <c r="I237" s="153"/>
      <c r="J237" s="37"/>
      <c r="K237" s="261" t="str">
        <f>IFERROR(VLOOKUP(J237,'اسماء العملاء'!$A$2:$E$142,5,FALSE),"")</f>
        <v/>
      </c>
      <c r="L237" s="258" t="str">
        <f>IFERROR(VLOOKUP(J237,'اسماء العملاء'!$A$2:$C$142,2,FALSE),"")</f>
        <v/>
      </c>
      <c r="M237" s="158" t="str">
        <f>IFERROR(VLOOKUP(J237,'اسماء العملاء'!$A$2:$C$142,3,FALSE),"")</f>
        <v/>
      </c>
      <c r="N237" s="28"/>
    </row>
    <row r="238" spans="1:14" ht="23.1" customHeight="1">
      <c r="A238" s="182" t="str">
        <f t="shared" ca="1" si="6"/>
        <v/>
      </c>
      <c r="B238" s="160"/>
      <c r="C238" s="158" t="str">
        <f>IF(B238="","",SUMIF('الرصيد الثابت'!$A$2:$A$52,B238,'الرصيد الثابت'!$B$2:$B$52))</f>
        <v/>
      </c>
      <c r="D238" s="158" t="str">
        <f>IF(B238="","",SUMIF('الرصيد الثابت'!$A$2:$A$52,B238,'الرصيد الثابت'!$C$2:$C$52))</f>
        <v/>
      </c>
      <c r="E238" s="33"/>
      <c r="F238" s="33"/>
      <c r="G238" s="44">
        <f t="shared" si="7"/>
        <v>0</v>
      </c>
      <c r="H238" s="37"/>
      <c r="I238" s="153"/>
      <c r="J238" s="37"/>
      <c r="K238" s="261" t="str">
        <f>IFERROR(VLOOKUP(J238,'اسماء العملاء'!$A$2:$E$142,5,FALSE),"")</f>
        <v/>
      </c>
      <c r="L238" s="258" t="str">
        <f>IFERROR(VLOOKUP(J238,'اسماء العملاء'!$A$2:$C$142,2,FALSE),"")</f>
        <v/>
      </c>
      <c r="M238" s="158" t="str">
        <f>IFERROR(VLOOKUP(J238,'اسماء العملاء'!$A$2:$C$142,3,FALSE),"")</f>
        <v/>
      </c>
      <c r="N238" s="28"/>
    </row>
    <row r="239" spans="1:14" ht="23.1" customHeight="1">
      <c r="A239" s="182" t="str">
        <f t="shared" ca="1" si="6"/>
        <v/>
      </c>
      <c r="B239" s="160"/>
      <c r="C239" s="158" t="str">
        <f>IF(B239="","",SUMIF('الرصيد الثابت'!$A$2:$A$52,B239,'الرصيد الثابت'!$B$2:$B$52))</f>
        <v/>
      </c>
      <c r="D239" s="158" t="str">
        <f>IF(B239="","",SUMIF('الرصيد الثابت'!$A$2:$A$52,B239,'الرصيد الثابت'!$C$2:$C$52))</f>
        <v/>
      </c>
      <c r="E239" s="33"/>
      <c r="F239" s="33"/>
      <c r="G239" s="44">
        <f t="shared" si="7"/>
        <v>0</v>
      </c>
      <c r="H239" s="37"/>
      <c r="I239" s="153"/>
      <c r="J239" s="37"/>
      <c r="K239" s="261" t="str">
        <f>IFERROR(VLOOKUP(J239,'اسماء العملاء'!$A$2:$E$142,5,FALSE),"")</f>
        <v/>
      </c>
      <c r="L239" s="258" t="str">
        <f>IFERROR(VLOOKUP(J239,'اسماء العملاء'!$A$2:$C$142,2,FALSE),"")</f>
        <v/>
      </c>
      <c r="M239" s="158" t="str">
        <f>IFERROR(VLOOKUP(J239,'اسماء العملاء'!$A$2:$C$142,3,FALSE),"")</f>
        <v/>
      </c>
      <c r="N239" s="28"/>
    </row>
    <row r="240" spans="1:14" ht="23.1" customHeight="1">
      <c r="A240" s="182" t="str">
        <f t="shared" ca="1" si="6"/>
        <v/>
      </c>
      <c r="B240" s="160"/>
      <c r="C240" s="158" t="str">
        <f>IF(B240="","",SUMIF('الرصيد الثابت'!$A$2:$A$52,B240,'الرصيد الثابت'!$B$2:$B$52))</f>
        <v/>
      </c>
      <c r="D240" s="158" t="str">
        <f>IF(B240="","",SUMIF('الرصيد الثابت'!$A$2:$A$52,B240,'الرصيد الثابت'!$C$2:$C$52))</f>
        <v/>
      </c>
      <c r="E240" s="33"/>
      <c r="F240" s="33"/>
      <c r="G240" s="44">
        <f t="shared" si="7"/>
        <v>0</v>
      </c>
      <c r="H240" s="37"/>
      <c r="I240" s="153"/>
      <c r="J240" s="37"/>
      <c r="K240" s="261" t="str">
        <f>IFERROR(VLOOKUP(J240,'اسماء العملاء'!$A$2:$E$142,5,FALSE),"")</f>
        <v/>
      </c>
      <c r="L240" s="258" t="str">
        <f>IFERROR(VLOOKUP(J240,'اسماء العملاء'!$A$2:$C$142,2,FALSE),"")</f>
        <v/>
      </c>
      <c r="M240" s="158" t="str">
        <f>IFERROR(VLOOKUP(J240,'اسماء العملاء'!$A$2:$C$142,3,FALSE),"")</f>
        <v/>
      </c>
      <c r="N240" s="28"/>
    </row>
    <row r="241" spans="1:14" ht="23.1" customHeight="1">
      <c r="A241" s="182" t="str">
        <f t="shared" ca="1" si="6"/>
        <v/>
      </c>
      <c r="B241" s="160"/>
      <c r="C241" s="158" t="str">
        <f>IF(B241="","",SUMIF('الرصيد الثابت'!$A$2:$A$52,B241,'الرصيد الثابت'!$B$2:$B$52))</f>
        <v/>
      </c>
      <c r="D241" s="158" t="str">
        <f>IF(B241="","",SUMIF('الرصيد الثابت'!$A$2:$A$52,B241,'الرصيد الثابت'!$C$2:$C$52))</f>
        <v/>
      </c>
      <c r="E241" s="33"/>
      <c r="F241" s="33"/>
      <c r="G241" s="44">
        <f t="shared" si="7"/>
        <v>0</v>
      </c>
      <c r="H241" s="37"/>
      <c r="I241" s="153"/>
      <c r="J241" s="37"/>
      <c r="K241" s="261" t="str">
        <f>IFERROR(VLOOKUP(J241,'اسماء العملاء'!$A$2:$E$142,5,FALSE),"")</f>
        <v/>
      </c>
      <c r="L241" s="258" t="str">
        <f>IFERROR(VLOOKUP(J241,'اسماء العملاء'!$A$2:$C$142,2,FALSE),"")</f>
        <v/>
      </c>
      <c r="M241" s="158" t="str">
        <f>IFERROR(VLOOKUP(J241,'اسماء العملاء'!$A$2:$C$142,3,FALSE),"")</f>
        <v/>
      </c>
      <c r="N241" s="28"/>
    </row>
    <row r="242" spans="1:14" ht="23.1" customHeight="1">
      <c r="A242" s="182" t="str">
        <f t="shared" ca="1" si="6"/>
        <v/>
      </c>
      <c r="B242" s="160"/>
      <c r="C242" s="158" t="str">
        <f>IF(B242="","",SUMIF('الرصيد الثابت'!$A$2:$A$52,B242,'الرصيد الثابت'!$B$2:$B$52))</f>
        <v/>
      </c>
      <c r="D242" s="158" t="str">
        <f>IF(B242="","",SUMIF('الرصيد الثابت'!$A$2:$A$52,B242,'الرصيد الثابت'!$C$2:$C$52))</f>
        <v/>
      </c>
      <c r="E242" s="33"/>
      <c r="F242" s="33"/>
      <c r="G242" s="44">
        <f t="shared" si="7"/>
        <v>0</v>
      </c>
      <c r="H242" s="37"/>
      <c r="I242" s="153"/>
      <c r="J242" s="37"/>
      <c r="K242" s="261" t="str">
        <f>IFERROR(VLOOKUP(J242,'اسماء العملاء'!$A$2:$E$142,5,FALSE),"")</f>
        <v/>
      </c>
      <c r="L242" s="258" t="str">
        <f>IFERROR(VLOOKUP(J242,'اسماء العملاء'!$A$2:$C$142,2,FALSE),"")</f>
        <v/>
      </c>
      <c r="M242" s="158" t="str">
        <f>IFERROR(VLOOKUP(J242,'اسماء العملاء'!$A$2:$C$142,3,FALSE),"")</f>
        <v/>
      </c>
      <c r="N242" s="28"/>
    </row>
    <row r="243" spans="1:14" ht="23.1" customHeight="1">
      <c r="A243" s="182" t="str">
        <f t="shared" ca="1" si="6"/>
        <v/>
      </c>
      <c r="B243" s="160"/>
      <c r="C243" s="158" t="str">
        <f>IF(B243="","",SUMIF('الرصيد الثابت'!$A$2:$A$52,B243,'الرصيد الثابت'!$B$2:$B$52))</f>
        <v/>
      </c>
      <c r="D243" s="158" t="str">
        <f>IF(B243="","",SUMIF('الرصيد الثابت'!$A$2:$A$52,B243,'الرصيد الثابت'!$C$2:$C$52))</f>
        <v/>
      </c>
      <c r="E243" s="33"/>
      <c r="F243" s="33"/>
      <c r="G243" s="44">
        <f t="shared" si="7"/>
        <v>0</v>
      </c>
      <c r="H243" s="37"/>
      <c r="I243" s="153"/>
      <c r="J243" s="37"/>
      <c r="K243" s="261" t="str">
        <f>IFERROR(VLOOKUP(J243,'اسماء العملاء'!$A$2:$E$142,5,FALSE),"")</f>
        <v/>
      </c>
      <c r="L243" s="258" t="str">
        <f>IFERROR(VLOOKUP(J243,'اسماء العملاء'!$A$2:$C$142,2,FALSE),"")</f>
        <v/>
      </c>
      <c r="M243" s="158" t="str">
        <f>IFERROR(VLOOKUP(J243,'اسماء العملاء'!$A$2:$C$142,3,FALSE),"")</f>
        <v/>
      </c>
      <c r="N243" s="28"/>
    </row>
    <row r="244" spans="1:14" ht="23.1" customHeight="1">
      <c r="A244" s="182" t="str">
        <f t="shared" ca="1" si="6"/>
        <v/>
      </c>
      <c r="B244" s="160"/>
      <c r="C244" s="158" t="str">
        <f>IF(B244="","",SUMIF('الرصيد الثابت'!$A$2:$A$52,B244,'الرصيد الثابت'!$B$2:$B$52))</f>
        <v/>
      </c>
      <c r="D244" s="158" t="str">
        <f>IF(B244="","",SUMIF('الرصيد الثابت'!$A$2:$A$52,B244,'الرصيد الثابت'!$C$2:$C$52))</f>
        <v/>
      </c>
      <c r="E244" s="33"/>
      <c r="F244" s="33"/>
      <c r="G244" s="44">
        <f t="shared" si="7"/>
        <v>0</v>
      </c>
      <c r="H244" s="37"/>
      <c r="I244" s="153"/>
      <c r="J244" s="37"/>
      <c r="K244" s="261" t="str">
        <f>IFERROR(VLOOKUP(J244,'اسماء العملاء'!$A$2:$E$142,5,FALSE),"")</f>
        <v/>
      </c>
      <c r="L244" s="258" t="str">
        <f>IFERROR(VLOOKUP(J244,'اسماء العملاء'!$A$2:$C$142,2,FALSE),"")</f>
        <v/>
      </c>
      <c r="M244" s="158" t="str">
        <f>IFERROR(VLOOKUP(J244,'اسماء العملاء'!$A$2:$C$142,3,FALSE),"")</f>
        <v/>
      </c>
      <c r="N244" s="28"/>
    </row>
    <row r="245" spans="1:14" ht="23.1" customHeight="1">
      <c r="A245" s="182" t="str">
        <f t="shared" ca="1" si="6"/>
        <v/>
      </c>
      <c r="B245" s="160"/>
      <c r="C245" s="158" t="str">
        <f>IF(B245="","",SUMIF('الرصيد الثابت'!$A$2:$A$52,B245,'الرصيد الثابت'!$B$2:$B$52))</f>
        <v/>
      </c>
      <c r="D245" s="158" t="str">
        <f>IF(B245="","",SUMIF('الرصيد الثابت'!$A$2:$A$52,B245,'الرصيد الثابت'!$C$2:$C$52))</f>
        <v/>
      </c>
      <c r="E245" s="33"/>
      <c r="F245" s="33"/>
      <c r="G245" s="44">
        <f t="shared" si="7"/>
        <v>0</v>
      </c>
      <c r="H245" s="37"/>
      <c r="I245" s="153"/>
      <c r="J245" s="37"/>
      <c r="K245" s="261" t="str">
        <f>IFERROR(VLOOKUP(J245,'اسماء العملاء'!$A$2:$E$142,5,FALSE),"")</f>
        <v/>
      </c>
      <c r="L245" s="258" t="str">
        <f>IFERROR(VLOOKUP(J245,'اسماء العملاء'!$A$2:$C$142,2,FALSE),"")</f>
        <v/>
      </c>
      <c r="M245" s="158" t="str">
        <f>IFERROR(VLOOKUP(J245,'اسماء العملاء'!$A$2:$C$142,3,FALSE),"")</f>
        <v/>
      </c>
      <c r="N245" s="28"/>
    </row>
    <row r="246" spans="1:14" ht="23.1" customHeight="1">
      <c r="A246" s="182" t="str">
        <f t="shared" ca="1" si="6"/>
        <v/>
      </c>
      <c r="B246" s="160"/>
      <c r="C246" s="158" t="str">
        <f>IF(B246="","",SUMIF('الرصيد الثابت'!$A$2:$A$52,B246,'الرصيد الثابت'!$B$2:$B$52))</f>
        <v/>
      </c>
      <c r="D246" s="158" t="str">
        <f>IF(B246="","",SUMIF('الرصيد الثابت'!$A$2:$A$52,B246,'الرصيد الثابت'!$C$2:$C$52))</f>
        <v/>
      </c>
      <c r="E246" s="33"/>
      <c r="F246" s="33"/>
      <c r="G246" s="44">
        <f t="shared" si="7"/>
        <v>0</v>
      </c>
      <c r="H246" s="37"/>
      <c r="I246" s="153"/>
      <c r="J246" s="37"/>
      <c r="K246" s="261" t="str">
        <f>IFERROR(VLOOKUP(J246,'اسماء العملاء'!$A$2:$E$142,5,FALSE),"")</f>
        <v/>
      </c>
      <c r="L246" s="258" t="str">
        <f>IFERROR(VLOOKUP(J246,'اسماء العملاء'!$A$2:$C$142,2,FALSE),"")</f>
        <v/>
      </c>
      <c r="M246" s="158" t="str">
        <f>IFERROR(VLOOKUP(J246,'اسماء العملاء'!$A$2:$C$142,3,FALSE),"")</f>
        <v/>
      </c>
      <c r="N246" s="28"/>
    </row>
    <row r="247" spans="1:14" ht="23.1" customHeight="1">
      <c r="A247" s="182" t="str">
        <f t="shared" ca="1" si="6"/>
        <v/>
      </c>
      <c r="B247" s="160"/>
      <c r="C247" s="158" t="str">
        <f>IF(B247="","",SUMIF('الرصيد الثابت'!$A$2:$A$52,B247,'الرصيد الثابت'!$B$2:$B$52))</f>
        <v/>
      </c>
      <c r="D247" s="158" t="str">
        <f>IF(B247="","",SUMIF('الرصيد الثابت'!$A$2:$A$52,B247,'الرصيد الثابت'!$C$2:$C$52))</f>
        <v/>
      </c>
      <c r="E247" s="33"/>
      <c r="F247" s="33"/>
      <c r="G247" s="44">
        <f t="shared" si="7"/>
        <v>0</v>
      </c>
      <c r="H247" s="37"/>
      <c r="I247" s="153"/>
      <c r="J247" s="37"/>
      <c r="K247" s="261" t="str">
        <f>IFERROR(VLOOKUP(J247,'اسماء العملاء'!$A$2:$E$142,5,FALSE),"")</f>
        <v/>
      </c>
      <c r="L247" s="258" t="str">
        <f>IFERROR(VLOOKUP(J247,'اسماء العملاء'!$A$2:$C$142,2,FALSE),"")</f>
        <v/>
      </c>
      <c r="M247" s="158" t="str">
        <f>IFERROR(VLOOKUP(J247,'اسماء العملاء'!$A$2:$C$142,3,FALSE),"")</f>
        <v/>
      </c>
      <c r="N247" s="28"/>
    </row>
    <row r="248" spans="1:14" ht="23.1" customHeight="1">
      <c r="A248" s="182" t="str">
        <f t="shared" ca="1" si="6"/>
        <v/>
      </c>
      <c r="B248" s="160"/>
      <c r="C248" s="158" t="str">
        <f>IF(B248="","",SUMIF('الرصيد الثابت'!$A$2:$A$52,B248,'الرصيد الثابت'!$B$2:$B$52))</f>
        <v/>
      </c>
      <c r="D248" s="158" t="str">
        <f>IF(B248="","",SUMIF('الرصيد الثابت'!$A$2:$A$52,B248,'الرصيد الثابت'!$C$2:$C$52))</f>
        <v/>
      </c>
      <c r="E248" s="33"/>
      <c r="F248" s="33"/>
      <c r="G248" s="44">
        <f t="shared" si="7"/>
        <v>0</v>
      </c>
      <c r="H248" s="37"/>
      <c r="I248" s="153"/>
      <c r="J248" s="37"/>
      <c r="K248" s="261" t="str">
        <f>IFERROR(VLOOKUP(J248,'اسماء العملاء'!$A$2:$E$142,5,FALSE),"")</f>
        <v/>
      </c>
      <c r="L248" s="258" t="str">
        <f>IFERROR(VLOOKUP(J248,'اسماء العملاء'!$A$2:$C$142,2,FALSE),"")</f>
        <v/>
      </c>
      <c r="M248" s="158" t="str">
        <f>IFERROR(VLOOKUP(J248,'اسماء العملاء'!$A$2:$C$142,3,FALSE),"")</f>
        <v/>
      </c>
      <c r="N248" s="28"/>
    </row>
    <row r="249" spans="1:14" ht="23.1" customHeight="1">
      <c r="A249" s="182" t="str">
        <f t="shared" ca="1" si="6"/>
        <v/>
      </c>
      <c r="B249" s="160"/>
      <c r="C249" s="158" t="str">
        <f>IF(B249="","",SUMIF('الرصيد الثابت'!$A$2:$A$52,B249,'الرصيد الثابت'!$B$2:$B$52))</f>
        <v/>
      </c>
      <c r="D249" s="158" t="str">
        <f>IF(B249="","",SUMIF('الرصيد الثابت'!$A$2:$A$52,B249,'الرصيد الثابت'!$C$2:$C$52))</f>
        <v/>
      </c>
      <c r="E249" s="33"/>
      <c r="F249" s="33"/>
      <c r="G249" s="44">
        <f t="shared" si="7"/>
        <v>0</v>
      </c>
      <c r="H249" s="37"/>
      <c r="I249" s="153"/>
      <c r="J249" s="37"/>
      <c r="K249" s="261" t="str">
        <f>IFERROR(VLOOKUP(J249,'اسماء العملاء'!$A$2:$E$142,5,FALSE),"")</f>
        <v/>
      </c>
      <c r="L249" s="258" t="str">
        <f>IFERROR(VLOOKUP(J249,'اسماء العملاء'!$A$2:$C$142,2,FALSE),"")</f>
        <v/>
      </c>
      <c r="M249" s="158" t="str">
        <f>IFERROR(VLOOKUP(J249,'اسماء العملاء'!$A$2:$C$142,3,FALSE),"")</f>
        <v/>
      </c>
      <c r="N249" s="28"/>
    </row>
    <row r="250" spans="1:14" ht="23.1" customHeight="1">
      <c r="A250" s="182" t="str">
        <f t="shared" ca="1" si="6"/>
        <v/>
      </c>
      <c r="B250" s="160"/>
      <c r="C250" s="158" t="str">
        <f>IF(B250="","",SUMIF('الرصيد الثابت'!$A$2:$A$52,B250,'الرصيد الثابت'!$B$2:$B$52))</f>
        <v/>
      </c>
      <c r="D250" s="158" t="str">
        <f>IF(B250="","",SUMIF('الرصيد الثابت'!$A$2:$A$52,B250,'الرصيد الثابت'!$C$2:$C$52))</f>
        <v/>
      </c>
      <c r="E250" s="33"/>
      <c r="F250" s="33"/>
      <c r="G250" s="44">
        <f t="shared" si="7"/>
        <v>0</v>
      </c>
      <c r="H250" s="37"/>
      <c r="I250" s="153"/>
      <c r="J250" s="37"/>
      <c r="K250" s="261" t="str">
        <f>IFERROR(VLOOKUP(J250,'اسماء العملاء'!$A$2:$E$142,5,FALSE),"")</f>
        <v/>
      </c>
      <c r="L250" s="258" t="str">
        <f>IFERROR(VLOOKUP(J250,'اسماء العملاء'!$A$2:$C$142,2,FALSE),"")</f>
        <v/>
      </c>
      <c r="M250" s="158" t="str">
        <f>IFERROR(VLOOKUP(J250,'اسماء العملاء'!$A$2:$C$142,3,FALSE),"")</f>
        <v/>
      </c>
      <c r="N250" s="28"/>
    </row>
    <row r="251" spans="1:14" ht="23.1" customHeight="1" thickBot="1">
      <c r="A251" s="182" t="str">
        <f t="shared" ca="1" si="6"/>
        <v/>
      </c>
      <c r="B251" s="161"/>
      <c r="C251" s="158" t="str">
        <f>IF(B251="","",SUMIF('الرصيد الثابت'!$A$2:$A$52,B251,'الرصيد الثابت'!$B$2:$B$52))</f>
        <v/>
      </c>
      <c r="D251" s="159" t="str">
        <f>IF(B251="","",SUMIF('الرصيد الثابت'!$A$2:$A$52,B251,'الرصيد الثابت'!$C$2:$C$52))</f>
        <v/>
      </c>
      <c r="E251" s="34"/>
      <c r="F251" s="34"/>
      <c r="G251" s="45">
        <f t="shared" si="7"/>
        <v>0</v>
      </c>
      <c r="H251" s="38"/>
      <c r="I251" s="154"/>
      <c r="J251" s="38"/>
      <c r="K251" s="262" t="str">
        <f>IFERROR(VLOOKUP(J251,'اسماء العملاء'!$A$2:$E$142,5,FALSE),"")</f>
        <v/>
      </c>
      <c r="L251" s="259" t="str">
        <f>IFERROR(VLOOKUP(J251,'اسماء العملاء'!$A$2:$C$142,2,FALSE),"")</f>
        <v/>
      </c>
      <c r="M251" s="159" t="str">
        <f>IFERROR(VLOOKUP(J251,'اسماء العملاء'!$A$2:$C$142,3,FALSE),"")</f>
        <v/>
      </c>
      <c r="N251" s="30"/>
    </row>
    <row r="1385" spans="2:14" ht="23.1" customHeight="1" thickBot="1"/>
    <row r="1386" spans="2:14" ht="23.1" customHeight="1" thickBot="1">
      <c r="B1386" s="25" t="s">
        <v>37</v>
      </c>
      <c r="J1386" s="39" t="s">
        <v>0</v>
      </c>
      <c r="K1386" s="39"/>
      <c r="L1386" s="253" t="s">
        <v>30</v>
      </c>
      <c r="M1386" s="39" t="s">
        <v>43</v>
      </c>
      <c r="N1386" s="40" t="s">
        <v>31</v>
      </c>
    </row>
    <row r="1387" spans="2:14" ht="23.1" customHeight="1" thickBot="1">
      <c r="B1387" s="26" t="s">
        <v>2</v>
      </c>
      <c r="J1387" s="41">
        <v>1</v>
      </c>
      <c r="K1387" s="41"/>
      <c r="L1387" s="254" t="str">
        <f>'اسماء العملاء'!A2</f>
        <v>احمد محمد</v>
      </c>
      <c r="M1387" s="36" t="str">
        <f>'اسماء العملاء'!B2</f>
        <v>العجمي</v>
      </c>
      <c r="N1387" s="48" t="str">
        <f>'اسماء العملاء'!C2</f>
        <v>123456789</v>
      </c>
    </row>
    <row r="1388" spans="2:14" ht="23.1" customHeight="1" thickBot="1">
      <c r="B1388" s="29" t="s">
        <v>3</v>
      </c>
      <c r="J1388" s="42">
        <v>2</v>
      </c>
      <c r="K1388" s="153"/>
      <c r="L1388" s="255" t="str">
        <f>'اسماء العملاء'!A3</f>
        <v>محمود محمد</v>
      </c>
      <c r="M1388" s="37" t="str">
        <f>'اسماء العملاء'!B3</f>
        <v>محرم بك</v>
      </c>
      <c r="N1388" s="48" t="str">
        <f>'اسماء العملاء'!C3</f>
        <v>0123456789</v>
      </c>
    </row>
    <row r="1389" spans="2:14" ht="23.1" customHeight="1">
      <c r="B1389" s="29" t="s">
        <v>4</v>
      </c>
      <c r="J1389" s="42">
        <v>3</v>
      </c>
      <c r="K1389" s="153"/>
      <c r="L1389" s="255" t="str">
        <f>'اسماء العملاء'!A4</f>
        <v>صلاح  سعيد</v>
      </c>
      <c r="M1389" s="37" t="str">
        <f>'اسماء العملاء'!B4</f>
        <v>الحضرة</v>
      </c>
      <c r="N1389" s="48" t="str">
        <f>'اسماء العملاء'!C4</f>
        <v>011234567</v>
      </c>
    </row>
    <row r="1390" spans="2:14" ht="23.1" customHeight="1">
      <c r="B1390" s="29" t="s">
        <v>5</v>
      </c>
      <c r="J1390" s="42">
        <v>4</v>
      </c>
      <c r="K1390" s="153"/>
      <c r="L1390" s="255" t="str">
        <f>'اسماء العملاء'!A5</f>
        <v>محسن محمد</v>
      </c>
      <c r="M1390" s="37" t="str">
        <f>'اسماء العملاء'!B5</f>
        <v>سيوف</v>
      </c>
      <c r="N1390" s="49" t="str">
        <f>'اسماء العملاء'!C5</f>
        <v>01223451233</v>
      </c>
    </row>
    <row r="1391" spans="2:14" ht="23.1" customHeight="1">
      <c r="B1391" s="29" t="s">
        <v>6</v>
      </c>
      <c r="J1391" s="42">
        <v>5</v>
      </c>
      <c r="K1391" s="153"/>
      <c r="L1391" s="255" t="str">
        <f>'اسماء العملاء'!A6</f>
        <v>احمد سعيد</v>
      </c>
      <c r="M1391" s="37" t="str">
        <f>'اسماء العملاء'!B6</f>
        <v>سموحة</v>
      </c>
      <c r="N1391" s="49" t="str">
        <f>'اسماء العملاء'!C6</f>
        <v>0111111111</v>
      </c>
    </row>
    <row r="1392" spans="2:14" ht="23.1" customHeight="1">
      <c r="B1392" s="29" t="s">
        <v>7</v>
      </c>
      <c r="J1392" s="42">
        <v>6</v>
      </c>
      <c r="K1392" s="153"/>
      <c r="L1392" s="255" t="str">
        <f>'اسماء العملاء'!A7</f>
        <v>مروان حسين</v>
      </c>
      <c r="M1392" s="37" t="str">
        <f>'اسماء العملاء'!B7</f>
        <v>البرج</v>
      </c>
      <c r="N1392" s="49" t="str">
        <f>'اسماء العملاء'!C7</f>
        <v>022222222</v>
      </c>
    </row>
    <row r="1393" spans="2:14" ht="23.1" customHeight="1">
      <c r="B1393" s="29" t="s">
        <v>8</v>
      </c>
      <c r="J1393" s="42">
        <v>7</v>
      </c>
      <c r="K1393" s="153"/>
      <c r="L1393" s="255" t="str">
        <f>'اسماء العملاء'!A8</f>
        <v>حسين رضوان</v>
      </c>
      <c r="M1393" s="37" t="str">
        <f>'اسماء العملاء'!B8</f>
        <v>سيدي بشر</v>
      </c>
      <c r="N1393" s="49" t="str">
        <f>'اسماء العملاء'!C8</f>
        <v>1111111111</v>
      </c>
    </row>
    <row r="1394" spans="2:14" ht="23.1" customHeight="1">
      <c r="B1394" s="29" t="s">
        <v>9</v>
      </c>
      <c r="J1394" s="42">
        <v>8</v>
      </c>
      <c r="K1394" s="153"/>
      <c r="L1394" s="255" t="str">
        <f>'اسماء العملاء'!A9</f>
        <v>وليد ابراهيم</v>
      </c>
      <c r="M1394" s="37" t="str">
        <f>'اسماء العملاء'!B9</f>
        <v>العجمي</v>
      </c>
      <c r="N1394" s="49" t="str">
        <f>'اسماء العملاء'!C9</f>
        <v>2222222222</v>
      </c>
    </row>
    <row r="1395" spans="2:14" ht="23.1" customHeight="1">
      <c r="B1395" s="29" t="s">
        <v>10</v>
      </c>
      <c r="J1395" s="42">
        <v>9</v>
      </c>
      <c r="K1395" s="153"/>
      <c r="L1395" s="255" t="str">
        <f>'اسماء العملاء'!A10</f>
        <v>سمير رياض</v>
      </c>
      <c r="M1395" s="37" t="str">
        <f>'اسماء العملاء'!B10</f>
        <v>المندرة</v>
      </c>
      <c r="N1395" s="49" t="str">
        <f>'اسماء العملاء'!C10</f>
        <v>03333333333</v>
      </c>
    </row>
    <row r="1396" spans="2:14" ht="23.1" customHeight="1">
      <c r="B1396" s="29" t="s">
        <v>11</v>
      </c>
      <c r="J1396" s="42">
        <v>10</v>
      </c>
      <c r="K1396" s="153"/>
      <c r="L1396" s="255">
        <f>'اسماء العملاء'!A11</f>
        <v>0</v>
      </c>
      <c r="M1396" s="37">
        <f>'اسماء العملاء'!B11</f>
        <v>0</v>
      </c>
      <c r="N1396" s="49">
        <f>'اسماء العملاء'!C11</f>
        <v>0</v>
      </c>
    </row>
    <row r="1397" spans="2:14" ht="23.1" customHeight="1">
      <c r="B1397" s="29" t="s">
        <v>12</v>
      </c>
      <c r="J1397" s="42">
        <v>11</v>
      </c>
      <c r="K1397" s="153"/>
      <c r="L1397" s="255">
        <f>'اسماء العملاء'!A12</f>
        <v>0</v>
      </c>
      <c r="M1397" s="37">
        <f>'اسماء العملاء'!B12</f>
        <v>0</v>
      </c>
      <c r="N1397" s="49">
        <f>'اسماء العملاء'!C12</f>
        <v>0</v>
      </c>
    </row>
    <row r="1398" spans="2:14" ht="23.1" customHeight="1">
      <c r="B1398" s="29" t="s">
        <v>23</v>
      </c>
      <c r="J1398" s="42">
        <v>12</v>
      </c>
      <c r="K1398" s="153"/>
      <c r="L1398" s="255">
        <f>'اسماء العملاء'!A13</f>
        <v>0</v>
      </c>
      <c r="M1398" s="37">
        <f>'اسماء العملاء'!B13</f>
        <v>0</v>
      </c>
      <c r="N1398" s="49">
        <f>'اسماء العملاء'!C13</f>
        <v>0</v>
      </c>
    </row>
    <row r="1399" spans="2:14" ht="23.1" customHeight="1">
      <c r="B1399" s="29" t="s">
        <v>13</v>
      </c>
      <c r="J1399" s="42">
        <v>13</v>
      </c>
      <c r="K1399" s="153"/>
      <c r="L1399" s="255">
        <f>'اسماء العملاء'!A14</f>
        <v>0</v>
      </c>
      <c r="M1399" s="37">
        <f>'اسماء العملاء'!B14</f>
        <v>0</v>
      </c>
      <c r="N1399" s="49">
        <f>'اسماء العملاء'!C14</f>
        <v>0</v>
      </c>
    </row>
    <row r="1400" spans="2:14" ht="23.1" customHeight="1">
      <c r="B1400" s="29" t="s">
        <v>14</v>
      </c>
      <c r="J1400" s="42">
        <v>14</v>
      </c>
      <c r="K1400" s="153"/>
      <c r="L1400" s="255">
        <f>'اسماء العملاء'!A15</f>
        <v>0</v>
      </c>
      <c r="M1400" s="37">
        <f>'اسماء العملاء'!B15</f>
        <v>0</v>
      </c>
      <c r="N1400" s="49">
        <f>'اسماء العملاء'!C15</f>
        <v>0</v>
      </c>
    </row>
    <row r="1401" spans="2:14" ht="23.1" customHeight="1">
      <c r="B1401" s="29" t="s">
        <v>15</v>
      </c>
      <c r="J1401" s="42">
        <v>15</v>
      </c>
      <c r="K1401" s="153"/>
      <c r="L1401" s="255">
        <f>'اسماء العملاء'!A16</f>
        <v>0</v>
      </c>
      <c r="M1401" s="37">
        <f>'اسماء العملاء'!B16</f>
        <v>0</v>
      </c>
      <c r="N1401" s="49">
        <f>'اسماء العملاء'!C16</f>
        <v>0</v>
      </c>
    </row>
    <row r="1402" spans="2:14" ht="23.1" customHeight="1">
      <c r="B1402" s="29" t="s">
        <v>16</v>
      </c>
      <c r="J1402" s="42">
        <v>16</v>
      </c>
      <c r="K1402" s="153"/>
      <c r="L1402" s="255">
        <f>'اسماء العملاء'!A17</f>
        <v>0</v>
      </c>
      <c r="M1402" s="37">
        <f>'اسماء العملاء'!B17</f>
        <v>0</v>
      </c>
      <c r="N1402" s="49">
        <f>'اسماء العملاء'!C17</f>
        <v>0</v>
      </c>
    </row>
    <row r="1403" spans="2:14" ht="23.1" customHeight="1">
      <c r="B1403" s="29" t="s">
        <v>17</v>
      </c>
      <c r="J1403" s="42">
        <v>17</v>
      </c>
      <c r="K1403" s="153"/>
      <c r="L1403" s="255">
        <f>'اسماء العملاء'!A18</f>
        <v>0</v>
      </c>
      <c r="M1403" s="37">
        <f>'اسماء العملاء'!B18</f>
        <v>0</v>
      </c>
      <c r="N1403" s="49">
        <f>'اسماء العملاء'!C18</f>
        <v>0</v>
      </c>
    </row>
    <row r="1404" spans="2:14" ht="23.1" customHeight="1">
      <c r="B1404" s="29" t="s">
        <v>18</v>
      </c>
      <c r="J1404" s="42">
        <v>18</v>
      </c>
      <c r="K1404" s="153"/>
      <c r="L1404" s="255">
        <f>'اسماء العملاء'!A19</f>
        <v>0</v>
      </c>
      <c r="M1404" s="37">
        <f>'اسماء العملاء'!B19</f>
        <v>0</v>
      </c>
      <c r="N1404" s="49">
        <f>'اسماء العملاء'!C19</f>
        <v>0</v>
      </c>
    </row>
    <row r="1405" spans="2:14" ht="23.1" customHeight="1">
      <c r="B1405" s="29" t="s">
        <v>19</v>
      </c>
      <c r="J1405" s="42">
        <v>19</v>
      </c>
      <c r="K1405" s="153"/>
      <c r="L1405" s="255">
        <f>'اسماء العملاء'!A20</f>
        <v>0</v>
      </c>
      <c r="M1405" s="37">
        <f>'اسماء العملاء'!B20</f>
        <v>0</v>
      </c>
      <c r="N1405" s="49">
        <f>'اسماء العملاء'!C20</f>
        <v>0</v>
      </c>
    </row>
    <row r="1406" spans="2:14" ht="23.1" customHeight="1">
      <c r="B1406" s="29" t="s">
        <v>20</v>
      </c>
      <c r="J1406" s="42">
        <v>20</v>
      </c>
      <c r="K1406" s="153"/>
      <c r="L1406" s="255">
        <f>'اسماء العملاء'!A21</f>
        <v>0</v>
      </c>
      <c r="M1406" s="37">
        <f>'اسماء العملاء'!B21</f>
        <v>0</v>
      </c>
      <c r="N1406" s="49">
        <f>'اسماء العملاء'!C21</f>
        <v>0</v>
      </c>
    </row>
    <row r="1407" spans="2:14" ht="23.1" customHeight="1">
      <c r="B1407" s="29" t="s">
        <v>21</v>
      </c>
      <c r="J1407" s="42">
        <v>21</v>
      </c>
      <c r="K1407" s="153"/>
      <c r="L1407" s="255">
        <f>'اسماء العملاء'!A22</f>
        <v>0</v>
      </c>
      <c r="M1407" s="37">
        <f>'اسماء العملاء'!B22</f>
        <v>0</v>
      </c>
      <c r="N1407" s="49">
        <f>'اسماء العملاء'!C22</f>
        <v>0</v>
      </c>
    </row>
    <row r="1408" spans="2:14" ht="23.1" customHeight="1">
      <c r="B1408" s="29" t="s">
        <v>22</v>
      </c>
      <c r="J1408" s="42">
        <v>22</v>
      </c>
      <c r="K1408" s="153"/>
      <c r="L1408" s="255">
        <f>'اسماء العملاء'!A23</f>
        <v>0</v>
      </c>
      <c r="M1408" s="37">
        <f>'اسماء العملاء'!B23</f>
        <v>0</v>
      </c>
      <c r="N1408" s="49">
        <f>'اسماء العملاء'!C23</f>
        <v>0</v>
      </c>
    </row>
    <row r="1409" spans="2:14" ht="23.1" customHeight="1">
      <c r="B1409" s="29" t="s">
        <v>24</v>
      </c>
      <c r="J1409" s="42">
        <v>23</v>
      </c>
      <c r="K1409" s="153"/>
      <c r="L1409" s="255">
        <f>'اسماء العملاء'!A24</f>
        <v>0</v>
      </c>
      <c r="M1409" s="37">
        <f>'اسماء العملاء'!B24</f>
        <v>0</v>
      </c>
      <c r="N1409" s="49">
        <f>'اسماء العملاء'!C24</f>
        <v>0</v>
      </c>
    </row>
    <row r="1410" spans="2:14" ht="23.1" customHeight="1">
      <c r="B1410" s="29" t="s">
        <v>25</v>
      </c>
      <c r="J1410" s="42">
        <v>24</v>
      </c>
      <c r="K1410" s="153"/>
      <c r="L1410" s="255">
        <f>'اسماء العملاء'!A25</f>
        <v>0</v>
      </c>
      <c r="M1410" s="37">
        <f>'اسماء العملاء'!B25</f>
        <v>0</v>
      </c>
      <c r="N1410" s="49">
        <f>'اسماء العملاء'!C25</f>
        <v>0</v>
      </c>
    </row>
    <row r="1411" spans="2:14" ht="23.1" customHeight="1">
      <c r="B1411" s="29" t="s">
        <v>26</v>
      </c>
      <c r="J1411" s="42">
        <v>25</v>
      </c>
      <c r="K1411" s="153"/>
      <c r="L1411" s="255">
        <f>'اسماء العملاء'!A26</f>
        <v>0</v>
      </c>
      <c r="M1411" s="37">
        <f>'اسماء العملاء'!B26</f>
        <v>0</v>
      </c>
      <c r="N1411" s="49">
        <f>'اسماء العملاء'!C26</f>
        <v>0</v>
      </c>
    </row>
    <row r="1412" spans="2:14" ht="23.1" customHeight="1">
      <c r="B1412" s="29" t="s">
        <v>27</v>
      </c>
      <c r="J1412" s="42">
        <v>26</v>
      </c>
      <c r="K1412" s="153"/>
      <c r="L1412" s="255">
        <f>'اسماء العملاء'!A27</f>
        <v>0</v>
      </c>
      <c r="M1412" s="37">
        <f>'اسماء العملاء'!B27</f>
        <v>0</v>
      </c>
      <c r="N1412" s="49">
        <f>'اسماء العملاء'!C27</f>
        <v>0</v>
      </c>
    </row>
    <row r="1413" spans="2:14" ht="23.1" customHeight="1">
      <c r="B1413" s="29" t="s">
        <v>28</v>
      </c>
      <c r="J1413" s="42">
        <v>27</v>
      </c>
      <c r="K1413" s="153"/>
      <c r="L1413" s="255">
        <f>'اسماء العملاء'!A28</f>
        <v>0</v>
      </c>
      <c r="M1413" s="37">
        <f>'اسماء العملاء'!B28</f>
        <v>0</v>
      </c>
      <c r="N1413" s="49">
        <f>'اسماء العملاء'!C28</f>
        <v>0</v>
      </c>
    </row>
    <row r="1414" spans="2:14" ht="23.1" customHeight="1">
      <c r="B1414" s="29" t="s">
        <v>29</v>
      </c>
      <c r="J1414" s="42">
        <v>28</v>
      </c>
      <c r="K1414" s="153"/>
      <c r="L1414" s="255">
        <f>'اسماء العملاء'!A29</f>
        <v>0</v>
      </c>
      <c r="M1414" s="37">
        <f>'اسماء العملاء'!B29</f>
        <v>0</v>
      </c>
      <c r="N1414" s="49">
        <f>'اسماء العملاء'!C29</f>
        <v>0</v>
      </c>
    </row>
    <row r="1415" spans="2:14" ht="23.1" customHeight="1">
      <c r="B1415" s="28"/>
      <c r="J1415" s="42">
        <v>29</v>
      </c>
      <c r="K1415" s="153"/>
      <c r="L1415" s="255">
        <f>'اسماء العملاء'!A30</f>
        <v>0</v>
      </c>
      <c r="M1415" s="37">
        <f>'اسماء العملاء'!B30</f>
        <v>0</v>
      </c>
      <c r="N1415" s="49">
        <f>'اسماء العملاء'!C30</f>
        <v>0</v>
      </c>
    </row>
    <row r="1416" spans="2:14" ht="23.1" customHeight="1">
      <c r="B1416" s="28"/>
      <c r="J1416" s="42">
        <v>30</v>
      </c>
      <c r="K1416" s="153"/>
      <c r="L1416" s="255">
        <f>'اسماء العملاء'!A31</f>
        <v>0</v>
      </c>
      <c r="M1416" s="37">
        <f>'اسماء العملاء'!B31</f>
        <v>0</v>
      </c>
      <c r="N1416" s="49">
        <f>'اسماء العملاء'!C31</f>
        <v>0</v>
      </c>
    </row>
    <row r="1417" spans="2:14" ht="23.1" customHeight="1">
      <c r="B1417" s="28"/>
      <c r="J1417" s="42">
        <v>31</v>
      </c>
      <c r="K1417" s="153"/>
      <c r="L1417" s="255">
        <f>'اسماء العملاء'!A32</f>
        <v>0</v>
      </c>
      <c r="M1417" s="37">
        <f>'اسماء العملاء'!B32</f>
        <v>0</v>
      </c>
      <c r="N1417" s="49">
        <f>'اسماء العملاء'!C32</f>
        <v>0</v>
      </c>
    </row>
    <row r="1418" spans="2:14" ht="23.1" customHeight="1">
      <c r="B1418" s="28"/>
      <c r="J1418" s="42">
        <v>32</v>
      </c>
      <c r="K1418" s="153"/>
      <c r="L1418" s="255">
        <f>'اسماء العملاء'!A33</f>
        <v>0</v>
      </c>
      <c r="M1418" s="37">
        <f>'اسماء العملاء'!B33</f>
        <v>0</v>
      </c>
      <c r="N1418" s="49">
        <f>'اسماء العملاء'!C33</f>
        <v>0</v>
      </c>
    </row>
    <row r="1419" spans="2:14" ht="23.1" customHeight="1">
      <c r="B1419" s="28"/>
      <c r="J1419" s="42">
        <v>33</v>
      </c>
      <c r="K1419" s="153"/>
      <c r="L1419" s="255">
        <f>'اسماء العملاء'!A34</f>
        <v>0</v>
      </c>
      <c r="M1419" s="37">
        <f>'اسماء العملاء'!B34</f>
        <v>0</v>
      </c>
      <c r="N1419" s="49">
        <f>'اسماء العملاء'!C34</f>
        <v>0</v>
      </c>
    </row>
    <row r="1420" spans="2:14" ht="23.1" customHeight="1">
      <c r="B1420" s="28"/>
      <c r="J1420" s="42">
        <v>34</v>
      </c>
      <c r="K1420" s="153"/>
      <c r="L1420" s="255">
        <f>'اسماء العملاء'!A35</f>
        <v>0</v>
      </c>
      <c r="M1420" s="37">
        <f>'اسماء العملاء'!B35</f>
        <v>0</v>
      </c>
      <c r="N1420" s="49">
        <f>'اسماء العملاء'!C35</f>
        <v>0</v>
      </c>
    </row>
    <row r="1421" spans="2:14" ht="23.1" customHeight="1">
      <c r="B1421" s="28"/>
      <c r="J1421" s="42">
        <v>35</v>
      </c>
      <c r="K1421" s="153"/>
      <c r="L1421" s="255">
        <f>'اسماء العملاء'!A36</f>
        <v>0</v>
      </c>
      <c r="M1421" s="37">
        <f>'اسماء العملاء'!B36</f>
        <v>0</v>
      </c>
      <c r="N1421" s="49">
        <f>'اسماء العملاء'!C36</f>
        <v>0</v>
      </c>
    </row>
    <row r="1422" spans="2:14" ht="23.1" customHeight="1">
      <c r="B1422" s="28"/>
      <c r="J1422" s="42">
        <v>36</v>
      </c>
      <c r="K1422" s="153"/>
      <c r="L1422" s="255">
        <f>'اسماء العملاء'!A37</f>
        <v>0</v>
      </c>
      <c r="M1422" s="37">
        <f>'اسماء العملاء'!B37</f>
        <v>0</v>
      </c>
      <c r="N1422" s="49">
        <f>'اسماء العملاء'!C37</f>
        <v>0</v>
      </c>
    </row>
    <row r="1423" spans="2:14" ht="23.1" customHeight="1">
      <c r="B1423" s="28"/>
      <c r="J1423" s="42">
        <v>37</v>
      </c>
      <c r="K1423" s="153"/>
      <c r="L1423" s="255">
        <f>'اسماء العملاء'!A38</f>
        <v>0</v>
      </c>
      <c r="M1423" s="37">
        <f>'اسماء العملاء'!B38</f>
        <v>0</v>
      </c>
      <c r="N1423" s="49">
        <f>'اسماء العملاء'!C38</f>
        <v>0</v>
      </c>
    </row>
    <row r="1424" spans="2:14" ht="23.1" customHeight="1">
      <c r="B1424" s="28"/>
      <c r="J1424" s="42">
        <v>38</v>
      </c>
      <c r="K1424" s="153"/>
      <c r="L1424" s="255">
        <f>'اسماء العملاء'!A39</f>
        <v>0</v>
      </c>
      <c r="M1424" s="37">
        <f>'اسماء العملاء'!B39</f>
        <v>0</v>
      </c>
      <c r="N1424" s="49">
        <f>'اسماء العملاء'!C39</f>
        <v>0</v>
      </c>
    </row>
    <row r="1425" spans="2:14" ht="23.1" customHeight="1">
      <c r="B1425" s="28"/>
      <c r="J1425" s="42">
        <v>39</v>
      </c>
      <c r="K1425" s="153"/>
      <c r="L1425" s="255">
        <f>'اسماء العملاء'!A40</f>
        <v>0</v>
      </c>
      <c r="M1425" s="37">
        <f>'اسماء العملاء'!B40</f>
        <v>0</v>
      </c>
      <c r="N1425" s="49">
        <f>'اسماء العملاء'!C40</f>
        <v>0</v>
      </c>
    </row>
    <row r="1426" spans="2:14" ht="23.1" customHeight="1">
      <c r="B1426" s="28"/>
      <c r="J1426" s="42">
        <v>40</v>
      </c>
      <c r="K1426" s="153"/>
      <c r="L1426" s="255">
        <f>'اسماء العملاء'!A41</f>
        <v>0</v>
      </c>
      <c r="M1426" s="37">
        <f>'اسماء العملاء'!B41</f>
        <v>0</v>
      </c>
      <c r="N1426" s="49">
        <f>'اسماء العملاء'!C41</f>
        <v>0</v>
      </c>
    </row>
    <row r="1427" spans="2:14" ht="23.1" customHeight="1">
      <c r="B1427" s="28"/>
      <c r="J1427" s="42">
        <v>41</v>
      </c>
      <c r="K1427" s="153"/>
      <c r="L1427" s="255">
        <f>'اسماء العملاء'!A42</f>
        <v>0</v>
      </c>
      <c r="M1427" s="37">
        <f>'اسماء العملاء'!B42</f>
        <v>0</v>
      </c>
      <c r="N1427" s="49">
        <f>'اسماء العملاء'!C42</f>
        <v>0</v>
      </c>
    </row>
    <row r="1428" spans="2:14" ht="23.1" customHeight="1">
      <c r="B1428" s="28"/>
      <c r="J1428" s="42">
        <v>42</v>
      </c>
      <c r="K1428" s="153"/>
      <c r="L1428" s="255">
        <f>'اسماء العملاء'!A43</f>
        <v>0</v>
      </c>
      <c r="M1428" s="37">
        <f>'اسماء العملاء'!B43</f>
        <v>0</v>
      </c>
      <c r="N1428" s="49">
        <f>'اسماء العملاء'!C43</f>
        <v>0</v>
      </c>
    </row>
    <row r="1429" spans="2:14" ht="23.1" customHeight="1">
      <c r="B1429" s="28"/>
      <c r="J1429" s="42">
        <v>43</v>
      </c>
      <c r="K1429" s="153"/>
      <c r="L1429" s="255">
        <f>'اسماء العملاء'!A44</f>
        <v>0</v>
      </c>
      <c r="M1429" s="37">
        <f>'اسماء العملاء'!B44</f>
        <v>0</v>
      </c>
      <c r="N1429" s="49">
        <f>'اسماء العملاء'!C44</f>
        <v>0</v>
      </c>
    </row>
    <row r="1430" spans="2:14" ht="23.1" customHeight="1">
      <c r="B1430" s="28"/>
      <c r="J1430" s="42">
        <v>44</v>
      </c>
      <c r="K1430" s="153"/>
      <c r="L1430" s="255">
        <f>'اسماء العملاء'!A45</f>
        <v>0</v>
      </c>
      <c r="M1430" s="37">
        <f>'اسماء العملاء'!B45</f>
        <v>0</v>
      </c>
      <c r="N1430" s="49">
        <f>'اسماء العملاء'!C45</f>
        <v>0</v>
      </c>
    </row>
    <row r="1431" spans="2:14" ht="23.1" customHeight="1">
      <c r="B1431" s="28"/>
      <c r="J1431" s="42">
        <v>45</v>
      </c>
      <c r="K1431" s="153"/>
      <c r="L1431" s="255">
        <f>'اسماء العملاء'!A46</f>
        <v>0</v>
      </c>
      <c r="M1431" s="37">
        <f>'اسماء العملاء'!B46</f>
        <v>0</v>
      </c>
      <c r="N1431" s="49">
        <f>'اسماء العملاء'!C46</f>
        <v>0</v>
      </c>
    </row>
    <row r="1432" spans="2:14" ht="23.1" customHeight="1">
      <c r="B1432" s="28"/>
      <c r="J1432" s="42">
        <v>46</v>
      </c>
      <c r="K1432" s="153"/>
      <c r="L1432" s="255">
        <f>'اسماء العملاء'!A47</f>
        <v>0</v>
      </c>
      <c r="M1432" s="37">
        <f>'اسماء العملاء'!B47</f>
        <v>0</v>
      </c>
      <c r="N1432" s="49">
        <f>'اسماء العملاء'!C47</f>
        <v>0</v>
      </c>
    </row>
    <row r="1433" spans="2:14" ht="23.1" customHeight="1">
      <c r="B1433" s="28"/>
      <c r="J1433" s="42">
        <v>47</v>
      </c>
      <c r="K1433" s="153"/>
      <c r="L1433" s="255">
        <f>'اسماء العملاء'!A48</f>
        <v>0</v>
      </c>
      <c r="M1433" s="37">
        <f>'اسماء العملاء'!B48</f>
        <v>0</v>
      </c>
      <c r="N1433" s="49">
        <f>'اسماء العملاء'!C48</f>
        <v>0</v>
      </c>
    </row>
    <row r="1434" spans="2:14" ht="23.1" customHeight="1">
      <c r="B1434" s="28"/>
      <c r="J1434" s="42">
        <v>48</v>
      </c>
      <c r="K1434" s="153"/>
      <c r="L1434" s="255">
        <f>'اسماء العملاء'!A49</f>
        <v>0</v>
      </c>
      <c r="M1434" s="37">
        <f>'اسماء العملاء'!B49</f>
        <v>0</v>
      </c>
      <c r="N1434" s="49">
        <f>'اسماء العملاء'!C49</f>
        <v>0</v>
      </c>
    </row>
    <row r="1435" spans="2:14" ht="23.1" customHeight="1">
      <c r="B1435" s="28"/>
      <c r="J1435" s="42">
        <v>49</v>
      </c>
      <c r="K1435" s="153"/>
      <c r="L1435" s="255">
        <f>'اسماء العملاء'!A50</f>
        <v>0</v>
      </c>
      <c r="M1435" s="37">
        <f>'اسماء العملاء'!B50</f>
        <v>0</v>
      </c>
      <c r="N1435" s="49">
        <f>'اسماء العملاء'!C50</f>
        <v>0</v>
      </c>
    </row>
    <row r="1436" spans="2:14" ht="23.1" customHeight="1">
      <c r="B1436" s="28"/>
      <c r="J1436" s="42">
        <v>50</v>
      </c>
      <c r="K1436" s="153"/>
      <c r="L1436" s="255">
        <f>'اسماء العملاء'!A51</f>
        <v>0</v>
      </c>
      <c r="M1436" s="37">
        <f>'اسماء العملاء'!B51</f>
        <v>0</v>
      </c>
      <c r="N1436" s="49">
        <f>'اسماء العملاء'!C51</f>
        <v>0</v>
      </c>
    </row>
    <row r="1437" spans="2:14" ht="23.1" customHeight="1">
      <c r="B1437" s="28"/>
      <c r="J1437" s="42">
        <v>51</v>
      </c>
      <c r="K1437" s="153"/>
      <c r="L1437" s="255">
        <f>'اسماء العملاء'!A52</f>
        <v>0</v>
      </c>
      <c r="M1437" s="37">
        <f>'اسماء العملاء'!B52</f>
        <v>0</v>
      </c>
      <c r="N1437" s="49">
        <f>'اسماء العملاء'!C52</f>
        <v>0</v>
      </c>
    </row>
    <row r="1438" spans="2:14" ht="23.1" customHeight="1">
      <c r="B1438" s="28"/>
      <c r="J1438" s="42">
        <v>52</v>
      </c>
      <c r="K1438" s="153"/>
      <c r="L1438" s="255">
        <f>'اسماء العملاء'!A53</f>
        <v>0</v>
      </c>
      <c r="M1438" s="37">
        <f>'اسماء العملاء'!B53</f>
        <v>0</v>
      </c>
      <c r="N1438" s="49">
        <f>'اسماء العملاء'!C53</f>
        <v>0</v>
      </c>
    </row>
    <row r="1439" spans="2:14" ht="23.1" customHeight="1">
      <c r="B1439" s="28"/>
      <c r="J1439" s="42">
        <v>53</v>
      </c>
      <c r="K1439" s="153"/>
      <c r="L1439" s="255">
        <f>'اسماء العملاء'!A54</f>
        <v>0</v>
      </c>
      <c r="M1439" s="37">
        <f>'اسماء العملاء'!B54</f>
        <v>0</v>
      </c>
      <c r="N1439" s="49">
        <f>'اسماء العملاء'!C54</f>
        <v>0</v>
      </c>
    </row>
    <row r="1440" spans="2:14" ht="23.1" customHeight="1">
      <c r="B1440" s="28"/>
      <c r="J1440" s="42">
        <v>54</v>
      </c>
      <c r="K1440" s="153"/>
      <c r="L1440" s="255">
        <f>'اسماء العملاء'!A55</f>
        <v>0</v>
      </c>
      <c r="M1440" s="37">
        <f>'اسماء العملاء'!B55</f>
        <v>0</v>
      </c>
      <c r="N1440" s="49">
        <f>'اسماء العملاء'!C55</f>
        <v>0</v>
      </c>
    </row>
    <row r="1441" spans="2:14" ht="23.1" customHeight="1">
      <c r="B1441" s="28"/>
      <c r="J1441" s="42">
        <v>55</v>
      </c>
      <c r="K1441" s="153"/>
      <c r="L1441" s="255">
        <f>'اسماء العملاء'!A56</f>
        <v>0</v>
      </c>
      <c r="M1441" s="37">
        <f>'اسماء العملاء'!B56</f>
        <v>0</v>
      </c>
      <c r="N1441" s="49">
        <f>'اسماء العملاء'!C56</f>
        <v>0</v>
      </c>
    </row>
    <row r="1442" spans="2:14" ht="23.1" customHeight="1">
      <c r="B1442" s="28"/>
      <c r="J1442" s="42">
        <v>56</v>
      </c>
      <c r="K1442" s="153"/>
      <c r="L1442" s="255">
        <f>'اسماء العملاء'!A57</f>
        <v>0</v>
      </c>
      <c r="M1442" s="37">
        <f>'اسماء العملاء'!B57</f>
        <v>0</v>
      </c>
      <c r="N1442" s="49">
        <f>'اسماء العملاء'!C57</f>
        <v>0</v>
      </c>
    </row>
    <row r="1443" spans="2:14" ht="23.1" customHeight="1">
      <c r="B1443" s="28"/>
      <c r="J1443" s="42">
        <v>57</v>
      </c>
      <c r="K1443" s="153"/>
      <c r="L1443" s="255">
        <f>'اسماء العملاء'!A58</f>
        <v>0</v>
      </c>
      <c r="M1443" s="37">
        <f>'اسماء العملاء'!B58</f>
        <v>0</v>
      </c>
      <c r="N1443" s="49">
        <f>'اسماء العملاء'!C58</f>
        <v>0</v>
      </c>
    </row>
    <row r="1444" spans="2:14" ht="23.1" customHeight="1">
      <c r="B1444" s="28"/>
      <c r="J1444" s="42">
        <v>58</v>
      </c>
      <c r="K1444" s="153"/>
      <c r="L1444" s="255">
        <f>'اسماء العملاء'!A59</f>
        <v>0</v>
      </c>
      <c r="M1444" s="37">
        <f>'اسماء العملاء'!B59</f>
        <v>0</v>
      </c>
      <c r="N1444" s="49">
        <f>'اسماء العملاء'!C59</f>
        <v>0</v>
      </c>
    </row>
    <row r="1445" spans="2:14" ht="23.1" customHeight="1">
      <c r="B1445" s="28"/>
      <c r="J1445" s="42">
        <v>59</v>
      </c>
      <c r="K1445" s="153"/>
      <c r="L1445" s="255">
        <f>'اسماء العملاء'!A60</f>
        <v>0</v>
      </c>
      <c r="M1445" s="37">
        <f>'اسماء العملاء'!B60</f>
        <v>0</v>
      </c>
      <c r="N1445" s="49">
        <f>'اسماء العملاء'!C60</f>
        <v>0</v>
      </c>
    </row>
    <row r="1446" spans="2:14" ht="23.1" customHeight="1">
      <c r="B1446" s="28"/>
      <c r="J1446" s="42">
        <v>60</v>
      </c>
      <c r="K1446" s="153"/>
      <c r="L1446" s="255">
        <f>'اسماء العملاء'!A101</f>
        <v>0</v>
      </c>
      <c r="M1446" s="37">
        <f>'اسماء العملاء'!B101</f>
        <v>0</v>
      </c>
      <c r="N1446" s="49">
        <f>'اسماء العملاء'!C101</f>
        <v>0</v>
      </c>
    </row>
    <row r="1447" spans="2:14" ht="23.1" customHeight="1">
      <c r="B1447" s="28"/>
      <c r="J1447" s="42">
        <v>61</v>
      </c>
      <c r="K1447" s="153"/>
      <c r="L1447" s="255">
        <f>'اسماء العملاء'!A102</f>
        <v>0</v>
      </c>
      <c r="M1447" s="37">
        <f>'اسماء العملاء'!B102</f>
        <v>0</v>
      </c>
      <c r="N1447" s="49">
        <f>'اسماء العملاء'!C102</f>
        <v>0</v>
      </c>
    </row>
    <row r="1448" spans="2:14" ht="23.1" customHeight="1">
      <c r="B1448" s="28"/>
      <c r="J1448" s="42">
        <v>62</v>
      </c>
      <c r="K1448" s="153"/>
      <c r="L1448" s="255">
        <f>'اسماء العملاء'!A103</f>
        <v>0</v>
      </c>
      <c r="M1448" s="37">
        <f>'اسماء العملاء'!B103</f>
        <v>0</v>
      </c>
      <c r="N1448" s="49">
        <f>'اسماء العملاء'!C103</f>
        <v>0</v>
      </c>
    </row>
    <row r="1449" spans="2:14" ht="23.1" customHeight="1">
      <c r="B1449" s="28"/>
      <c r="J1449" s="42">
        <v>63</v>
      </c>
      <c r="K1449" s="153"/>
      <c r="L1449" s="255">
        <f>'اسماء العملاء'!A104</f>
        <v>0</v>
      </c>
      <c r="M1449" s="37">
        <f>'اسماء العملاء'!B104</f>
        <v>0</v>
      </c>
      <c r="N1449" s="49">
        <f>'اسماء العملاء'!C104</f>
        <v>0</v>
      </c>
    </row>
    <row r="1450" spans="2:14" ht="23.1" customHeight="1">
      <c r="B1450" s="28"/>
      <c r="J1450" s="42">
        <v>64</v>
      </c>
      <c r="K1450" s="153"/>
      <c r="L1450" s="255">
        <f>'اسماء العملاء'!A105</f>
        <v>0</v>
      </c>
      <c r="M1450" s="37">
        <f>'اسماء العملاء'!B105</f>
        <v>0</v>
      </c>
      <c r="N1450" s="49">
        <f>'اسماء العملاء'!C105</f>
        <v>0</v>
      </c>
    </row>
    <row r="1451" spans="2:14" ht="23.1" customHeight="1">
      <c r="B1451" s="28"/>
      <c r="J1451" s="42">
        <v>65</v>
      </c>
      <c r="K1451" s="153"/>
      <c r="L1451" s="255">
        <f>'اسماء العملاء'!A106</f>
        <v>0</v>
      </c>
      <c r="M1451" s="37">
        <f>'اسماء العملاء'!B106</f>
        <v>0</v>
      </c>
      <c r="N1451" s="49">
        <f>'اسماء العملاء'!C106</f>
        <v>0</v>
      </c>
    </row>
    <row r="1452" spans="2:14" ht="23.1" customHeight="1">
      <c r="B1452" s="28"/>
      <c r="J1452" s="42">
        <v>66</v>
      </c>
      <c r="K1452" s="153"/>
      <c r="L1452" s="255">
        <f>'اسماء العملاء'!A107</f>
        <v>0</v>
      </c>
      <c r="M1452" s="37">
        <f>'اسماء العملاء'!B107</f>
        <v>0</v>
      </c>
      <c r="N1452" s="49">
        <f>'اسماء العملاء'!C107</f>
        <v>0</v>
      </c>
    </row>
    <row r="1453" spans="2:14" ht="23.1" customHeight="1">
      <c r="B1453" s="28"/>
      <c r="J1453" s="42">
        <v>67</v>
      </c>
      <c r="K1453" s="153"/>
      <c r="L1453" s="255">
        <f>'اسماء العملاء'!A108</f>
        <v>0</v>
      </c>
      <c r="M1453" s="37">
        <f>'اسماء العملاء'!B108</f>
        <v>0</v>
      </c>
      <c r="N1453" s="49">
        <f>'اسماء العملاء'!C108</f>
        <v>0</v>
      </c>
    </row>
    <row r="1454" spans="2:14" ht="23.1" customHeight="1">
      <c r="B1454" s="28"/>
      <c r="J1454" s="42">
        <v>68</v>
      </c>
      <c r="K1454" s="153"/>
      <c r="L1454" s="255">
        <f>'اسماء العملاء'!A109</f>
        <v>0</v>
      </c>
      <c r="M1454" s="37">
        <f>'اسماء العملاء'!B109</f>
        <v>0</v>
      </c>
      <c r="N1454" s="49">
        <f>'اسماء العملاء'!C109</f>
        <v>0</v>
      </c>
    </row>
    <row r="1455" spans="2:14" ht="23.1" customHeight="1">
      <c r="B1455" s="28"/>
      <c r="J1455" s="42">
        <v>69</v>
      </c>
      <c r="K1455" s="153"/>
      <c r="L1455" s="255">
        <f>'اسماء العملاء'!A110</f>
        <v>0</v>
      </c>
      <c r="M1455" s="37">
        <f>'اسماء العملاء'!B110</f>
        <v>0</v>
      </c>
      <c r="N1455" s="49">
        <f>'اسماء العملاء'!C110</f>
        <v>0</v>
      </c>
    </row>
    <row r="1456" spans="2:14" ht="23.1" customHeight="1">
      <c r="B1456" s="28"/>
      <c r="J1456" s="42">
        <v>70</v>
      </c>
      <c r="K1456" s="153"/>
      <c r="L1456" s="255">
        <f>'اسماء العملاء'!A111</f>
        <v>0</v>
      </c>
      <c r="M1456" s="37">
        <f>'اسماء العملاء'!B111</f>
        <v>0</v>
      </c>
      <c r="N1456" s="49">
        <f>'اسماء العملاء'!C111</f>
        <v>0</v>
      </c>
    </row>
    <row r="1457" spans="2:14" ht="23.1" customHeight="1">
      <c r="B1457" s="28"/>
      <c r="J1457" s="42">
        <v>71</v>
      </c>
      <c r="K1457" s="153"/>
      <c r="L1457" s="255">
        <f>'اسماء العملاء'!A112</f>
        <v>0</v>
      </c>
      <c r="M1457" s="37">
        <f>'اسماء العملاء'!B112</f>
        <v>0</v>
      </c>
      <c r="N1457" s="49">
        <f>'اسماء العملاء'!C112</f>
        <v>0</v>
      </c>
    </row>
    <row r="1458" spans="2:14" ht="23.1" customHeight="1">
      <c r="B1458" s="28"/>
      <c r="J1458" s="42">
        <v>72</v>
      </c>
      <c r="K1458" s="153"/>
      <c r="L1458" s="255">
        <f>'اسماء العملاء'!A113</f>
        <v>0</v>
      </c>
      <c r="M1458" s="37">
        <f>'اسماء العملاء'!B113</f>
        <v>0</v>
      </c>
      <c r="N1458" s="49">
        <f>'اسماء العملاء'!C113</f>
        <v>0</v>
      </c>
    </row>
    <row r="1459" spans="2:14" ht="23.1" customHeight="1">
      <c r="B1459" s="28"/>
      <c r="J1459" s="42">
        <v>73</v>
      </c>
      <c r="K1459" s="153"/>
      <c r="L1459" s="255">
        <f>'اسماء العملاء'!A114</f>
        <v>0</v>
      </c>
      <c r="M1459" s="37">
        <f>'اسماء العملاء'!B114</f>
        <v>0</v>
      </c>
      <c r="N1459" s="49">
        <f>'اسماء العملاء'!C114</f>
        <v>0</v>
      </c>
    </row>
    <row r="1460" spans="2:14" ht="23.1" customHeight="1">
      <c r="B1460" s="28"/>
      <c r="J1460" s="42">
        <v>74</v>
      </c>
      <c r="K1460" s="153"/>
      <c r="L1460" s="255">
        <f>'اسماء العملاء'!A115</f>
        <v>0</v>
      </c>
      <c r="M1460" s="37">
        <f>'اسماء العملاء'!B115</f>
        <v>0</v>
      </c>
      <c r="N1460" s="49">
        <f>'اسماء العملاء'!C115</f>
        <v>0</v>
      </c>
    </row>
    <row r="1461" spans="2:14" ht="23.1" customHeight="1">
      <c r="B1461" s="28"/>
      <c r="J1461" s="42">
        <v>75</v>
      </c>
      <c r="K1461" s="153"/>
      <c r="L1461" s="255">
        <f>'اسماء العملاء'!A116</f>
        <v>0</v>
      </c>
      <c r="M1461" s="37">
        <f>'اسماء العملاء'!B116</f>
        <v>0</v>
      </c>
      <c r="N1461" s="49">
        <f>'اسماء العملاء'!C116</f>
        <v>0</v>
      </c>
    </row>
    <row r="1462" spans="2:14" ht="23.1" customHeight="1">
      <c r="B1462" s="28"/>
      <c r="J1462" s="42">
        <v>76</v>
      </c>
      <c r="K1462" s="153"/>
      <c r="L1462" s="255">
        <f>'اسماء العملاء'!A117</f>
        <v>0</v>
      </c>
      <c r="M1462" s="37">
        <f>'اسماء العملاء'!B117</f>
        <v>0</v>
      </c>
      <c r="N1462" s="49">
        <f>'اسماء العملاء'!C117</f>
        <v>0</v>
      </c>
    </row>
    <row r="1463" spans="2:14" ht="23.1" customHeight="1">
      <c r="B1463" s="28"/>
      <c r="J1463" s="42">
        <v>77</v>
      </c>
      <c r="K1463" s="153"/>
      <c r="L1463" s="255">
        <f>'اسماء العملاء'!A118</f>
        <v>0</v>
      </c>
      <c r="M1463" s="37">
        <f>'اسماء العملاء'!B118</f>
        <v>0</v>
      </c>
      <c r="N1463" s="49">
        <f>'اسماء العملاء'!C118</f>
        <v>0</v>
      </c>
    </row>
    <row r="1464" spans="2:14" ht="23.1" customHeight="1">
      <c r="B1464" s="28"/>
      <c r="J1464" s="42">
        <v>78</v>
      </c>
      <c r="K1464" s="153"/>
      <c r="L1464" s="255">
        <f>'اسماء العملاء'!A119</f>
        <v>0</v>
      </c>
      <c r="M1464" s="37">
        <f>'اسماء العملاء'!B119</f>
        <v>0</v>
      </c>
      <c r="N1464" s="49">
        <f>'اسماء العملاء'!C119</f>
        <v>0</v>
      </c>
    </row>
    <row r="1465" spans="2:14" ht="23.1" customHeight="1">
      <c r="B1465" s="28"/>
      <c r="J1465" s="42">
        <v>79</v>
      </c>
      <c r="K1465" s="153"/>
      <c r="L1465" s="255">
        <f>'اسماء العملاء'!A120</f>
        <v>0</v>
      </c>
      <c r="M1465" s="37">
        <f>'اسماء العملاء'!B120</f>
        <v>0</v>
      </c>
      <c r="N1465" s="49">
        <f>'اسماء العملاء'!C120</f>
        <v>0</v>
      </c>
    </row>
    <row r="1466" spans="2:14" ht="23.1" customHeight="1">
      <c r="B1466" s="28"/>
      <c r="J1466" s="42">
        <v>80</v>
      </c>
      <c r="K1466" s="153"/>
      <c r="L1466" s="255">
        <f>'اسماء العملاء'!A121</f>
        <v>0</v>
      </c>
      <c r="M1466" s="37">
        <f>'اسماء العملاء'!B121</f>
        <v>0</v>
      </c>
      <c r="N1466" s="49">
        <f>'اسماء العملاء'!C121</f>
        <v>0</v>
      </c>
    </row>
    <row r="1467" spans="2:14" ht="23.1" customHeight="1">
      <c r="B1467" s="28"/>
      <c r="J1467" s="42">
        <v>81</v>
      </c>
      <c r="K1467" s="153"/>
      <c r="L1467" s="255">
        <f>'اسماء العملاء'!A122</f>
        <v>0</v>
      </c>
      <c r="M1467" s="37">
        <f>'اسماء العملاء'!B122</f>
        <v>0</v>
      </c>
      <c r="N1467" s="49">
        <f>'اسماء العملاء'!C122</f>
        <v>0</v>
      </c>
    </row>
    <row r="1468" spans="2:14" ht="23.1" customHeight="1">
      <c r="B1468" s="28"/>
      <c r="J1468" s="42">
        <v>82</v>
      </c>
      <c r="K1468" s="153"/>
      <c r="L1468" s="255">
        <f>'اسماء العملاء'!A123</f>
        <v>0</v>
      </c>
      <c r="M1468" s="37">
        <f>'اسماء العملاء'!B123</f>
        <v>0</v>
      </c>
      <c r="N1468" s="49">
        <f>'اسماء العملاء'!C123</f>
        <v>0</v>
      </c>
    </row>
    <row r="1469" spans="2:14" ht="23.1" customHeight="1">
      <c r="B1469" s="28"/>
      <c r="J1469" s="42">
        <v>83</v>
      </c>
      <c r="K1469" s="153"/>
      <c r="L1469" s="255">
        <f>'اسماء العملاء'!A124</f>
        <v>0</v>
      </c>
      <c r="M1469" s="37">
        <f>'اسماء العملاء'!B124</f>
        <v>0</v>
      </c>
      <c r="N1469" s="49">
        <f>'اسماء العملاء'!C124</f>
        <v>0</v>
      </c>
    </row>
    <row r="1470" spans="2:14" ht="23.1" customHeight="1">
      <c r="B1470" s="28"/>
      <c r="J1470" s="42">
        <v>84</v>
      </c>
      <c r="K1470" s="153"/>
      <c r="L1470" s="255">
        <f>'اسماء العملاء'!A125</f>
        <v>0</v>
      </c>
      <c r="M1470" s="37">
        <f>'اسماء العملاء'!B125</f>
        <v>0</v>
      </c>
      <c r="N1470" s="49">
        <f>'اسماء العملاء'!C125</f>
        <v>0</v>
      </c>
    </row>
    <row r="1471" spans="2:14" ht="23.1" customHeight="1">
      <c r="B1471" s="28"/>
      <c r="J1471" s="42">
        <v>85</v>
      </c>
      <c r="K1471" s="153"/>
      <c r="L1471" s="255">
        <f>'اسماء العملاء'!A126</f>
        <v>0</v>
      </c>
      <c r="M1471" s="37">
        <f>'اسماء العملاء'!B126</f>
        <v>0</v>
      </c>
      <c r="N1471" s="49">
        <f>'اسماء العملاء'!C126</f>
        <v>0</v>
      </c>
    </row>
    <row r="1472" spans="2:14" ht="23.1" customHeight="1">
      <c r="B1472" s="28"/>
      <c r="J1472" s="42">
        <v>86</v>
      </c>
      <c r="K1472" s="153"/>
      <c r="L1472" s="255">
        <f>'اسماء العملاء'!A127</f>
        <v>0</v>
      </c>
      <c r="M1472" s="37">
        <f>'اسماء العملاء'!B127</f>
        <v>0</v>
      </c>
      <c r="N1472" s="49">
        <f>'اسماء العملاء'!C127</f>
        <v>0</v>
      </c>
    </row>
    <row r="1473" spans="2:14" ht="23.1" customHeight="1">
      <c r="B1473" s="28"/>
      <c r="J1473" s="42">
        <v>87</v>
      </c>
      <c r="K1473" s="153"/>
      <c r="L1473" s="255">
        <f>'اسماء العملاء'!A128</f>
        <v>0</v>
      </c>
      <c r="M1473" s="37">
        <f>'اسماء العملاء'!B128</f>
        <v>0</v>
      </c>
      <c r="N1473" s="49">
        <f>'اسماء العملاء'!C128</f>
        <v>0</v>
      </c>
    </row>
    <row r="1474" spans="2:14" ht="23.1" customHeight="1">
      <c r="B1474" s="28"/>
      <c r="J1474" s="42">
        <v>88</v>
      </c>
      <c r="K1474" s="153"/>
      <c r="L1474" s="255">
        <f>'اسماء العملاء'!A129</f>
        <v>0</v>
      </c>
      <c r="M1474" s="37">
        <f>'اسماء العملاء'!B129</f>
        <v>0</v>
      </c>
      <c r="N1474" s="49">
        <f>'اسماء العملاء'!C129</f>
        <v>0</v>
      </c>
    </row>
    <row r="1475" spans="2:14" ht="23.1" customHeight="1">
      <c r="B1475" s="28"/>
      <c r="J1475" s="42">
        <v>89</v>
      </c>
      <c r="K1475" s="153"/>
      <c r="L1475" s="255">
        <f>'اسماء العملاء'!A130</f>
        <v>0</v>
      </c>
      <c r="M1475" s="37">
        <f>'اسماء العملاء'!B130</f>
        <v>0</v>
      </c>
      <c r="N1475" s="49">
        <f>'اسماء العملاء'!C130</f>
        <v>0</v>
      </c>
    </row>
    <row r="1476" spans="2:14" ht="23.1" customHeight="1">
      <c r="B1476" s="28"/>
      <c r="J1476" s="42">
        <v>90</v>
      </c>
      <c r="K1476" s="153"/>
      <c r="L1476" s="255">
        <f>'اسماء العملاء'!A131</f>
        <v>0</v>
      </c>
      <c r="M1476" s="37">
        <f>'اسماء العملاء'!B131</f>
        <v>0</v>
      </c>
      <c r="N1476" s="49">
        <f>'اسماء العملاء'!C131</f>
        <v>0</v>
      </c>
    </row>
    <row r="1477" spans="2:14" ht="23.1" customHeight="1">
      <c r="B1477" s="28"/>
      <c r="J1477" s="42">
        <v>91</v>
      </c>
      <c r="K1477" s="153"/>
      <c r="L1477" s="255">
        <f>'اسماء العملاء'!A132</f>
        <v>0</v>
      </c>
      <c r="M1477" s="37">
        <f>'اسماء العملاء'!B132</f>
        <v>0</v>
      </c>
      <c r="N1477" s="49">
        <f>'اسماء العملاء'!C132</f>
        <v>0</v>
      </c>
    </row>
    <row r="1478" spans="2:14" ht="23.1" customHeight="1">
      <c r="B1478" s="28"/>
      <c r="J1478" s="42">
        <v>92</v>
      </c>
      <c r="K1478" s="153"/>
      <c r="L1478" s="255">
        <f>'اسماء العملاء'!A133</f>
        <v>0</v>
      </c>
      <c r="M1478" s="37">
        <f>'اسماء العملاء'!B133</f>
        <v>0</v>
      </c>
      <c r="N1478" s="49">
        <f>'اسماء العملاء'!C133</f>
        <v>0</v>
      </c>
    </row>
    <row r="1479" spans="2:14" ht="23.1" customHeight="1">
      <c r="B1479" s="28"/>
      <c r="J1479" s="42">
        <v>93</v>
      </c>
      <c r="K1479" s="153"/>
      <c r="L1479" s="255">
        <f>'اسماء العملاء'!A134</f>
        <v>0</v>
      </c>
      <c r="M1479" s="37">
        <f>'اسماء العملاء'!B134</f>
        <v>0</v>
      </c>
      <c r="N1479" s="49">
        <f>'اسماء العملاء'!C134</f>
        <v>0</v>
      </c>
    </row>
    <row r="1480" spans="2:14" ht="23.1" customHeight="1">
      <c r="B1480" s="28"/>
      <c r="J1480" s="42">
        <v>94</v>
      </c>
      <c r="K1480" s="153"/>
      <c r="L1480" s="255">
        <f>'اسماء العملاء'!A135</f>
        <v>0</v>
      </c>
      <c r="M1480" s="37">
        <f>'اسماء العملاء'!B135</f>
        <v>0</v>
      </c>
      <c r="N1480" s="49">
        <f>'اسماء العملاء'!C135</f>
        <v>0</v>
      </c>
    </row>
    <row r="1481" spans="2:14" ht="23.1" customHeight="1">
      <c r="B1481" s="28"/>
      <c r="J1481" s="42">
        <v>95</v>
      </c>
      <c r="K1481" s="153"/>
      <c r="L1481" s="255">
        <f>'اسماء العملاء'!A136</f>
        <v>0</v>
      </c>
      <c r="M1481" s="37">
        <f>'اسماء العملاء'!B136</f>
        <v>0</v>
      </c>
      <c r="N1481" s="49">
        <f>'اسماء العملاء'!C136</f>
        <v>0</v>
      </c>
    </row>
    <row r="1482" spans="2:14" ht="23.1" customHeight="1">
      <c r="B1482" s="28"/>
      <c r="J1482" s="42">
        <v>96</v>
      </c>
      <c r="K1482" s="153"/>
      <c r="L1482" s="255">
        <f>'اسماء العملاء'!A137</f>
        <v>0</v>
      </c>
      <c r="M1482" s="37">
        <f>'اسماء العملاء'!B137</f>
        <v>0</v>
      </c>
      <c r="N1482" s="49">
        <f>'اسماء العملاء'!C137</f>
        <v>0</v>
      </c>
    </row>
    <row r="1483" spans="2:14" ht="23.1" customHeight="1">
      <c r="B1483" s="28"/>
      <c r="J1483" s="42">
        <v>97</v>
      </c>
      <c r="K1483" s="153"/>
      <c r="L1483" s="255">
        <f>'اسماء العملاء'!A138</f>
        <v>0</v>
      </c>
      <c r="M1483" s="37">
        <f>'اسماء العملاء'!B138</f>
        <v>0</v>
      </c>
      <c r="N1483" s="49">
        <f>'اسماء العملاء'!C138</f>
        <v>0</v>
      </c>
    </row>
    <row r="1484" spans="2:14" ht="23.1" customHeight="1">
      <c r="B1484" s="28"/>
      <c r="J1484" s="42">
        <v>98</v>
      </c>
      <c r="K1484" s="153"/>
      <c r="L1484" s="255">
        <f>'اسماء العملاء'!A139</f>
        <v>0</v>
      </c>
      <c r="M1484" s="37">
        <f>'اسماء العملاء'!B139</f>
        <v>0</v>
      </c>
      <c r="N1484" s="49">
        <f>'اسماء العملاء'!C139</f>
        <v>0</v>
      </c>
    </row>
    <row r="1485" spans="2:14" ht="23.1" customHeight="1">
      <c r="B1485" s="28"/>
      <c r="J1485" s="42">
        <v>99</v>
      </c>
      <c r="K1485" s="153"/>
      <c r="L1485" s="255">
        <f>'اسماء العملاء'!A140</f>
        <v>0</v>
      </c>
      <c r="M1485" s="37">
        <f>'اسماء العملاء'!B140</f>
        <v>0</v>
      </c>
      <c r="N1485" s="49">
        <f>'اسماء العملاء'!C140</f>
        <v>0</v>
      </c>
    </row>
    <row r="1486" spans="2:14" ht="23.1" customHeight="1" thickBot="1">
      <c r="B1486" s="28"/>
      <c r="J1486" s="47">
        <v>100</v>
      </c>
      <c r="K1486" s="154"/>
      <c r="L1486" s="256">
        <f>'اسماء العملاء'!A142</f>
        <v>0</v>
      </c>
      <c r="M1486" s="38">
        <f>'اسماء العملاء'!B142</f>
        <v>0</v>
      </c>
      <c r="N1486" s="50">
        <f>'اسماء العملاء'!C142</f>
        <v>0</v>
      </c>
    </row>
    <row r="1487" spans="2:14" ht="23.1" customHeight="1">
      <c r="B1487" s="28"/>
    </row>
    <row r="1488" spans="2:14" ht="23.1" customHeight="1">
      <c r="B1488" s="28"/>
    </row>
    <row r="1489" spans="2:2" ht="23.1" customHeight="1">
      <c r="B1489" s="28"/>
    </row>
    <row r="1490" spans="2:2" ht="23.1" customHeight="1">
      <c r="B1490" s="28"/>
    </row>
    <row r="1491" spans="2:2" ht="23.1" customHeight="1">
      <c r="B1491" s="28"/>
    </row>
    <row r="1492" spans="2:2" ht="23.1" customHeight="1">
      <c r="B1492" s="28"/>
    </row>
    <row r="1493" spans="2:2" ht="23.1" customHeight="1">
      <c r="B1493" s="28"/>
    </row>
    <row r="1494" spans="2:2" ht="23.1" customHeight="1">
      <c r="B1494" s="28"/>
    </row>
    <row r="1495" spans="2:2" ht="23.1" customHeight="1">
      <c r="B1495" s="28"/>
    </row>
    <row r="1496" spans="2:2" ht="23.1" customHeight="1">
      <c r="B1496" s="28"/>
    </row>
    <row r="1497" spans="2:2" ht="23.1" customHeight="1">
      <c r="B1497" s="28"/>
    </row>
    <row r="1498" spans="2:2" ht="23.1" customHeight="1">
      <c r="B1498" s="28"/>
    </row>
    <row r="1499" spans="2:2" ht="23.1" customHeight="1">
      <c r="B1499" s="28"/>
    </row>
    <row r="1500" spans="2:2" ht="23.1" customHeight="1">
      <c r="B1500" s="28"/>
    </row>
    <row r="1501" spans="2:2" ht="23.1" customHeight="1">
      <c r="B1501" s="28"/>
    </row>
    <row r="1502" spans="2:2" ht="23.1" customHeight="1">
      <c r="B1502" s="28"/>
    </row>
    <row r="1503" spans="2:2" ht="23.1" customHeight="1">
      <c r="B1503" s="28"/>
    </row>
    <row r="1504" spans="2:2" ht="23.1" customHeight="1">
      <c r="B1504" s="28"/>
    </row>
    <row r="1505" spans="2:2" ht="23.1" customHeight="1">
      <c r="B1505" s="28"/>
    </row>
    <row r="1506" spans="2:2" ht="23.1" customHeight="1">
      <c r="B1506" s="28"/>
    </row>
    <row r="1507" spans="2:2" ht="23.1" customHeight="1">
      <c r="B1507" s="28"/>
    </row>
    <row r="1508" spans="2:2" ht="23.1" customHeight="1">
      <c r="B1508" s="28"/>
    </row>
    <row r="1509" spans="2:2" ht="23.1" customHeight="1">
      <c r="B1509" s="28"/>
    </row>
    <row r="1510" spans="2:2" ht="23.1" customHeight="1">
      <c r="B1510" s="28"/>
    </row>
    <row r="1511" spans="2:2" ht="23.1" customHeight="1">
      <c r="B1511" s="28"/>
    </row>
    <row r="1512" spans="2:2" ht="23.1" customHeight="1">
      <c r="B1512" s="28"/>
    </row>
    <row r="1513" spans="2:2" ht="23.1" customHeight="1">
      <c r="B1513" s="28"/>
    </row>
    <row r="1514" spans="2:2" ht="23.1" customHeight="1">
      <c r="B1514" s="28"/>
    </row>
    <row r="1515" spans="2:2" ht="23.1" customHeight="1">
      <c r="B1515" s="28"/>
    </row>
    <row r="1516" spans="2:2" ht="23.1" customHeight="1">
      <c r="B1516" s="28"/>
    </row>
    <row r="1517" spans="2:2" ht="23.1" customHeight="1">
      <c r="B1517" s="28"/>
    </row>
    <row r="1518" spans="2:2" ht="23.1" customHeight="1">
      <c r="B1518" s="28"/>
    </row>
    <row r="1519" spans="2:2" ht="23.1" customHeight="1">
      <c r="B1519" s="28"/>
    </row>
    <row r="1520" spans="2:2" ht="23.1" customHeight="1">
      <c r="B1520" s="28"/>
    </row>
    <row r="1521" spans="2:2" ht="23.1" customHeight="1">
      <c r="B1521" s="28"/>
    </row>
    <row r="1522" spans="2:2" ht="23.1" customHeight="1">
      <c r="B1522" s="28"/>
    </row>
    <row r="1523" spans="2:2" ht="23.1" customHeight="1">
      <c r="B1523" s="28"/>
    </row>
    <row r="1524" spans="2:2" ht="23.1" customHeight="1">
      <c r="B1524" s="28"/>
    </row>
    <row r="1525" spans="2:2" ht="23.1" customHeight="1">
      <c r="B1525" s="28"/>
    </row>
    <row r="1526" spans="2:2" ht="23.1" customHeight="1">
      <c r="B1526" s="28"/>
    </row>
    <row r="1527" spans="2:2" ht="23.1" customHeight="1">
      <c r="B1527" s="28"/>
    </row>
    <row r="1528" spans="2:2" ht="23.1" customHeight="1">
      <c r="B1528" s="28"/>
    </row>
    <row r="1529" spans="2:2" ht="23.1" customHeight="1">
      <c r="B1529" s="28"/>
    </row>
    <row r="1530" spans="2:2" ht="23.1" customHeight="1">
      <c r="B1530" s="28"/>
    </row>
    <row r="1531" spans="2:2" ht="23.1" customHeight="1">
      <c r="B1531" s="28"/>
    </row>
    <row r="1532" spans="2:2" ht="23.1" customHeight="1">
      <c r="B1532" s="28"/>
    </row>
    <row r="1533" spans="2:2" ht="23.1" customHeight="1">
      <c r="B1533" s="28"/>
    </row>
    <row r="1534" spans="2:2" ht="23.1" customHeight="1">
      <c r="B1534" s="28"/>
    </row>
    <row r="1535" spans="2:2" ht="23.1" customHeight="1">
      <c r="B1535" s="28"/>
    </row>
    <row r="1536" spans="2:2" ht="23.1" customHeight="1">
      <c r="B1536" s="28"/>
    </row>
    <row r="1537" spans="2:2" ht="23.1" customHeight="1">
      <c r="B1537" s="28"/>
    </row>
    <row r="1538" spans="2:2" ht="23.1" customHeight="1">
      <c r="B1538" s="28"/>
    </row>
    <row r="1539" spans="2:2" ht="23.1" customHeight="1">
      <c r="B1539" s="28"/>
    </row>
    <row r="1540" spans="2:2" ht="23.1" customHeight="1">
      <c r="B1540" s="28"/>
    </row>
    <row r="1541" spans="2:2" ht="23.1" customHeight="1">
      <c r="B1541" s="28"/>
    </row>
    <row r="1542" spans="2:2" ht="23.1" customHeight="1">
      <c r="B1542" s="28"/>
    </row>
    <row r="1543" spans="2:2" ht="23.1" customHeight="1">
      <c r="B1543" s="28"/>
    </row>
    <row r="1544" spans="2:2" ht="23.1" customHeight="1">
      <c r="B1544" s="28"/>
    </row>
    <row r="1545" spans="2:2" ht="23.1" customHeight="1">
      <c r="B1545" s="28"/>
    </row>
    <row r="1546" spans="2:2" ht="23.1" customHeight="1">
      <c r="B1546" s="28"/>
    </row>
    <row r="1547" spans="2:2" ht="23.1" customHeight="1">
      <c r="B1547" s="28"/>
    </row>
    <row r="1548" spans="2:2" ht="23.1" customHeight="1">
      <c r="B1548" s="28"/>
    </row>
    <row r="1549" spans="2:2" ht="23.1" customHeight="1">
      <c r="B1549" s="28"/>
    </row>
    <row r="1550" spans="2:2" ht="23.1" customHeight="1">
      <c r="B1550" s="28"/>
    </row>
    <row r="1551" spans="2:2" ht="23.1" customHeight="1">
      <c r="B1551" s="28"/>
    </row>
    <row r="1552" spans="2:2" ht="23.1" customHeight="1">
      <c r="B1552" s="28"/>
    </row>
    <row r="1553" spans="2:2" ht="23.1" customHeight="1">
      <c r="B1553" s="28"/>
    </row>
    <row r="1554" spans="2:2" ht="23.1" customHeight="1">
      <c r="B1554" s="28"/>
    </row>
    <row r="1555" spans="2:2" ht="23.1" customHeight="1">
      <c r="B1555" s="28"/>
    </row>
    <row r="1556" spans="2:2" ht="23.1" customHeight="1">
      <c r="B1556" s="28"/>
    </row>
    <row r="1557" spans="2:2" ht="23.1" customHeight="1">
      <c r="B1557" s="28"/>
    </row>
    <row r="1558" spans="2:2" ht="23.1" customHeight="1">
      <c r="B1558" s="28"/>
    </row>
    <row r="1559" spans="2:2" ht="23.1" customHeight="1">
      <c r="B1559" s="28"/>
    </row>
    <row r="1560" spans="2:2" ht="23.1" customHeight="1">
      <c r="B1560" s="28"/>
    </row>
    <row r="1561" spans="2:2" ht="23.1" customHeight="1">
      <c r="B1561" s="28"/>
    </row>
    <row r="1562" spans="2:2" ht="23.1" customHeight="1">
      <c r="B1562" s="28"/>
    </row>
    <row r="1563" spans="2:2" ht="23.1" customHeight="1">
      <c r="B1563" s="28"/>
    </row>
    <row r="1564" spans="2:2" ht="23.1" customHeight="1">
      <c r="B1564" s="28"/>
    </row>
    <row r="1565" spans="2:2" ht="23.1" customHeight="1">
      <c r="B1565" s="28"/>
    </row>
    <row r="1566" spans="2:2" ht="23.1" customHeight="1">
      <c r="B1566" s="28"/>
    </row>
    <row r="1567" spans="2:2" ht="23.1" customHeight="1">
      <c r="B1567" s="28"/>
    </row>
    <row r="1568" spans="2:2" ht="23.1" customHeight="1">
      <c r="B1568" s="28"/>
    </row>
    <row r="1569" spans="2:2" ht="23.1" customHeight="1">
      <c r="B1569" s="28"/>
    </row>
    <row r="1570" spans="2:2" ht="23.1" customHeight="1">
      <c r="B1570" s="28"/>
    </row>
    <row r="1571" spans="2:2" ht="23.1" customHeight="1">
      <c r="B1571" s="28"/>
    </row>
    <row r="1572" spans="2:2" ht="23.1" customHeight="1">
      <c r="B1572" s="28"/>
    </row>
    <row r="1573" spans="2:2" ht="23.1" customHeight="1">
      <c r="B1573" s="28"/>
    </row>
    <row r="1574" spans="2:2" ht="23.1" customHeight="1">
      <c r="B1574" s="28"/>
    </row>
    <row r="1575" spans="2:2" ht="23.1" customHeight="1">
      <c r="B1575" s="28"/>
    </row>
    <row r="1576" spans="2:2" ht="23.1" customHeight="1">
      <c r="B1576" s="28"/>
    </row>
    <row r="1577" spans="2:2" ht="23.1" customHeight="1">
      <c r="B1577" s="28"/>
    </row>
    <row r="1578" spans="2:2" ht="23.1" customHeight="1">
      <c r="B1578" s="28"/>
    </row>
    <row r="1579" spans="2:2" ht="23.1" customHeight="1">
      <c r="B1579" s="28"/>
    </row>
    <row r="1580" spans="2:2" ht="23.1" customHeight="1">
      <c r="B1580" s="28"/>
    </row>
    <row r="1581" spans="2:2" ht="23.1" customHeight="1">
      <c r="B1581" s="28"/>
    </row>
    <row r="1582" spans="2:2" ht="23.1" customHeight="1">
      <c r="B1582" s="28"/>
    </row>
    <row r="1583" spans="2:2" ht="23.1" customHeight="1">
      <c r="B1583" s="28"/>
    </row>
    <row r="1584" spans="2:2" ht="23.1" customHeight="1">
      <c r="B1584" s="28"/>
    </row>
    <row r="1585" spans="2:2" ht="23.1" customHeight="1">
      <c r="B1585" s="28"/>
    </row>
    <row r="1586" spans="2:2" ht="23.1" customHeight="1">
      <c r="B1586" s="28"/>
    </row>
    <row r="1587" spans="2:2" ht="23.1" customHeight="1">
      <c r="B1587" s="28"/>
    </row>
    <row r="1588" spans="2:2" ht="23.1" customHeight="1">
      <c r="B1588" s="28"/>
    </row>
    <row r="1589" spans="2:2" ht="23.1" customHeight="1">
      <c r="B1589" s="28"/>
    </row>
    <row r="1590" spans="2:2" ht="23.1" customHeight="1">
      <c r="B1590" s="28"/>
    </row>
    <row r="1591" spans="2:2" ht="23.1" customHeight="1">
      <c r="B1591" s="28"/>
    </row>
    <row r="1592" spans="2:2" ht="23.1" customHeight="1">
      <c r="B1592" s="28"/>
    </row>
    <row r="1593" spans="2:2" ht="23.1" customHeight="1">
      <c r="B1593" s="28"/>
    </row>
    <row r="1594" spans="2:2" ht="23.1" customHeight="1">
      <c r="B1594" s="28"/>
    </row>
    <row r="1595" spans="2:2" ht="23.1" customHeight="1">
      <c r="B1595" s="28"/>
    </row>
    <row r="1596" spans="2:2" ht="23.1" customHeight="1">
      <c r="B1596" s="28"/>
    </row>
    <row r="1597" spans="2:2" ht="23.1" customHeight="1">
      <c r="B1597" s="28"/>
    </row>
    <row r="1598" spans="2:2" ht="23.1" customHeight="1">
      <c r="B1598" s="28"/>
    </row>
    <row r="1599" spans="2:2" ht="23.1" customHeight="1">
      <c r="B1599" s="28"/>
    </row>
    <row r="1600" spans="2:2" ht="23.1" customHeight="1">
      <c r="B1600" s="28"/>
    </row>
    <row r="1601" spans="2:2" ht="23.1" customHeight="1">
      <c r="B1601" s="28"/>
    </row>
    <row r="1602" spans="2:2" ht="23.1" customHeight="1">
      <c r="B1602" s="28"/>
    </row>
    <row r="1603" spans="2:2" ht="23.1" customHeight="1">
      <c r="B1603" s="28"/>
    </row>
    <row r="1604" spans="2:2" ht="23.1" customHeight="1">
      <c r="B1604" s="28"/>
    </row>
    <row r="1605" spans="2:2" ht="23.1" customHeight="1">
      <c r="B1605" s="28"/>
    </row>
    <row r="1606" spans="2:2" ht="23.1" customHeight="1">
      <c r="B1606" s="28"/>
    </row>
    <row r="1607" spans="2:2" ht="23.1" customHeight="1">
      <c r="B1607" s="28"/>
    </row>
    <row r="1608" spans="2:2" ht="23.1" customHeight="1">
      <c r="B1608" s="28"/>
    </row>
    <row r="1609" spans="2:2" ht="23.1" customHeight="1">
      <c r="B1609" s="28"/>
    </row>
    <row r="1610" spans="2:2" ht="23.1" customHeight="1">
      <c r="B1610" s="28"/>
    </row>
    <row r="1611" spans="2:2" ht="23.1" customHeight="1">
      <c r="B1611" s="28"/>
    </row>
    <row r="1612" spans="2:2" ht="23.1" customHeight="1">
      <c r="B1612" s="28"/>
    </row>
    <row r="1613" spans="2:2" ht="23.1" customHeight="1">
      <c r="B1613" s="28"/>
    </row>
    <row r="1614" spans="2:2" ht="23.1" customHeight="1">
      <c r="B1614" s="28"/>
    </row>
    <row r="1615" spans="2:2" ht="23.1" customHeight="1">
      <c r="B1615" s="28"/>
    </row>
    <row r="1616" spans="2:2" ht="23.1" customHeight="1">
      <c r="B1616" s="28"/>
    </row>
    <row r="1617" spans="2:2" ht="23.1" customHeight="1">
      <c r="B1617" s="28"/>
    </row>
    <row r="1618" spans="2:2" ht="23.1" customHeight="1">
      <c r="B1618" s="28"/>
    </row>
    <row r="1619" spans="2:2" ht="23.1" customHeight="1">
      <c r="B1619" s="28"/>
    </row>
    <row r="1620" spans="2:2" ht="23.1" customHeight="1">
      <c r="B1620" s="28"/>
    </row>
    <row r="1621" spans="2:2" ht="23.1" customHeight="1">
      <c r="B1621" s="28"/>
    </row>
    <row r="1622" spans="2:2" ht="23.1" customHeight="1">
      <c r="B1622" s="28"/>
    </row>
    <row r="1623" spans="2:2" ht="23.1" customHeight="1">
      <c r="B1623" s="28"/>
    </row>
    <row r="1624" spans="2:2" ht="23.1" customHeight="1">
      <c r="B1624" s="28"/>
    </row>
    <row r="1625" spans="2:2" ht="23.1" customHeight="1">
      <c r="B1625" s="28"/>
    </row>
    <row r="1626" spans="2:2" ht="23.1" customHeight="1">
      <c r="B1626" s="28"/>
    </row>
    <row r="1627" spans="2:2" ht="23.1" customHeight="1">
      <c r="B1627" s="28"/>
    </row>
    <row r="1628" spans="2:2" ht="23.1" customHeight="1">
      <c r="B1628" s="28"/>
    </row>
    <row r="1629" spans="2:2" ht="23.1" customHeight="1">
      <c r="B1629" s="28"/>
    </row>
    <row r="1630" spans="2:2" ht="23.1" customHeight="1">
      <c r="B1630" s="28"/>
    </row>
    <row r="1631" spans="2:2" ht="23.1" customHeight="1">
      <c r="B1631" s="28"/>
    </row>
    <row r="1632" spans="2:2" ht="23.1" customHeight="1">
      <c r="B1632" s="28"/>
    </row>
    <row r="1633" spans="2:2" ht="23.1" customHeight="1">
      <c r="B1633" s="28"/>
    </row>
    <row r="1634" spans="2:2" ht="23.1" customHeight="1">
      <c r="B1634" s="28"/>
    </row>
    <row r="1635" spans="2:2" ht="23.1" customHeight="1" thickBot="1">
      <c r="B1635" s="30"/>
    </row>
  </sheetData>
  <dataConsolidate topLabels="1">
    <dataRefs count="2">
      <dataRef ref="B1:B1048576" sheet="الرصيد الثابت"/>
      <dataRef ref="B2:B52" sheet="الرصيد الثابت"/>
    </dataRefs>
  </dataConsolidate>
  <mergeCells count="2">
    <mergeCell ref="D1:N1"/>
    <mergeCell ref="A1:C1"/>
  </mergeCells>
  <dataValidations count="3">
    <dataValidation type="date" allowBlank="1" showInputMessage="1" showErrorMessage="1" sqref="A3">
      <formula1>A3</formula1>
      <formula2>A14</formula2>
    </dataValidation>
    <dataValidation type="list" allowBlank="1" showInputMessage="1" showErrorMessage="1" sqref="J3:J251">
      <formula1>$L$1387:$L$1486</formula1>
    </dataValidation>
    <dataValidation type="list" allowBlank="1" showInputMessage="1" showErrorMessage="1" sqref="B3:B251">
      <formula1>$B$1387:$B$1635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:A25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BC494"/>
  <sheetViews>
    <sheetView showGridLines="0" rightToLeft="1" workbookViewId="0">
      <selection activeCell="F3" sqref="F3"/>
    </sheetView>
  </sheetViews>
  <sheetFormatPr defaultColWidth="9.140625" defaultRowHeight="21" customHeight="1"/>
  <cols>
    <col min="1" max="1" width="9.7109375" style="62" bestFit="1" customWidth="1"/>
    <col min="2" max="2" width="9.7109375" style="63" bestFit="1" customWidth="1"/>
    <col min="3" max="3" width="12" style="63" bestFit="1" customWidth="1"/>
    <col min="4" max="4" width="10.85546875" style="63" bestFit="1" customWidth="1"/>
    <col min="5" max="5" width="18.85546875" style="63" hidden="1" customWidth="1"/>
    <col min="6" max="6" width="13.7109375" style="63" customWidth="1"/>
    <col min="7" max="7" width="14.140625" style="62" bestFit="1" customWidth="1"/>
    <col min="8" max="8" width="5.5703125" style="87" bestFit="1" customWidth="1"/>
    <col min="9" max="9" width="6.28515625" style="63" customWidth="1"/>
    <col min="10" max="10" width="7.28515625" style="87" bestFit="1" customWidth="1"/>
    <col min="11" max="11" width="5.7109375" style="81" customWidth="1"/>
    <col min="12" max="12" width="5.5703125" style="81" bestFit="1" customWidth="1"/>
    <col min="13" max="13" width="4.28515625" style="87" bestFit="1" customWidth="1"/>
    <col min="14" max="14" width="5.5703125" style="81" customWidth="1"/>
    <col min="15" max="15" width="14.42578125" style="81" bestFit="1" customWidth="1"/>
    <col min="16" max="16" width="7.42578125" style="87" customWidth="1"/>
    <col min="17" max="17" width="12.42578125" style="62" bestFit="1" customWidth="1"/>
    <col min="18" max="18" width="12" style="87" bestFit="1" customWidth="1"/>
    <col min="19" max="19" width="9.85546875" style="87" bestFit="1" customWidth="1"/>
    <col min="20" max="20" width="10" style="87" bestFit="1" customWidth="1"/>
    <col min="21" max="21" width="10.42578125" style="87" bestFit="1" customWidth="1"/>
    <col min="22" max="42" width="9.42578125" style="87" bestFit="1" customWidth="1"/>
    <col min="43" max="49" width="9.42578125" style="63" bestFit="1" customWidth="1"/>
    <col min="50" max="50" width="12.5703125" style="63" bestFit="1" customWidth="1"/>
    <col min="51" max="51" width="15.7109375" style="63" bestFit="1" customWidth="1"/>
    <col min="52" max="52" width="18.7109375" style="63" bestFit="1" customWidth="1"/>
    <col min="53" max="54" width="9.42578125" style="63" bestFit="1" customWidth="1"/>
    <col min="55" max="55" width="10" style="62" bestFit="1" customWidth="1"/>
    <col min="56" max="16384" width="9.140625" style="54"/>
  </cols>
  <sheetData>
    <row r="1" spans="1:55" ht="21" customHeight="1" thickBot="1">
      <c r="A1" s="51" t="s">
        <v>38</v>
      </c>
      <c r="B1" s="52" t="s">
        <v>30</v>
      </c>
      <c r="C1" s="52" t="s">
        <v>135</v>
      </c>
      <c r="D1" s="52" t="s">
        <v>43</v>
      </c>
      <c r="E1" s="52"/>
      <c r="F1" s="52" t="s">
        <v>50</v>
      </c>
      <c r="G1" s="52" t="s">
        <v>51</v>
      </c>
      <c r="H1" s="74" t="s">
        <v>68</v>
      </c>
      <c r="I1" s="52" t="s">
        <v>67</v>
      </c>
      <c r="J1" s="74" t="s">
        <v>69</v>
      </c>
      <c r="K1" s="74" t="s">
        <v>52</v>
      </c>
      <c r="L1" s="74" t="s">
        <v>53</v>
      </c>
      <c r="M1" s="74" t="s">
        <v>54</v>
      </c>
      <c r="N1" s="74" t="s">
        <v>55</v>
      </c>
      <c r="O1" s="214" t="s">
        <v>149</v>
      </c>
      <c r="P1" s="216" t="s">
        <v>70</v>
      </c>
      <c r="Q1" s="210" t="s">
        <v>66</v>
      </c>
      <c r="R1" s="214" t="s">
        <v>150</v>
      </c>
      <c r="S1" s="204"/>
      <c r="T1" s="204">
        <v>150</v>
      </c>
      <c r="U1" s="204">
        <v>150</v>
      </c>
      <c r="V1" s="204">
        <v>150</v>
      </c>
      <c r="W1" s="204">
        <v>150</v>
      </c>
      <c r="X1" s="204">
        <v>150</v>
      </c>
      <c r="Y1" s="204">
        <v>150</v>
      </c>
      <c r="Z1" s="204">
        <v>150</v>
      </c>
      <c r="AA1" s="204">
        <v>150</v>
      </c>
      <c r="AB1" s="204">
        <v>150</v>
      </c>
      <c r="AC1" s="204">
        <v>150</v>
      </c>
      <c r="AD1" s="204">
        <v>150</v>
      </c>
      <c r="AE1" s="204">
        <v>150</v>
      </c>
      <c r="AF1" s="204">
        <v>50</v>
      </c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53" t="s">
        <v>56</v>
      </c>
    </row>
    <row r="2" spans="1:55" ht="21" customHeight="1" thickBot="1">
      <c r="A2" s="89"/>
      <c r="B2" s="90"/>
      <c r="C2" s="90"/>
      <c r="D2" s="90"/>
      <c r="E2" s="90"/>
      <c r="F2" s="90"/>
      <c r="G2" s="90"/>
      <c r="H2" s="90"/>
      <c r="I2" s="94"/>
      <c r="J2" s="94"/>
      <c r="K2" s="90"/>
      <c r="L2" s="212"/>
      <c r="M2" s="212"/>
      <c r="N2" s="213"/>
      <c r="O2" s="215"/>
      <c r="P2" s="217"/>
      <c r="Q2" s="211"/>
      <c r="R2" s="215"/>
      <c r="S2" s="205" t="s">
        <v>134</v>
      </c>
      <c r="T2" s="205" t="s">
        <v>134</v>
      </c>
      <c r="U2" s="205" t="s">
        <v>134</v>
      </c>
      <c r="V2" s="205" t="s">
        <v>134</v>
      </c>
      <c r="W2" s="205" t="s">
        <v>134</v>
      </c>
      <c r="X2" s="205" t="s">
        <v>134</v>
      </c>
      <c r="Y2" s="205" t="s">
        <v>134</v>
      </c>
      <c r="Z2" s="205" t="s">
        <v>134</v>
      </c>
      <c r="AA2" s="205" t="s">
        <v>134</v>
      </c>
      <c r="AB2" s="205" t="s">
        <v>134</v>
      </c>
      <c r="AC2" s="205" t="s">
        <v>134</v>
      </c>
      <c r="AD2" s="205" t="s">
        <v>134</v>
      </c>
      <c r="AE2" s="205" t="s">
        <v>134</v>
      </c>
      <c r="AF2" s="205" t="s">
        <v>134</v>
      </c>
      <c r="AG2" s="205" t="s">
        <v>134</v>
      </c>
      <c r="AH2" s="205" t="s">
        <v>134</v>
      </c>
      <c r="AI2" s="205" t="s">
        <v>134</v>
      </c>
      <c r="AJ2" s="205" t="s">
        <v>134</v>
      </c>
      <c r="AK2" s="205" t="s">
        <v>134</v>
      </c>
      <c r="AL2" s="205" t="s">
        <v>134</v>
      </c>
      <c r="AM2" s="205" t="s">
        <v>134</v>
      </c>
      <c r="AN2" s="205" t="s">
        <v>134</v>
      </c>
      <c r="AO2" s="205" t="s">
        <v>134</v>
      </c>
      <c r="AP2" s="205" t="s">
        <v>134</v>
      </c>
      <c r="AQ2" s="205" t="s">
        <v>134</v>
      </c>
      <c r="AR2" s="205" t="s">
        <v>134</v>
      </c>
      <c r="AS2" s="205" t="s">
        <v>134</v>
      </c>
      <c r="AT2" s="205" t="s">
        <v>134</v>
      </c>
      <c r="AU2" s="205" t="s">
        <v>134</v>
      </c>
      <c r="AV2" s="205" t="s">
        <v>134</v>
      </c>
      <c r="AW2" s="205" t="s">
        <v>134</v>
      </c>
      <c r="AX2" s="205" t="s">
        <v>134</v>
      </c>
      <c r="AY2" s="205" t="s">
        <v>134</v>
      </c>
      <c r="AZ2" s="205" t="s">
        <v>134</v>
      </c>
      <c r="BA2" s="205" t="s">
        <v>134</v>
      </c>
      <c r="BB2" s="205" t="s">
        <v>134</v>
      </c>
      <c r="BC2" s="55"/>
    </row>
    <row r="3" spans="1:55" ht="21" customHeight="1">
      <c r="A3" s="69">
        <f ca="1">IF(B3="","",TODAY())</f>
        <v>43364</v>
      </c>
      <c r="B3" s="57" t="s">
        <v>32</v>
      </c>
      <c r="C3" s="66">
        <f>+VLOOKUP(B3,'اسماء العملاء'!$A$2:$E$142,5,FALSE)</f>
        <v>1</v>
      </c>
      <c r="D3" s="66" t="str">
        <f>+VLOOKUP(B3,'اسماء العملاء'!$A$2:$C$142,2,FALSE)</f>
        <v>العجمي</v>
      </c>
      <c r="E3" s="66"/>
      <c r="F3" s="66" t="str">
        <f>+VLOOKUP(B3,'اسماء العملاء'!$A$2:$C$142,3,FALSE)</f>
        <v>123456789</v>
      </c>
      <c r="G3" s="56" t="s">
        <v>2</v>
      </c>
      <c r="H3" s="99">
        <f>+VLOOKUP(G3,'انواع الفلاتر'!$B$2:$C$52,2,FALSE)</f>
        <v>1000</v>
      </c>
      <c r="I3" s="70">
        <v>2</v>
      </c>
      <c r="J3" s="96">
        <f>SUM(I3*H3)</f>
        <v>2000</v>
      </c>
      <c r="K3" s="75"/>
      <c r="L3" s="75">
        <v>2500</v>
      </c>
      <c r="M3" s="201">
        <v>500</v>
      </c>
      <c r="N3" s="76">
        <f>SUM(L3-M3)</f>
        <v>2000</v>
      </c>
      <c r="O3" s="76" t="s">
        <v>160</v>
      </c>
      <c r="P3" s="268">
        <v>150</v>
      </c>
      <c r="Q3" s="91">
        <f>SUM(S1:BB1)-N3</f>
        <v>-150</v>
      </c>
      <c r="R3" s="245">
        <v>43353</v>
      </c>
      <c r="S3" s="194" t="s">
        <v>107</v>
      </c>
      <c r="T3" s="194" t="s">
        <v>108</v>
      </c>
      <c r="U3" s="194" t="s">
        <v>109</v>
      </c>
      <c r="V3" s="194" t="s">
        <v>110</v>
      </c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58"/>
    </row>
    <row r="4" spans="1:55" ht="21" customHeight="1">
      <c r="A4" s="184" t="str">
        <f t="shared" ref="A4:A67" ca="1" si="0">IF(B4="","",TODAY())</f>
        <v/>
      </c>
      <c r="B4" s="59"/>
      <c r="C4" s="150" t="e">
        <f>+VLOOKUP(B4,'اسماء العملاء'!$A$2:$E$142,5,FALSE)</f>
        <v>#N/A</v>
      </c>
      <c r="D4" s="67" t="e">
        <f>+VLOOKUP(B4,'اسماء العملاء'!$A$2:$C$140,2,FALSE)</f>
        <v>#N/A</v>
      </c>
      <c r="E4" s="150"/>
      <c r="F4" s="67" t="e">
        <f>+VLOOKUP(B4,'اسماء العملاء'!$A$2:$C$140,3,FALSE)</f>
        <v>#N/A</v>
      </c>
      <c r="G4" s="58"/>
      <c r="H4" s="99" t="e">
        <f>+VLOOKUP(G4,'انواع الفلاتر'!$B$2:$C$52,2,FALSE)</f>
        <v>#N/A</v>
      </c>
      <c r="I4" s="71"/>
      <c r="J4" s="97" t="e">
        <f t="shared" ref="J4:J67" si="1">SUM(I4*H4)</f>
        <v>#N/A</v>
      </c>
      <c r="K4" s="77"/>
      <c r="L4" s="77"/>
      <c r="M4" s="202"/>
      <c r="N4" s="78">
        <f t="shared" ref="N4:N67" si="2">SUM(L4-M4)</f>
        <v>0</v>
      </c>
      <c r="O4" s="199"/>
      <c r="P4" s="92"/>
      <c r="Q4" s="142">
        <f t="shared" ref="Q4:Q67" si="3">SUM(S2:BB2)-N4</f>
        <v>0</v>
      </c>
      <c r="R4" s="197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58"/>
    </row>
    <row r="5" spans="1:55" ht="21" customHeight="1">
      <c r="A5" s="184" t="str">
        <f t="shared" ca="1" si="0"/>
        <v/>
      </c>
      <c r="B5" s="59"/>
      <c r="C5" s="150" t="e">
        <f>+VLOOKUP(B5,'اسماء العملاء'!$A$2:$E$142,5,FALSE)</f>
        <v>#N/A</v>
      </c>
      <c r="D5" s="67" t="e">
        <f>+VLOOKUP(B5,'اسماء العملاء'!$A$2:$C$140,2,FALSE)</f>
        <v>#N/A</v>
      </c>
      <c r="E5" s="150"/>
      <c r="F5" s="67" t="e">
        <f>+VLOOKUP(B5,'اسماء العملاء'!$A$2:$C$140,3,FALSE)</f>
        <v>#N/A</v>
      </c>
      <c r="G5" s="58"/>
      <c r="H5" s="99" t="e">
        <f>+VLOOKUP(G5,'انواع الفلاتر'!$B$2:$C$52,2,FALSE)</f>
        <v>#N/A</v>
      </c>
      <c r="I5" s="71"/>
      <c r="J5" s="97" t="e">
        <f t="shared" si="1"/>
        <v>#N/A</v>
      </c>
      <c r="K5" s="77"/>
      <c r="L5" s="77"/>
      <c r="M5" s="202"/>
      <c r="N5" s="78">
        <f t="shared" si="2"/>
        <v>0</v>
      </c>
      <c r="O5" s="199"/>
      <c r="P5" s="92"/>
      <c r="Q5" s="142">
        <f t="shared" si="3"/>
        <v>0</v>
      </c>
      <c r="R5" s="197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58"/>
    </row>
    <row r="6" spans="1:55" ht="21" customHeight="1">
      <c r="A6" s="184" t="str">
        <f t="shared" ca="1" si="0"/>
        <v/>
      </c>
      <c r="B6" s="59"/>
      <c r="C6" s="150" t="e">
        <f>+VLOOKUP(B6,'اسماء العملاء'!$A$2:$E$142,5,FALSE)</f>
        <v>#N/A</v>
      </c>
      <c r="D6" s="67" t="e">
        <f>+VLOOKUP(B6,'اسماء العملاء'!$A$2:$C$140,2,FALSE)</f>
        <v>#N/A</v>
      </c>
      <c r="E6" s="150"/>
      <c r="F6" s="67" t="e">
        <f>+VLOOKUP(B6,'اسماء العملاء'!$A$2:$C$140,3,FALSE)</f>
        <v>#N/A</v>
      </c>
      <c r="G6" s="58"/>
      <c r="H6" s="99" t="e">
        <f>+VLOOKUP(G6,'انواع الفلاتر'!$B$2:$C$52,2,FALSE)</f>
        <v>#N/A</v>
      </c>
      <c r="I6" s="71"/>
      <c r="J6" s="97" t="e">
        <f t="shared" si="1"/>
        <v>#N/A</v>
      </c>
      <c r="K6" s="77"/>
      <c r="L6" s="77"/>
      <c r="M6" s="202"/>
      <c r="N6" s="78">
        <f t="shared" si="2"/>
        <v>0</v>
      </c>
      <c r="O6" s="199"/>
      <c r="P6" s="92"/>
      <c r="Q6" s="142">
        <f t="shared" si="3"/>
        <v>0</v>
      </c>
      <c r="R6" s="197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58"/>
    </row>
    <row r="7" spans="1:55" ht="21" customHeight="1">
      <c r="A7" s="184" t="str">
        <f t="shared" ca="1" si="0"/>
        <v/>
      </c>
      <c r="B7" s="59"/>
      <c r="C7" s="150" t="e">
        <f>+VLOOKUP(B7,'اسماء العملاء'!$A$2:$E$142,5,FALSE)</f>
        <v>#N/A</v>
      </c>
      <c r="D7" s="67" t="e">
        <f>+VLOOKUP(B7,'اسماء العملاء'!$A$2:$C$140,2,FALSE)</f>
        <v>#N/A</v>
      </c>
      <c r="E7" s="150"/>
      <c r="F7" s="67" t="e">
        <f>+VLOOKUP(B7,'اسماء العملاء'!$A$2:$C$140,3,FALSE)</f>
        <v>#N/A</v>
      </c>
      <c r="G7" s="58"/>
      <c r="H7" s="99" t="e">
        <f>+VLOOKUP(G7,'انواع الفلاتر'!$B$2:$C$52,2,FALSE)</f>
        <v>#N/A</v>
      </c>
      <c r="I7" s="71"/>
      <c r="J7" s="97" t="e">
        <f t="shared" si="1"/>
        <v>#N/A</v>
      </c>
      <c r="K7" s="77"/>
      <c r="L7" s="77"/>
      <c r="M7" s="202"/>
      <c r="N7" s="78">
        <f t="shared" si="2"/>
        <v>0</v>
      </c>
      <c r="O7" s="199"/>
      <c r="P7" s="92"/>
      <c r="Q7" s="142">
        <f t="shared" si="3"/>
        <v>0</v>
      </c>
      <c r="R7" s="197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58"/>
    </row>
    <row r="8" spans="1:55" ht="21" customHeight="1">
      <c r="A8" s="184" t="str">
        <f t="shared" ca="1" si="0"/>
        <v/>
      </c>
      <c r="B8" s="59"/>
      <c r="C8" s="150" t="e">
        <f>+VLOOKUP(B8,'اسماء العملاء'!$A$2:$E$142,5,FALSE)</f>
        <v>#N/A</v>
      </c>
      <c r="D8" s="67" t="e">
        <f>+VLOOKUP(B8,'اسماء العملاء'!$A$2:$C$140,2,FALSE)</f>
        <v>#N/A</v>
      </c>
      <c r="E8" s="150"/>
      <c r="F8" s="67" t="e">
        <f>+VLOOKUP(B8,'اسماء العملاء'!$A$2:$C$140,3,FALSE)</f>
        <v>#N/A</v>
      </c>
      <c r="G8" s="58"/>
      <c r="H8" s="99" t="e">
        <f>+VLOOKUP(G8,'انواع الفلاتر'!$B$2:$C$52,2,FALSE)</f>
        <v>#N/A</v>
      </c>
      <c r="I8" s="71"/>
      <c r="J8" s="97" t="e">
        <f t="shared" si="1"/>
        <v>#N/A</v>
      </c>
      <c r="K8" s="77"/>
      <c r="L8" s="77"/>
      <c r="M8" s="202"/>
      <c r="N8" s="78">
        <f t="shared" si="2"/>
        <v>0</v>
      </c>
      <c r="O8" s="199"/>
      <c r="P8" s="92"/>
      <c r="Q8" s="142">
        <f t="shared" si="3"/>
        <v>0</v>
      </c>
      <c r="R8" s="197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58"/>
    </row>
    <row r="9" spans="1:55" ht="21" customHeight="1">
      <c r="A9" s="184" t="str">
        <f t="shared" ca="1" si="0"/>
        <v/>
      </c>
      <c r="B9" s="59"/>
      <c r="C9" s="150" t="e">
        <f>+VLOOKUP(B9,'اسماء العملاء'!$A$2:$E$142,5,FALSE)</f>
        <v>#N/A</v>
      </c>
      <c r="D9" s="67" t="e">
        <f>+VLOOKUP(B9,'اسماء العملاء'!$A$2:$C$140,2,FALSE)</f>
        <v>#N/A</v>
      </c>
      <c r="E9" s="150"/>
      <c r="F9" s="67" t="e">
        <f>+VLOOKUP(B9,'اسماء العملاء'!$A$2:$C$140,3,FALSE)</f>
        <v>#N/A</v>
      </c>
      <c r="G9" s="58"/>
      <c r="H9" s="99" t="e">
        <f>+VLOOKUP(G9,'انواع الفلاتر'!$B$2:$C$52,2,FALSE)</f>
        <v>#N/A</v>
      </c>
      <c r="I9" s="71"/>
      <c r="J9" s="97" t="e">
        <f t="shared" si="1"/>
        <v>#N/A</v>
      </c>
      <c r="K9" s="77"/>
      <c r="L9" s="77"/>
      <c r="M9" s="202"/>
      <c r="N9" s="78">
        <f t="shared" si="2"/>
        <v>0</v>
      </c>
      <c r="O9" s="199"/>
      <c r="P9" s="92"/>
      <c r="Q9" s="142">
        <f t="shared" si="3"/>
        <v>0</v>
      </c>
      <c r="R9" s="197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58"/>
    </row>
    <row r="10" spans="1:55" ht="21" customHeight="1">
      <c r="A10" s="184" t="str">
        <f t="shared" ca="1" si="0"/>
        <v/>
      </c>
      <c r="B10" s="59"/>
      <c r="C10" s="150" t="e">
        <f>+VLOOKUP(B10,'اسماء العملاء'!$A$2:$E$142,5,FALSE)</f>
        <v>#N/A</v>
      </c>
      <c r="D10" s="67" t="e">
        <f>+VLOOKUP(B10,'اسماء العملاء'!$A$2:$C$140,2,FALSE)</f>
        <v>#N/A</v>
      </c>
      <c r="E10" s="150"/>
      <c r="F10" s="67" t="e">
        <f>+VLOOKUP(B10,'اسماء العملاء'!$A$2:$C$140,3,FALSE)</f>
        <v>#N/A</v>
      </c>
      <c r="G10" s="58"/>
      <c r="H10" s="99" t="e">
        <f>+VLOOKUP(G10,'انواع الفلاتر'!$B$2:$C$52,2,FALSE)</f>
        <v>#N/A</v>
      </c>
      <c r="I10" s="71"/>
      <c r="J10" s="97" t="e">
        <f t="shared" si="1"/>
        <v>#N/A</v>
      </c>
      <c r="K10" s="77"/>
      <c r="L10" s="77"/>
      <c r="M10" s="202"/>
      <c r="N10" s="78">
        <f t="shared" si="2"/>
        <v>0</v>
      </c>
      <c r="O10" s="199"/>
      <c r="P10" s="92"/>
      <c r="Q10" s="142">
        <f t="shared" si="3"/>
        <v>0</v>
      </c>
      <c r="R10" s="197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58"/>
    </row>
    <row r="11" spans="1:55" ht="21" customHeight="1">
      <c r="A11" s="184" t="str">
        <f t="shared" ca="1" si="0"/>
        <v/>
      </c>
      <c r="B11" s="59"/>
      <c r="C11" s="150" t="e">
        <f>+VLOOKUP(B11,'اسماء العملاء'!$A$2:$E$142,5,FALSE)</f>
        <v>#N/A</v>
      </c>
      <c r="D11" s="67" t="e">
        <f>+VLOOKUP(B11,'اسماء العملاء'!$A$2:$C$140,2,FALSE)</f>
        <v>#N/A</v>
      </c>
      <c r="E11" s="150"/>
      <c r="F11" s="67" t="e">
        <f>+VLOOKUP(B11,'اسماء العملاء'!$A$2:$C$140,3,FALSE)</f>
        <v>#N/A</v>
      </c>
      <c r="G11" s="58"/>
      <c r="H11" s="99" t="e">
        <f>+VLOOKUP(G11,'انواع الفلاتر'!$B$2:$C$52,2,FALSE)</f>
        <v>#N/A</v>
      </c>
      <c r="I11" s="71"/>
      <c r="J11" s="97" t="e">
        <f t="shared" si="1"/>
        <v>#N/A</v>
      </c>
      <c r="K11" s="77"/>
      <c r="L11" s="77"/>
      <c r="M11" s="202"/>
      <c r="N11" s="78">
        <f t="shared" si="2"/>
        <v>0</v>
      </c>
      <c r="O11" s="199"/>
      <c r="P11" s="92"/>
      <c r="Q11" s="142">
        <f t="shared" si="3"/>
        <v>0</v>
      </c>
      <c r="R11" s="197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58"/>
    </row>
    <row r="12" spans="1:55" ht="21" customHeight="1">
      <c r="A12" s="184" t="str">
        <f t="shared" ca="1" si="0"/>
        <v/>
      </c>
      <c r="B12" s="59"/>
      <c r="C12" s="150" t="e">
        <f>+VLOOKUP(B12,'اسماء العملاء'!$A$2:$E$142,5,FALSE)</f>
        <v>#N/A</v>
      </c>
      <c r="D12" s="67" t="e">
        <f>+VLOOKUP(B12,'اسماء العملاء'!$A$2:$C$140,2,FALSE)</f>
        <v>#N/A</v>
      </c>
      <c r="E12" s="150"/>
      <c r="F12" s="67" t="e">
        <f>+VLOOKUP(B12,'اسماء العملاء'!$A$2:$C$140,3,FALSE)</f>
        <v>#N/A</v>
      </c>
      <c r="G12" s="58"/>
      <c r="H12" s="99" t="e">
        <f>+VLOOKUP(G12,'انواع الفلاتر'!$B$2:$C$52,2,FALSE)</f>
        <v>#N/A</v>
      </c>
      <c r="I12" s="71"/>
      <c r="J12" s="97" t="e">
        <f t="shared" si="1"/>
        <v>#N/A</v>
      </c>
      <c r="K12" s="77"/>
      <c r="L12" s="77"/>
      <c r="M12" s="202"/>
      <c r="N12" s="78">
        <f t="shared" si="2"/>
        <v>0</v>
      </c>
      <c r="O12" s="199"/>
      <c r="P12" s="92"/>
      <c r="Q12" s="142">
        <f t="shared" si="3"/>
        <v>0</v>
      </c>
      <c r="R12" s="197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58"/>
    </row>
    <row r="13" spans="1:55" ht="21" customHeight="1">
      <c r="A13" s="184" t="str">
        <f t="shared" ca="1" si="0"/>
        <v/>
      </c>
      <c r="B13" s="59"/>
      <c r="C13" s="150" t="e">
        <f>+VLOOKUP(B13,'اسماء العملاء'!$A$2:$E$142,5,FALSE)</f>
        <v>#N/A</v>
      </c>
      <c r="D13" s="67" t="e">
        <f>+VLOOKUP(B13,'اسماء العملاء'!$A$2:$C$140,2,FALSE)</f>
        <v>#N/A</v>
      </c>
      <c r="E13" s="150"/>
      <c r="F13" s="67" t="e">
        <f>+VLOOKUP(B13,'اسماء العملاء'!$A$2:$C$140,3,FALSE)</f>
        <v>#N/A</v>
      </c>
      <c r="G13" s="58"/>
      <c r="H13" s="99" t="e">
        <f>+VLOOKUP(G13,'انواع الفلاتر'!$B$2:$C$52,2,FALSE)</f>
        <v>#N/A</v>
      </c>
      <c r="I13" s="71"/>
      <c r="J13" s="97" t="e">
        <f t="shared" si="1"/>
        <v>#N/A</v>
      </c>
      <c r="K13" s="77"/>
      <c r="L13" s="77"/>
      <c r="M13" s="202"/>
      <c r="N13" s="78">
        <f t="shared" si="2"/>
        <v>0</v>
      </c>
      <c r="O13" s="199"/>
      <c r="P13" s="92"/>
      <c r="Q13" s="142">
        <f t="shared" si="3"/>
        <v>0</v>
      </c>
      <c r="R13" s="197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58"/>
    </row>
    <row r="14" spans="1:55" ht="21" customHeight="1">
      <c r="A14" s="184" t="str">
        <f t="shared" ca="1" si="0"/>
        <v/>
      </c>
      <c r="B14" s="59"/>
      <c r="C14" s="150" t="e">
        <f>+VLOOKUP(B14,'اسماء العملاء'!$A$2:$E$142,5,FALSE)</f>
        <v>#N/A</v>
      </c>
      <c r="D14" s="67" t="e">
        <f>+VLOOKUP(B14,'اسماء العملاء'!$A$2:$C$140,2,FALSE)</f>
        <v>#N/A</v>
      </c>
      <c r="E14" s="150"/>
      <c r="F14" s="67" t="e">
        <f>+VLOOKUP(B14,'اسماء العملاء'!$A$2:$C$140,3,FALSE)</f>
        <v>#N/A</v>
      </c>
      <c r="G14" s="58"/>
      <c r="H14" s="99" t="e">
        <f>+VLOOKUP(G14,'انواع الفلاتر'!$B$2:$C$52,2,FALSE)</f>
        <v>#N/A</v>
      </c>
      <c r="I14" s="71"/>
      <c r="J14" s="97" t="e">
        <f t="shared" si="1"/>
        <v>#N/A</v>
      </c>
      <c r="K14" s="77"/>
      <c r="L14" s="77"/>
      <c r="M14" s="202"/>
      <c r="N14" s="78">
        <f t="shared" si="2"/>
        <v>0</v>
      </c>
      <c r="O14" s="199"/>
      <c r="P14" s="92"/>
      <c r="Q14" s="142">
        <f t="shared" si="3"/>
        <v>0</v>
      </c>
      <c r="R14" s="197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58"/>
    </row>
    <row r="15" spans="1:55" ht="21" customHeight="1">
      <c r="A15" s="184" t="str">
        <f t="shared" ca="1" si="0"/>
        <v/>
      </c>
      <c r="B15" s="59"/>
      <c r="C15" s="150" t="e">
        <f>+VLOOKUP(B15,'اسماء العملاء'!$A$2:$E$142,5,FALSE)</f>
        <v>#N/A</v>
      </c>
      <c r="D15" s="67" t="e">
        <f>+VLOOKUP(B15,'اسماء العملاء'!$A$2:$C$140,2,FALSE)</f>
        <v>#N/A</v>
      </c>
      <c r="E15" s="150"/>
      <c r="F15" s="67" t="e">
        <f>+VLOOKUP(B15,'اسماء العملاء'!$A$2:$C$140,3,FALSE)</f>
        <v>#N/A</v>
      </c>
      <c r="G15" s="58"/>
      <c r="H15" s="99" t="e">
        <f>+VLOOKUP(G15,'انواع الفلاتر'!$B$2:$C$52,2,FALSE)</f>
        <v>#N/A</v>
      </c>
      <c r="I15" s="71"/>
      <c r="J15" s="97" t="e">
        <f t="shared" si="1"/>
        <v>#N/A</v>
      </c>
      <c r="K15" s="77"/>
      <c r="L15" s="77"/>
      <c r="M15" s="202"/>
      <c r="N15" s="78">
        <f t="shared" si="2"/>
        <v>0</v>
      </c>
      <c r="O15" s="199"/>
      <c r="P15" s="92"/>
      <c r="Q15" s="142">
        <f t="shared" si="3"/>
        <v>0</v>
      </c>
      <c r="R15" s="197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58"/>
    </row>
    <row r="16" spans="1:55" ht="21" customHeight="1">
      <c r="A16" s="184" t="str">
        <f t="shared" ca="1" si="0"/>
        <v/>
      </c>
      <c r="B16" s="59"/>
      <c r="C16" s="150" t="e">
        <f>+VLOOKUP(B16,'اسماء العملاء'!$A$2:$E$142,5,FALSE)</f>
        <v>#N/A</v>
      </c>
      <c r="D16" s="67" t="e">
        <f>+VLOOKUP(B16,'اسماء العملاء'!$A$2:$C$140,2,FALSE)</f>
        <v>#N/A</v>
      </c>
      <c r="E16" s="150"/>
      <c r="F16" s="67" t="e">
        <f>+VLOOKUP(B16,'اسماء العملاء'!$A$2:$C$140,3,FALSE)</f>
        <v>#N/A</v>
      </c>
      <c r="G16" s="58"/>
      <c r="H16" s="99" t="e">
        <f>+VLOOKUP(G16,'انواع الفلاتر'!$B$2:$C$52,2,FALSE)</f>
        <v>#N/A</v>
      </c>
      <c r="I16" s="71"/>
      <c r="J16" s="97" t="e">
        <f t="shared" si="1"/>
        <v>#N/A</v>
      </c>
      <c r="K16" s="77"/>
      <c r="L16" s="77"/>
      <c r="M16" s="202"/>
      <c r="N16" s="78">
        <f t="shared" si="2"/>
        <v>0</v>
      </c>
      <c r="O16" s="199"/>
      <c r="P16" s="92"/>
      <c r="Q16" s="142">
        <f t="shared" si="3"/>
        <v>0</v>
      </c>
      <c r="R16" s="197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58"/>
    </row>
    <row r="17" spans="1:55" ht="21" customHeight="1">
      <c r="A17" s="184" t="str">
        <f t="shared" ca="1" si="0"/>
        <v/>
      </c>
      <c r="B17" s="59"/>
      <c r="C17" s="150" t="e">
        <f>+VLOOKUP(B17,'اسماء العملاء'!$A$2:$E$142,5,FALSE)</f>
        <v>#N/A</v>
      </c>
      <c r="D17" s="67" t="e">
        <f>+VLOOKUP(B17,'اسماء العملاء'!$A$2:$C$140,2,FALSE)</f>
        <v>#N/A</v>
      </c>
      <c r="E17" s="150"/>
      <c r="F17" s="67" t="e">
        <f>+VLOOKUP(B17,'اسماء العملاء'!$A$2:$C$140,3,FALSE)</f>
        <v>#N/A</v>
      </c>
      <c r="G17" s="58"/>
      <c r="H17" s="99" t="e">
        <f>+VLOOKUP(G17,'انواع الفلاتر'!$B$2:$C$52,2,FALSE)</f>
        <v>#N/A</v>
      </c>
      <c r="I17" s="71"/>
      <c r="J17" s="97" t="e">
        <f t="shared" si="1"/>
        <v>#N/A</v>
      </c>
      <c r="K17" s="77"/>
      <c r="L17" s="77"/>
      <c r="M17" s="202"/>
      <c r="N17" s="78">
        <f t="shared" si="2"/>
        <v>0</v>
      </c>
      <c r="O17" s="199"/>
      <c r="P17" s="92"/>
      <c r="Q17" s="142">
        <f t="shared" si="3"/>
        <v>0</v>
      </c>
      <c r="R17" s="197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58"/>
    </row>
    <row r="18" spans="1:55" ht="21" customHeight="1">
      <c r="A18" s="184" t="str">
        <f t="shared" ca="1" si="0"/>
        <v/>
      </c>
      <c r="B18" s="59"/>
      <c r="C18" s="150" t="e">
        <f>+VLOOKUP(B18,'اسماء العملاء'!$A$2:$E$142,5,FALSE)</f>
        <v>#N/A</v>
      </c>
      <c r="D18" s="67" t="e">
        <f>+VLOOKUP(B18,'اسماء العملاء'!$A$2:$C$140,2,FALSE)</f>
        <v>#N/A</v>
      </c>
      <c r="E18" s="150"/>
      <c r="F18" s="67" t="e">
        <f>+VLOOKUP(B18,'اسماء العملاء'!$A$2:$C$140,3,FALSE)</f>
        <v>#N/A</v>
      </c>
      <c r="G18" s="58"/>
      <c r="H18" s="99" t="e">
        <f>+VLOOKUP(G18,'انواع الفلاتر'!$B$2:$C$52,2,FALSE)</f>
        <v>#N/A</v>
      </c>
      <c r="I18" s="71"/>
      <c r="J18" s="97" t="e">
        <f t="shared" si="1"/>
        <v>#N/A</v>
      </c>
      <c r="K18" s="77"/>
      <c r="L18" s="77"/>
      <c r="M18" s="202"/>
      <c r="N18" s="78">
        <f t="shared" si="2"/>
        <v>0</v>
      </c>
      <c r="O18" s="199"/>
      <c r="P18" s="92"/>
      <c r="Q18" s="142">
        <f t="shared" si="3"/>
        <v>0</v>
      </c>
      <c r="R18" s="197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58"/>
    </row>
    <row r="19" spans="1:55" ht="21" customHeight="1">
      <c r="A19" s="184" t="str">
        <f t="shared" ca="1" si="0"/>
        <v/>
      </c>
      <c r="B19" s="59"/>
      <c r="C19" s="150" t="e">
        <f>+VLOOKUP(B19,'اسماء العملاء'!$A$2:$E$142,5,FALSE)</f>
        <v>#N/A</v>
      </c>
      <c r="D19" s="67" t="e">
        <f>+VLOOKUP(B19,'اسماء العملاء'!$A$2:$C$140,2,FALSE)</f>
        <v>#N/A</v>
      </c>
      <c r="E19" s="150"/>
      <c r="F19" s="67" t="e">
        <f>+VLOOKUP(B19,'اسماء العملاء'!$A$2:$C$140,3,FALSE)</f>
        <v>#N/A</v>
      </c>
      <c r="G19" s="58"/>
      <c r="H19" s="99" t="e">
        <f>+VLOOKUP(G19,'انواع الفلاتر'!$B$2:$C$52,2,FALSE)</f>
        <v>#N/A</v>
      </c>
      <c r="I19" s="71"/>
      <c r="J19" s="97" t="e">
        <f t="shared" si="1"/>
        <v>#N/A</v>
      </c>
      <c r="K19" s="77"/>
      <c r="L19" s="77"/>
      <c r="M19" s="202"/>
      <c r="N19" s="78">
        <f t="shared" si="2"/>
        <v>0</v>
      </c>
      <c r="O19" s="199"/>
      <c r="P19" s="92"/>
      <c r="Q19" s="142">
        <f t="shared" si="3"/>
        <v>0</v>
      </c>
      <c r="R19" s="197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58"/>
    </row>
    <row r="20" spans="1:55" ht="21" customHeight="1">
      <c r="A20" s="184" t="str">
        <f t="shared" ca="1" si="0"/>
        <v/>
      </c>
      <c r="B20" s="59"/>
      <c r="C20" s="150" t="e">
        <f>+VLOOKUP(B20,'اسماء العملاء'!$A$2:$E$142,5,FALSE)</f>
        <v>#N/A</v>
      </c>
      <c r="D20" s="67" t="e">
        <f>+VLOOKUP(B20,'اسماء العملاء'!$A$2:$C$140,2,FALSE)</f>
        <v>#N/A</v>
      </c>
      <c r="E20" s="150"/>
      <c r="F20" s="67" t="e">
        <f>+VLOOKUP(B20,'اسماء العملاء'!$A$2:$C$140,3,FALSE)</f>
        <v>#N/A</v>
      </c>
      <c r="G20" s="58"/>
      <c r="H20" s="99" t="e">
        <f>+VLOOKUP(G20,'انواع الفلاتر'!$B$2:$C$52,2,FALSE)</f>
        <v>#N/A</v>
      </c>
      <c r="I20" s="71"/>
      <c r="J20" s="97" t="e">
        <f t="shared" si="1"/>
        <v>#N/A</v>
      </c>
      <c r="K20" s="77"/>
      <c r="L20" s="77"/>
      <c r="M20" s="202"/>
      <c r="N20" s="78">
        <f t="shared" si="2"/>
        <v>0</v>
      </c>
      <c r="O20" s="199"/>
      <c r="P20" s="92"/>
      <c r="Q20" s="142">
        <f t="shared" si="3"/>
        <v>0</v>
      </c>
      <c r="R20" s="197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58"/>
    </row>
    <row r="21" spans="1:55" ht="21" customHeight="1">
      <c r="A21" s="184" t="str">
        <f t="shared" ca="1" si="0"/>
        <v/>
      </c>
      <c r="B21" s="59"/>
      <c r="C21" s="150" t="e">
        <f>+VLOOKUP(B21,'اسماء العملاء'!$A$2:$E$142,5,FALSE)</f>
        <v>#N/A</v>
      </c>
      <c r="D21" s="67" t="e">
        <f>+VLOOKUP(B21,'اسماء العملاء'!$A$2:$C$140,2,FALSE)</f>
        <v>#N/A</v>
      </c>
      <c r="E21" s="150"/>
      <c r="F21" s="67" t="e">
        <f>+VLOOKUP(B21,'اسماء العملاء'!$A$2:$C$140,3,FALSE)</f>
        <v>#N/A</v>
      </c>
      <c r="G21" s="58"/>
      <c r="H21" s="99" t="e">
        <f>+VLOOKUP(G21,'انواع الفلاتر'!$B$2:$C$52,2,FALSE)</f>
        <v>#N/A</v>
      </c>
      <c r="I21" s="71"/>
      <c r="J21" s="97" t="e">
        <f t="shared" si="1"/>
        <v>#N/A</v>
      </c>
      <c r="K21" s="77"/>
      <c r="L21" s="77"/>
      <c r="M21" s="202"/>
      <c r="N21" s="78">
        <f t="shared" si="2"/>
        <v>0</v>
      </c>
      <c r="O21" s="199"/>
      <c r="P21" s="92"/>
      <c r="Q21" s="142">
        <f t="shared" si="3"/>
        <v>0</v>
      </c>
      <c r="R21" s="197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58"/>
    </row>
    <row r="22" spans="1:55" ht="21" customHeight="1">
      <c r="A22" s="184" t="str">
        <f t="shared" ca="1" si="0"/>
        <v/>
      </c>
      <c r="B22" s="59"/>
      <c r="C22" s="150" t="e">
        <f>+VLOOKUP(B22,'اسماء العملاء'!$A$2:$E$142,5,FALSE)</f>
        <v>#N/A</v>
      </c>
      <c r="D22" s="67" t="e">
        <f>+VLOOKUP(B22,'اسماء العملاء'!$A$2:$C$140,2,FALSE)</f>
        <v>#N/A</v>
      </c>
      <c r="E22" s="150"/>
      <c r="F22" s="67" t="e">
        <f>+VLOOKUP(B22,'اسماء العملاء'!$A$2:$C$140,3,FALSE)</f>
        <v>#N/A</v>
      </c>
      <c r="G22" s="58"/>
      <c r="H22" s="99" t="e">
        <f>+VLOOKUP(G22,'انواع الفلاتر'!$B$2:$C$52,2,FALSE)</f>
        <v>#N/A</v>
      </c>
      <c r="I22" s="71"/>
      <c r="J22" s="97" t="e">
        <f t="shared" si="1"/>
        <v>#N/A</v>
      </c>
      <c r="K22" s="77"/>
      <c r="L22" s="77"/>
      <c r="M22" s="202"/>
      <c r="N22" s="78">
        <f t="shared" si="2"/>
        <v>0</v>
      </c>
      <c r="O22" s="199"/>
      <c r="P22" s="92"/>
      <c r="Q22" s="142">
        <f t="shared" si="3"/>
        <v>0</v>
      </c>
      <c r="R22" s="197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58"/>
    </row>
    <row r="23" spans="1:55" ht="21" customHeight="1">
      <c r="A23" s="184" t="str">
        <f t="shared" ca="1" si="0"/>
        <v/>
      </c>
      <c r="B23" s="59"/>
      <c r="C23" s="150" t="e">
        <f>+VLOOKUP(B23,'اسماء العملاء'!$A$2:$E$142,5,FALSE)</f>
        <v>#N/A</v>
      </c>
      <c r="D23" s="67" t="e">
        <f>+VLOOKUP(B23,'اسماء العملاء'!$A$2:$C$140,2,FALSE)</f>
        <v>#N/A</v>
      </c>
      <c r="E23" s="150"/>
      <c r="F23" s="67" t="e">
        <f>+VLOOKUP(B23,'اسماء العملاء'!$A$2:$C$140,3,FALSE)</f>
        <v>#N/A</v>
      </c>
      <c r="G23" s="58"/>
      <c r="H23" s="99" t="e">
        <f>+VLOOKUP(G23,'انواع الفلاتر'!$B$2:$C$52,2,FALSE)</f>
        <v>#N/A</v>
      </c>
      <c r="I23" s="71"/>
      <c r="J23" s="97" t="e">
        <f t="shared" si="1"/>
        <v>#N/A</v>
      </c>
      <c r="K23" s="77"/>
      <c r="L23" s="77"/>
      <c r="M23" s="202"/>
      <c r="N23" s="78">
        <f t="shared" si="2"/>
        <v>0</v>
      </c>
      <c r="O23" s="199"/>
      <c r="P23" s="92"/>
      <c r="Q23" s="142">
        <f t="shared" si="3"/>
        <v>0</v>
      </c>
      <c r="R23" s="197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58"/>
    </row>
    <row r="24" spans="1:55" ht="21" customHeight="1">
      <c r="A24" s="184" t="str">
        <f t="shared" ca="1" si="0"/>
        <v/>
      </c>
      <c r="B24" s="59"/>
      <c r="C24" s="150" t="e">
        <f>+VLOOKUP(B24,'اسماء العملاء'!$A$2:$E$142,5,FALSE)</f>
        <v>#N/A</v>
      </c>
      <c r="D24" s="67" t="e">
        <f>+VLOOKUP(B24,'اسماء العملاء'!$A$2:$C$140,2,FALSE)</f>
        <v>#N/A</v>
      </c>
      <c r="E24" s="150"/>
      <c r="F24" s="67" t="e">
        <f>+VLOOKUP(B24,'اسماء العملاء'!$A$2:$C$140,3,FALSE)</f>
        <v>#N/A</v>
      </c>
      <c r="G24" s="58"/>
      <c r="H24" s="99" t="e">
        <f>+VLOOKUP(G24,'انواع الفلاتر'!$B$2:$C$52,2,FALSE)</f>
        <v>#N/A</v>
      </c>
      <c r="I24" s="71"/>
      <c r="J24" s="97" t="e">
        <f t="shared" si="1"/>
        <v>#N/A</v>
      </c>
      <c r="K24" s="77"/>
      <c r="L24" s="77"/>
      <c r="M24" s="202"/>
      <c r="N24" s="78">
        <f t="shared" si="2"/>
        <v>0</v>
      </c>
      <c r="O24" s="199"/>
      <c r="P24" s="92"/>
      <c r="Q24" s="142">
        <f t="shared" si="3"/>
        <v>0</v>
      </c>
      <c r="R24" s="197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58"/>
    </row>
    <row r="25" spans="1:55" ht="21" customHeight="1">
      <c r="A25" s="184" t="str">
        <f t="shared" ca="1" si="0"/>
        <v/>
      </c>
      <c r="B25" s="59"/>
      <c r="C25" s="150" t="e">
        <f>+VLOOKUP(B25,'اسماء العملاء'!$A$2:$E$142,5,FALSE)</f>
        <v>#N/A</v>
      </c>
      <c r="D25" s="67" t="e">
        <f>+VLOOKUP(B25,'اسماء العملاء'!$A$2:$C$140,2,FALSE)</f>
        <v>#N/A</v>
      </c>
      <c r="E25" s="150"/>
      <c r="F25" s="67" t="e">
        <f>+VLOOKUP(B25,'اسماء العملاء'!$A$2:$C$140,3,FALSE)</f>
        <v>#N/A</v>
      </c>
      <c r="G25" s="58"/>
      <c r="H25" s="99" t="e">
        <f>+VLOOKUP(G25,'انواع الفلاتر'!$B$2:$C$52,2,FALSE)</f>
        <v>#N/A</v>
      </c>
      <c r="I25" s="71"/>
      <c r="J25" s="97" t="e">
        <f t="shared" si="1"/>
        <v>#N/A</v>
      </c>
      <c r="K25" s="77"/>
      <c r="L25" s="77"/>
      <c r="M25" s="202"/>
      <c r="N25" s="78">
        <f t="shared" si="2"/>
        <v>0</v>
      </c>
      <c r="O25" s="199"/>
      <c r="P25" s="92"/>
      <c r="Q25" s="142">
        <f t="shared" si="3"/>
        <v>0</v>
      </c>
      <c r="R25" s="197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58"/>
    </row>
    <row r="26" spans="1:55" ht="21" customHeight="1">
      <c r="A26" s="184" t="str">
        <f t="shared" ca="1" si="0"/>
        <v/>
      </c>
      <c r="B26" s="59"/>
      <c r="C26" s="150" t="e">
        <f>+VLOOKUP(B26,'اسماء العملاء'!$A$2:$E$142,5,FALSE)</f>
        <v>#N/A</v>
      </c>
      <c r="D26" s="67" t="e">
        <f>+VLOOKUP(B26,'اسماء العملاء'!$A$2:$C$140,2,FALSE)</f>
        <v>#N/A</v>
      </c>
      <c r="E26" s="150"/>
      <c r="F26" s="67" t="e">
        <f>+VLOOKUP(B26,'اسماء العملاء'!$A$2:$C$140,3,FALSE)</f>
        <v>#N/A</v>
      </c>
      <c r="G26" s="58"/>
      <c r="H26" s="99" t="e">
        <f>+VLOOKUP(G26,'انواع الفلاتر'!$B$2:$C$52,2,FALSE)</f>
        <v>#N/A</v>
      </c>
      <c r="I26" s="71"/>
      <c r="J26" s="97" t="e">
        <f t="shared" si="1"/>
        <v>#N/A</v>
      </c>
      <c r="K26" s="77"/>
      <c r="L26" s="77"/>
      <c r="M26" s="202"/>
      <c r="N26" s="78">
        <f t="shared" si="2"/>
        <v>0</v>
      </c>
      <c r="O26" s="199"/>
      <c r="P26" s="92"/>
      <c r="Q26" s="142">
        <f t="shared" si="3"/>
        <v>0</v>
      </c>
      <c r="R26" s="197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58"/>
    </row>
    <row r="27" spans="1:55" ht="21" customHeight="1">
      <c r="A27" s="184" t="str">
        <f t="shared" ca="1" si="0"/>
        <v/>
      </c>
      <c r="B27" s="59"/>
      <c r="C27" s="150" t="e">
        <f>+VLOOKUP(B27,'اسماء العملاء'!$A$2:$E$142,5,FALSE)</f>
        <v>#N/A</v>
      </c>
      <c r="D27" s="67" t="e">
        <f>+VLOOKUP(B27,'اسماء العملاء'!$A$2:$C$140,2,FALSE)</f>
        <v>#N/A</v>
      </c>
      <c r="E27" s="150"/>
      <c r="F27" s="67" t="e">
        <f>+VLOOKUP(B27,'اسماء العملاء'!$A$2:$C$140,3,FALSE)</f>
        <v>#N/A</v>
      </c>
      <c r="G27" s="58"/>
      <c r="H27" s="99" t="e">
        <f>+VLOOKUP(G27,'انواع الفلاتر'!$B$2:$C$52,2,FALSE)</f>
        <v>#N/A</v>
      </c>
      <c r="I27" s="71"/>
      <c r="J27" s="97" t="e">
        <f t="shared" si="1"/>
        <v>#N/A</v>
      </c>
      <c r="K27" s="77"/>
      <c r="L27" s="77"/>
      <c r="M27" s="202"/>
      <c r="N27" s="78">
        <f t="shared" si="2"/>
        <v>0</v>
      </c>
      <c r="O27" s="199"/>
      <c r="P27" s="92"/>
      <c r="Q27" s="142">
        <f t="shared" si="3"/>
        <v>0</v>
      </c>
      <c r="R27" s="197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58"/>
    </row>
    <row r="28" spans="1:55" ht="21" customHeight="1">
      <c r="A28" s="184" t="str">
        <f t="shared" ca="1" si="0"/>
        <v/>
      </c>
      <c r="B28" s="59"/>
      <c r="C28" s="150" t="e">
        <f>+VLOOKUP(B28,'اسماء العملاء'!$A$2:$E$142,5,FALSE)</f>
        <v>#N/A</v>
      </c>
      <c r="D28" s="67" t="e">
        <f>+VLOOKUP(B28,'اسماء العملاء'!$A$2:$C$140,2,FALSE)</f>
        <v>#N/A</v>
      </c>
      <c r="E28" s="150"/>
      <c r="F28" s="67" t="e">
        <f>+VLOOKUP(B28,'اسماء العملاء'!$A$2:$C$140,3,FALSE)</f>
        <v>#N/A</v>
      </c>
      <c r="G28" s="58"/>
      <c r="H28" s="99" t="e">
        <f>+VLOOKUP(G28,'انواع الفلاتر'!$B$2:$C$52,2,FALSE)</f>
        <v>#N/A</v>
      </c>
      <c r="I28" s="71"/>
      <c r="J28" s="97" t="e">
        <f t="shared" si="1"/>
        <v>#N/A</v>
      </c>
      <c r="K28" s="77"/>
      <c r="L28" s="77"/>
      <c r="M28" s="202"/>
      <c r="N28" s="78">
        <f t="shared" si="2"/>
        <v>0</v>
      </c>
      <c r="O28" s="199"/>
      <c r="P28" s="92"/>
      <c r="Q28" s="142">
        <f t="shared" si="3"/>
        <v>0</v>
      </c>
      <c r="R28" s="197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58"/>
    </row>
    <row r="29" spans="1:55" ht="21" customHeight="1">
      <c r="A29" s="184" t="str">
        <f t="shared" ca="1" si="0"/>
        <v/>
      </c>
      <c r="B29" s="59"/>
      <c r="C29" s="150" t="e">
        <f>+VLOOKUP(B29,'اسماء العملاء'!$A$2:$E$142,5,FALSE)</f>
        <v>#N/A</v>
      </c>
      <c r="D29" s="67" t="e">
        <f>+VLOOKUP(B29,'اسماء العملاء'!$A$2:$C$140,2,FALSE)</f>
        <v>#N/A</v>
      </c>
      <c r="E29" s="150"/>
      <c r="F29" s="67" t="e">
        <f>+VLOOKUP(B29,'اسماء العملاء'!$A$2:$C$140,3,FALSE)</f>
        <v>#N/A</v>
      </c>
      <c r="G29" s="58"/>
      <c r="H29" s="99" t="e">
        <f>+VLOOKUP(G29,'انواع الفلاتر'!$B$2:$C$52,2,FALSE)</f>
        <v>#N/A</v>
      </c>
      <c r="I29" s="71"/>
      <c r="J29" s="97" t="e">
        <f t="shared" si="1"/>
        <v>#N/A</v>
      </c>
      <c r="K29" s="77"/>
      <c r="L29" s="77"/>
      <c r="M29" s="202"/>
      <c r="N29" s="78">
        <f t="shared" si="2"/>
        <v>0</v>
      </c>
      <c r="O29" s="199"/>
      <c r="P29" s="92"/>
      <c r="Q29" s="142">
        <f t="shared" si="3"/>
        <v>0</v>
      </c>
      <c r="R29" s="197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58"/>
    </row>
    <row r="30" spans="1:55" ht="21" customHeight="1">
      <c r="A30" s="184" t="str">
        <f t="shared" ca="1" si="0"/>
        <v/>
      </c>
      <c r="B30" s="59"/>
      <c r="C30" s="150" t="e">
        <f>+VLOOKUP(B30,'اسماء العملاء'!$A$2:$E$142,5,FALSE)</f>
        <v>#N/A</v>
      </c>
      <c r="D30" s="67" t="e">
        <f>+VLOOKUP(B30,'اسماء العملاء'!$A$2:$C$140,2,FALSE)</f>
        <v>#N/A</v>
      </c>
      <c r="E30" s="150"/>
      <c r="F30" s="67" t="e">
        <f>+VLOOKUP(B30,'اسماء العملاء'!$A$2:$C$140,3,FALSE)</f>
        <v>#N/A</v>
      </c>
      <c r="G30" s="58"/>
      <c r="H30" s="99" t="e">
        <f>+VLOOKUP(G30,'انواع الفلاتر'!$B$2:$C$52,2,FALSE)</f>
        <v>#N/A</v>
      </c>
      <c r="I30" s="71"/>
      <c r="J30" s="97" t="e">
        <f t="shared" si="1"/>
        <v>#N/A</v>
      </c>
      <c r="K30" s="77"/>
      <c r="L30" s="77"/>
      <c r="M30" s="202"/>
      <c r="N30" s="78">
        <f t="shared" si="2"/>
        <v>0</v>
      </c>
      <c r="O30" s="199"/>
      <c r="P30" s="92"/>
      <c r="Q30" s="142">
        <f t="shared" si="3"/>
        <v>0</v>
      </c>
      <c r="R30" s="197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58"/>
    </row>
    <row r="31" spans="1:55" ht="21" customHeight="1">
      <c r="A31" s="184" t="str">
        <f t="shared" ca="1" si="0"/>
        <v/>
      </c>
      <c r="B31" s="59"/>
      <c r="C31" s="150" t="e">
        <f>+VLOOKUP(B31,'اسماء العملاء'!$A$2:$E$142,5,FALSE)</f>
        <v>#N/A</v>
      </c>
      <c r="D31" s="67" t="e">
        <f>+VLOOKUP(B31,'اسماء العملاء'!$A$2:$C$140,2,FALSE)</f>
        <v>#N/A</v>
      </c>
      <c r="E31" s="150"/>
      <c r="F31" s="67" t="e">
        <f>+VLOOKUP(B31,'اسماء العملاء'!$A$2:$C$140,3,FALSE)</f>
        <v>#N/A</v>
      </c>
      <c r="G31" s="58"/>
      <c r="H31" s="99" t="e">
        <f>+VLOOKUP(G31,'انواع الفلاتر'!$B$2:$C$52,2,FALSE)</f>
        <v>#N/A</v>
      </c>
      <c r="I31" s="71"/>
      <c r="J31" s="97" t="e">
        <f t="shared" si="1"/>
        <v>#N/A</v>
      </c>
      <c r="K31" s="77"/>
      <c r="L31" s="77"/>
      <c r="M31" s="202"/>
      <c r="N31" s="78">
        <f t="shared" si="2"/>
        <v>0</v>
      </c>
      <c r="O31" s="199"/>
      <c r="P31" s="92"/>
      <c r="Q31" s="142">
        <f t="shared" si="3"/>
        <v>0</v>
      </c>
      <c r="R31" s="197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58"/>
    </row>
    <row r="32" spans="1:55" ht="21" customHeight="1">
      <c r="A32" s="184" t="str">
        <f t="shared" ca="1" si="0"/>
        <v/>
      </c>
      <c r="B32" s="59"/>
      <c r="C32" s="150" t="e">
        <f>+VLOOKUP(B32,'اسماء العملاء'!$A$2:$E$142,5,FALSE)</f>
        <v>#N/A</v>
      </c>
      <c r="D32" s="67" t="e">
        <f>+VLOOKUP(B32,'اسماء العملاء'!$A$2:$C$140,2,FALSE)</f>
        <v>#N/A</v>
      </c>
      <c r="E32" s="150"/>
      <c r="F32" s="67" t="e">
        <f>+VLOOKUP(B32,'اسماء العملاء'!$A$2:$C$140,3,FALSE)</f>
        <v>#N/A</v>
      </c>
      <c r="G32" s="58"/>
      <c r="H32" s="99" t="e">
        <f>+VLOOKUP(G32,'انواع الفلاتر'!$B$2:$C$52,2,FALSE)</f>
        <v>#N/A</v>
      </c>
      <c r="I32" s="71"/>
      <c r="J32" s="97" t="e">
        <f t="shared" si="1"/>
        <v>#N/A</v>
      </c>
      <c r="K32" s="77"/>
      <c r="L32" s="77"/>
      <c r="M32" s="202"/>
      <c r="N32" s="78">
        <f t="shared" si="2"/>
        <v>0</v>
      </c>
      <c r="O32" s="199"/>
      <c r="P32" s="92"/>
      <c r="Q32" s="142">
        <f t="shared" si="3"/>
        <v>0</v>
      </c>
      <c r="R32" s="197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58"/>
    </row>
    <row r="33" spans="1:55" ht="21" customHeight="1">
      <c r="A33" s="184" t="str">
        <f t="shared" ca="1" si="0"/>
        <v/>
      </c>
      <c r="B33" s="59"/>
      <c r="C33" s="150" t="e">
        <f>+VLOOKUP(B33,'اسماء العملاء'!$A$2:$E$142,5,FALSE)</f>
        <v>#N/A</v>
      </c>
      <c r="D33" s="67" t="e">
        <f>+VLOOKUP(B33,'اسماء العملاء'!$A$2:$C$140,2,FALSE)</f>
        <v>#N/A</v>
      </c>
      <c r="E33" s="150"/>
      <c r="F33" s="67" t="e">
        <f>+VLOOKUP(B33,'اسماء العملاء'!$A$2:$C$140,3,FALSE)</f>
        <v>#N/A</v>
      </c>
      <c r="G33" s="58"/>
      <c r="H33" s="99" t="e">
        <f>+VLOOKUP(G33,'انواع الفلاتر'!$B$2:$C$52,2,FALSE)</f>
        <v>#N/A</v>
      </c>
      <c r="I33" s="71"/>
      <c r="J33" s="97" t="e">
        <f t="shared" si="1"/>
        <v>#N/A</v>
      </c>
      <c r="K33" s="77"/>
      <c r="L33" s="77"/>
      <c r="M33" s="202"/>
      <c r="N33" s="78">
        <f t="shared" si="2"/>
        <v>0</v>
      </c>
      <c r="O33" s="199"/>
      <c r="P33" s="92"/>
      <c r="Q33" s="142">
        <f t="shared" si="3"/>
        <v>0</v>
      </c>
      <c r="R33" s="197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58"/>
    </row>
    <row r="34" spans="1:55" ht="21" customHeight="1">
      <c r="A34" s="184" t="str">
        <f t="shared" ca="1" si="0"/>
        <v/>
      </c>
      <c r="B34" s="59"/>
      <c r="C34" s="150" t="e">
        <f>+VLOOKUP(B34,'اسماء العملاء'!$A$2:$E$142,5,FALSE)</f>
        <v>#N/A</v>
      </c>
      <c r="D34" s="67" t="e">
        <f>+VLOOKUP(B34,'اسماء العملاء'!$A$2:$C$140,2,FALSE)</f>
        <v>#N/A</v>
      </c>
      <c r="E34" s="150"/>
      <c r="F34" s="67" t="e">
        <f>+VLOOKUP(B34,'اسماء العملاء'!$A$2:$C$140,3,FALSE)</f>
        <v>#N/A</v>
      </c>
      <c r="G34" s="58"/>
      <c r="H34" s="99" t="e">
        <f>+VLOOKUP(G34,'انواع الفلاتر'!$B$2:$C$52,2,FALSE)</f>
        <v>#N/A</v>
      </c>
      <c r="I34" s="71"/>
      <c r="J34" s="97" t="e">
        <f t="shared" si="1"/>
        <v>#N/A</v>
      </c>
      <c r="K34" s="77"/>
      <c r="L34" s="77"/>
      <c r="M34" s="202"/>
      <c r="N34" s="78">
        <f t="shared" si="2"/>
        <v>0</v>
      </c>
      <c r="O34" s="199"/>
      <c r="P34" s="92"/>
      <c r="Q34" s="142">
        <f t="shared" si="3"/>
        <v>0</v>
      </c>
      <c r="R34" s="197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58"/>
    </row>
    <row r="35" spans="1:55" ht="21" customHeight="1">
      <c r="A35" s="184" t="str">
        <f t="shared" ca="1" si="0"/>
        <v/>
      </c>
      <c r="B35" s="59"/>
      <c r="C35" s="150" t="e">
        <f>+VLOOKUP(B35,'اسماء العملاء'!$A$2:$E$142,5,FALSE)</f>
        <v>#N/A</v>
      </c>
      <c r="D35" s="67" t="e">
        <f>+VLOOKUP(B35,'اسماء العملاء'!$A$2:$C$140,2,FALSE)</f>
        <v>#N/A</v>
      </c>
      <c r="E35" s="150"/>
      <c r="F35" s="67" t="e">
        <f>+VLOOKUP(B35,'اسماء العملاء'!$A$2:$C$140,3,FALSE)</f>
        <v>#N/A</v>
      </c>
      <c r="G35" s="58"/>
      <c r="H35" s="99" t="e">
        <f>+VLOOKUP(G35,'انواع الفلاتر'!$B$2:$C$52,2,FALSE)</f>
        <v>#N/A</v>
      </c>
      <c r="I35" s="71"/>
      <c r="J35" s="97" t="e">
        <f t="shared" si="1"/>
        <v>#N/A</v>
      </c>
      <c r="K35" s="77"/>
      <c r="L35" s="77"/>
      <c r="M35" s="202"/>
      <c r="N35" s="78">
        <f t="shared" si="2"/>
        <v>0</v>
      </c>
      <c r="O35" s="199"/>
      <c r="P35" s="92"/>
      <c r="Q35" s="142">
        <f t="shared" si="3"/>
        <v>0</v>
      </c>
      <c r="R35" s="197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58"/>
    </row>
    <row r="36" spans="1:55" ht="21" customHeight="1">
      <c r="A36" s="184" t="str">
        <f t="shared" ca="1" si="0"/>
        <v/>
      </c>
      <c r="B36" s="59"/>
      <c r="C36" s="150" t="e">
        <f>+VLOOKUP(B36,'اسماء العملاء'!$A$2:$E$142,5,FALSE)</f>
        <v>#N/A</v>
      </c>
      <c r="D36" s="67" t="e">
        <f>+VLOOKUP(B36,'اسماء العملاء'!$A$2:$C$140,2,FALSE)</f>
        <v>#N/A</v>
      </c>
      <c r="E36" s="150"/>
      <c r="F36" s="67" t="e">
        <f>+VLOOKUP(B36,'اسماء العملاء'!$A$2:$C$140,3,FALSE)</f>
        <v>#N/A</v>
      </c>
      <c r="G36" s="58"/>
      <c r="H36" s="99" t="e">
        <f>+VLOOKUP(G36,'انواع الفلاتر'!$B$2:$C$52,2,FALSE)</f>
        <v>#N/A</v>
      </c>
      <c r="I36" s="71"/>
      <c r="J36" s="97" t="e">
        <f t="shared" si="1"/>
        <v>#N/A</v>
      </c>
      <c r="K36" s="77"/>
      <c r="L36" s="77"/>
      <c r="M36" s="202"/>
      <c r="N36" s="78">
        <f t="shared" si="2"/>
        <v>0</v>
      </c>
      <c r="O36" s="199"/>
      <c r="P36" s="92"/>
      <c r="Q36" s="142">
        <f t="shared" si="3"/>
        <v>0</v>
      </c>
      <c r="R36" s="197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58"/>
    </row>
    <row r="37" spans="1:55" ht="21" customHeight="1">
      <c r="A37" s="184" t="str">
        <f t="shared" ca="1" si="0"/>
        <v/>
      </c>
      <c r="B37" s="59"/>
      <c r="C37" s="150" t="e">
        <f>+VLOOKUP(B37,'اسماء العملاء'!$A$2:$E$142,5,FALSE)</f>
        <v>#N/A</v>
      </c>
      <c r="D37" s="67" t="e">
        <f>+VLOOKUP(B37,'اسماء العملاء'!$A$2:$C$140,2,FALSE)</f>
        <v>#N/A</v>
      </c>
      <c r="E37" s="150"/>
      <c r="F37" s="67" t="e">
        <f>+VLOOKUP(B37,'اسماء العملاء'!$A$2:$C$140,3,FALSE)</f>
        <v>#N/A</v>
      </c>
      <c r="G37" s="58"/>
      <c r="H37" s="99" t="e">
        <f>+VLOOKUP(G37,'انواع الفلاتر'!$B$2:$C$52,2,FALSE)</f>
        <v>#N/A</v>
      </c>
      <c r="I37" s="71"/>
      <c r="J37" s="97" t="e">
        <f t="shared" si="1"/>
        <v>#N/A</v>
      </c>
      <c r="K37" s="77"/>
      <c r="L37" s="77"/>
      <c r="M37" s="202"/>
      <c r="N37" s="78">
        <f t="shared" si="2"/>
        <v>0</v>
      </c>
      <c r="O37" s="199"/>
      <c r="P37" s="92"/>
      <c r="Q37" s="142">
        <f t="shared" si="3"/>
        <v>0</v>
      </c>
      <c r="R37" s="197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58"/>
    </row>
    <row r="38" spans="1:55" ht="21" customHeight="1">
      <c r="A38" s="184" t="str">
        <f t="shared" ca="1" si="0"/>
        <v/>
      </c>
      <c r="B38" s="59"/>
      <c r="C38" s="150" t="e">
        <f>+VLOOKUP(B38,'اسماء العملاء'!$A$2:$E$142,5,FALSE)</f>
        <v>#N/A</v>
      </c>
      <c r="D38" s="67" t="e">
        <f>+VLOOKUP(B38,'اسماء العملاء'!$A$2:$C$140,2,FALSE)</f>
        <v>#N/A</v>
      </c>
      <c r="E38" s="150"/>
      <c r="F38" s="67" t="e">
        <f>+VLOOKUP(B38,'اسماء العملاء'!$A$2:$C$140,3,FALSE)</f>
        <v>#N/A</v>
      </c>
      <c r="G38" s="58"/>
      <c r="H38" s="99" t="e">
        <f>+VLOOKUP(G38,'انواع الفلاتر'!$B$2:$C$52,2,FALSE)</f>
        <v>#N/A</v>
      </c>
      <c r="I38" s="71"/>
      <c r="J38" s="97" t="e">
        <f t="shared" si="1"/>
        <v>#N/A</v>
      </c>
      <c r="K38" s="77"/>
      <c r="L38" s="77"/>
      <c r="M38" s="202"/>
      <c r="N38" s="78">
        <f t="shared" si="2"/>
        <v>0</v>
      </c>
      <c r="O38" s="199"/>
      <c r="P38" s="92"/>
      <c r="Q38" s="142">
        <f t="shared" si="3"/>
        <v>0</v>
      </c>
      <c r="R38" s="197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58"/>
    </row>
    <row r="39" spans="1:55" ht="21" customHeight="1">
      <c r="A39" s="184" t="str">
        <f t="shared" ca="1" si="0"/>
        <v/>
      </c>
      <c r="B39" s="59"/>
      <c r="C39" s="150" t="e">
        <f>+VLOOKUP(B39,'اسماء العملاء'!$A$2:$E$142,5,FALSE)</f>
        <v>#N/A</v>
      </c>
      <c r="D39" s="67" t="e">
        <f>+VLOOKUP(B39,'اسماء العملاء'!$A$2:$C$140,2,FALSE)</f>
        <v>#N/A</v>
      </c>
      <c r="E39" s="150"/>
      <c r="F39" s="67" t="e">
        <f>+VLOOKUP(B39,'اسماء العملاء'!$A$2:$C$140,3,FALSE)</f>
        <v>#N/A</v>
      </c>
      <c r="G39" s="58"/>
      <c r="H39" s="99" t="e">
        <f>+VLOOKUP(G39,'انواع الفلاتر'!$B$2:$C$52,2,FALSE)</f>
        <v>#N/A</v>
      </c>
      <c r="I39" s="71"/>
      <c r="J39" s="97" t="e">
        <f t="shared" si="1"/>
        <v>#N/A</v>
      </c>
      <c r="K39" s="77"/>
      <c r="L39" s="77"/>
      <c r="M39" s="202"/>
      <c r="N39" s="78">
        <f t="shared" si="2"/>
        <v>0</v>
      </c>
      <c r="O39" s="199"/>
      <c r="P39" s="92"/>
      <c r="Q39" s="142">
        <f t="shared" si="3"/>
        <v>0</v>
      </c>
      <c r="R39" s="197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58"/>
    </row>
    <row r="40" spans="1:55" ht="21" customHeight="1">
      <c r="A40" s="184" t="str">
        <f t="shared" ca="1" si="0"/>
        <v/>
      </c>
      <c r="B40" s="59"/>
      <c r="C40" s="150" t="e">
        <f>+VLOOKUP(B40,'اسماء العملاء'!$A$2:$E$142,5,FALSE)</f>
        <v>#N/A</v>
      </c>
      <c r="D40" s="67" t="e">
        <f>+VLOOKUP(B40,'اسماء العملاء'!$A$2:$C$140,2,FALSE)</f>
        <v>#N/A</v>
      </c>
      <c r="E40" s="150"/>
      <c r="F40" s="67" t="e">
        <f>+VLOOKUP(B40,'اسماء العملاء'!$A$2:$C$140,3,FALSE)</f>
        <v>#N/A</v>
      </c>
      <c r="G40" s="58"/>
      <c r="H40" s="99" t="e">
        <f>+VLOOKUP(G40,'انواع الفلاتر'!$B$2:$C$52,2,FALSE)</f>
        <v>#N/A</v>
      </c>
      <c r="I40" s="71"/>
      <c r="J40" s="97" t="e">
        <f t="shared" si="1"/>
        <v>#N/A</v>
      </c>
      <c r="K40" s="77"/>
      <c r="L40" s="77"/>
      <c r="M40" s="202"/>
      <c r="N40" s="78">
        <f t="shared" si="2"/>
        <v>0</v>
      </c>
      <c r="O40" s="199"/>
      <c r="P40" s="92"/>
      <c r="Q40" s="142">
        <f t="shared" si="3"/>
        <v>0</v>
      </c>
      <c r="R40" s="197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58"/>
    </row>
    <row r="41" spans="1:55" ht="21" customHeight="1">
      <c r="A41" s="184" t="str">
        <f t="shared" ca="1" si="0"/>
        <v/>
      </c>
      <c r="B41" s="59"/>
      <c r="C41" s="150" t="e">
        <f>+VLOOKUP(B41,'اسماء العملاء'!$A$2:$E$142,5,FALSE)</f>
        <v>#N/A</v>
      </c>
      <c r="D41" s="67" t="e">
        <f>+VLOOKUP(B41,'اسماء العملاء'!$A$2:$C$140,2,FALSE)</f>
        <v>#N/A</v>
      </c>
      <c r="E41" s="150"/>
      <c r="F41" s="67" t="e">
        <f>+VLOOKUP(B41,'اسماء العملاء'!$A$2:$C$140,3,FALSE)</f>
        <v>#N/A</v>
      </c>
      <c r="G41" s="58"/>
      <c r="H41" s="99" t="e">
        <f>+VLOOKUP(G41,'انواع الفلاتر'!$B$2:$C$52,2,FALSE)</f>
        <v>#N/A</v>
      </c>
      <c r="I41" s="71"/>
      <c r="J41" s="97" t="e">
        <f t="shared" si="1"/>
        <v>#N/A</v>
      </c>
      <c r="K41" s="77"/>
      <c r="L41" s="77"/>
      <c r="M41" s="202"/>
      <c r="N41" s="78">
        <f t="shared" si="2"/>
        <v>0</v>
      </c>
      <c r="O41" s="199"/>
      <c r="P41" s="92"/>
      <c r="Q41" s="142">
        <f t="shared" si="3"/>
        <v>0</v>
      </c>
      <c r="R41" s="197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58"/>
    </row>
    <row r="42" spans="1:55" ht="21" customHeight="1">
      <c r="A42" s="184" t="str">
        <f t="shared" ca="1" si="0"/>
        <v/>
      </c>
      <c r="B42" s="59"/>
      <c r="C42" s="150" t="e">
        <f>+VLOOKUP(B42,'اسماء العملاء'!$A$2:$E$142,5,FALSE)</f>
        <v>#N/A</v>
      </c>
      <c r="D42" s="67" t="e">
        <f>+VLOOKUP(B42,'اسماء العملاء'!$A$2:$C$140,2,FALSE)</f>
        <v>#N/A</v>
      </c>
      <c r="E42" s="150"/>
      <c r="F42" s="67" t="e">
        <f>+VLOOKUP(B42,'اسماء العملاء'!$A$2:$C$140,3,FALSE)</f>
        <v>#N/A</v>
      </c>
      <c r="G42" s="58"/>
      <c r="H42" s="99" t="e">
        <f>+VLOOKUP(G42,'انواع الفلاتر'!$B$2:$C$52,2,FALSE)</f>
        <v>#N/A</v>
      </c>
      <c r="I42" s="71"/>
      <c r="J42" s="97" t="e">
        <f t="shared" si="1"/>
        <v>#N/A</v>
      </c>
      <c r="K42" s="77"/>
      <c r="L42" s="77"/>
      <c r="M42" s="202"/>
      <c r="N42" s="78">
        <f t="shared" si="2"/>
        <v>0</v>
      </c>
      <c r="O42" s="199"/>
      <c r="P42" s="92"/>
      <c r="Q42" s="142">
        <f t="shared" si="3"/>
        <v>0</v>
      </c>
      <c r="R42" s="197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58"/>
    </row>
    <row r="43" spans="1:55" ht="21" customHeight="1">
      <c r="A43" s="184" t="str">
        <f t="shared" ca="1" si="0"/>
        <v/>
      </c>
      <c r="B43" s="59"/>
      <c r="C43" s="150" t="e">
        <f>+VLOOKUP(B43,'اسماء العملاء'!$A$2:$E$142,5,FALSE)</f>
        <v>#N/A</v>
      </c>
      <c r="D43" s="67" t="e">
        <f>+VLOOKUP(B43,'اسماء العملاء'!$A$2:$C$140,2,FALSE)</f>
        <v>#N/A</v>
      </c>
      <c r="E43" s="150"/>
      <c r="F43" s="67" t="e">
        <f>+VLOOKUP(B43,'اسماء العملاء'!$A$2:$C$140,3,FALSE)</f>
        <v>#N/A</v>
      </c>
      <c r="G43" s="58"/>
      <c r="H43" s="99" t="e">
        <f>+VLOOKUP(G43,'انواع الفلاتر'!$B$2:$C$52,2,FALSE)</f>
        <v>#N/A</v>
      </c>
      <c r="I43" s="71"/>
      <c r="J43" s="97" t="e">
        <f t="shared" si="1"/>
        <v>#N/A</v>
      </c>
      <c r="K43" s="77"/>
      <c r="L43" s="77"/>
      <c r="M43" s="202"/>
      <c r="N43" s="78">
        <f t="shared" si="2"/>
        <v>0</v>
      </c>
      <c r="O43" s="199"/>
      <c r="P43" s="92"/>
      <c r="Q43" s="142">
        <f t="shared" si="3"/>
        <v>0</v>
      </c>
      <c r="R43" s="197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58"/>
    </row>
    <row r="44" spans="1:55" ht="21" customHeight="1">
      <c r="A44" s="184" t="str">
        <f t="shared" ca="1" si="0"/>
        <v/>
      </c>
      <c r="B44" s="59"/>
      <c r="C44" s="150" t="e">
        <f>+VLOOKUP(B44,'اسماء العملاء'!$A$2:$E$142,5,FALSE)</f>
        <v>#N/A</v>
      </c>
      <c r="D44" s="67" t="e">
        <f>+VLOOKUP(B44,'اسماء العملاء'!$A$2:$C$140,2,FALSE)</f>
        <v>#N/A</v>
      </c>
      <c r="E44" s="150"/>
      <c r="F44" s="67" t="e">
        <f>+VLOOKUP(B44,'اسماء العملاء'!$A$2:$C$140,3,FALSE)</f>
        <v>#N/A</v>
      </c>
      <c r="G44" s="58"/>
      <c r="H44" s="99" t="e">
        <f>+VLOOKUP(G44,'انواع الفلاتر'!$B$2:$C$52,2,FALSE)</f>
        <v>#N/A</v>
      </c>
      <c r="I44" s="71"/>
      <c r="J44" s="97" t="e">
        <f t="shared" si="1"/>
        <v>#N/A</v>
      </c>
      <c r="K44" s="77"/>
      <c r="L44" s="77"/>
      <c r="M44" s="202"/>
      <c r="N44" s="78">
        <f t="shared" si="2"/>
        <v>0</v>
      </c>
      <c r="O44" s="199"/>
      <c r="P44" s="92"/>
      <c r="Q44" s="142">
        <f t="shared" si="3"/>
        <v>0</v>
      </c>
      <c r="R44" s="197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58"/>
    </row>
    <row r="45" spans="1:55" ht="21" customHeight="1">
      <c r="A45" s="184" t="str">
        <f t="shared" ca="1" si="0"/>
        <v/>
      </c>
      <c r="B45" s="59"/>
      <c r="C45" s="150" t="e">
        <f>+VLOOKUP(B45,'اسماء العملاء'!$A$2:$E$142,5,FALSE)</f>
        <v>#N/A</v>
      </c>
      <c r="D45" s="67" t="e">
        <f>+VLOOKUP(B45,'اسماء العملاء'!$A$2:$C$140,2,FALSE)</f>
        <v>#N/A</v>
      </c>
      <c r="E45" s="150"/>
      <c r="F45" s="67" t="e">
        <f>+VLOOKUP(B45,'اسماء العملاء'!$A$2:$C$140,3,FALSE)</f>
        <v>#N/A</v>
      </c>
      <c r="G45" s="58"/>
      <c r="H45" s="99" t="e">
        <f>+VLOOKUP(G45,'انواع الفلاتر'!$B$2:$C$52,2,FALSE)</f>
        <v>#N/A</v>
      </c>
      <c r="I45" s="71"/>
      <c r="J45" s="97" t="e">
        <f t="shared" si="1"/>
        <v>#N/A</v>
      </c>
      <c r="K45" s="77"/>
      <c r="L45" s="77"/>
      <c r="M45" s="202"/>
      <c r="N45" s="78">
        <f t="shared" si="2"/>
        <v>0</v>
      </c>
      <c r="O45" s="199"/>
      <c r="P45" s="92"/>
      <c r="Q45" s="142">
        <f t="shared" si="3"/>
        <v>0</v>
      </c>
      <c r="R45" s="197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58"/>
    </row>
    <row r="46" spans="1:55" ht="21" customHeight="1">
      <c r="A46" s="184" t="str">
        <f t="shared" ca="1" si="0"/>
        <v/>
      </c>
      <c r="B46" s="59"/>
      <c r="C46" s="150" t="e">
        <f>+VLOOKUP(B46,'اسماء العملاء'!$A$2:$E$142,5,FALSE)</f>
        <v>#N/A</v>
      </c>
      <c r="D46" s="67" t="e">
        <f>+VLOOKUP(B46,'اسماء العملاء'!$A$2:$C$140,2,FALSE)</f>
        <v>#N/A</v>
      </c>
      <c r="E46" s="150"/>
      <c r="F46" s="67" t="e">
        <f>+VLOOKUP(B46,'اسماء العملاء'!$A$2:$C$140,3,FALSE)</f>
        <v>#N/A</v>
      </c>
      <c r="G46" s="58"/>
      <c r="H46" s="99" t="e">
        <f>+VLOOKUP(G46,'انواع الفلاتر'!$B$2:$C$52,2,FALSE)</f>
        <v>#N/A</v>
      </c>
      <c r="I46" s="71"/>
      <c r="J46" s="97" t="e">
        <f t="shared" si="1"/>
        <v>#N/A</v>
      </c>
      <c r="K46" s="77"/>
      <c r="L46" s="77"/>
      <c r="M46" s="202"/>
      <c r="N46" s="78">
        <f t="shared" si="2"/>
        <v>0</v>
      </c>
      <c r="O46" s="199"/>
      <c r="P46" s="92"/>
      <c r="Q46" s="142">
        <f t="shared" si="3"/>
        <v>0</v>
      </c>
      <c r="R46" s="197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58"/>
    </row>
    <row r="47" spans="1:55" ht="21" customHeight="1">
      <c r="A47" s="184" t="str">
        <f t="shared" ca="1" si="0"/>
        <v/>
      </c>
      <c r="B47" s="59"/>
      <c r="C47" s="150" t="e">
        <f>+VLOOKUP(B47,'اسماء العملاء'!$A$2:$E$142,5,FALSE)</f>
        <v>#N/A</v>
      </c>
      <c r="D47" s="67" t="e">
        <f>+VLOOKUP(B47,'اسماء العملاء'!$A$2:$C$140,2,FALSE)</f>
        <v>#N/A</v>
      </c>
      <c r="E47" s="150"/>
      <c r="F47" s="67" t="e">
        <f>+VLOOKUP(B47,'اسماء العملاء'!$A$2:$C$140,3,FALSE)</f>
        <v>#N/A</v>
      </c>
      <c r="G47" s="58"/>
      <c r="H47" s="99" t="e">
        <f>+VLOOKUP(G47,'انواع الفلاتر'!$B$2:$C$52,2,FALSE)</f>
        <v>#N/A</v>
      </c>
      <c r="I47" s="71"/>
      <c r="J47" s="97" t="e">
        <f t="shared" si="1"/>
        <v>#N/A</v>
      </c>
      <c r="K47" s="77"/>
      <c r="L47" s="77"/>
      <c r="M47" s="202"/>
      <c r="N47" s="78">
        <f t="shared" si="2"/>
        <v>0</v>
      </c>
      <c r="O47" s="199"/>
      <c r="P47" s="92"/>
      <c r="Q47" s="142">
        <f t="shared" si="3"/>
        <v>0</v>
      </c>
      <c r="R47" s="197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58"/>
    </row>
    <row r="48" spans="1:55" ht="21" customHeight="1">
      <c r="A48" s="184" t="str">
        <f t="shared" ca="1" si="0"/>
        <v/>
      </c>
      <c r="B48" s="59"/>
      <c r="C48" s="150" t="e">
        <f>+VLOOKUP(B48,'اسماء العملاء'!$A$2:$E$142,5,FALSE)</f>
        <v>#N/A</v>
      </c>
      <c r="D48" s="67" t="e">
        <f>+VLOOKUP(B48,'اسماء العملاء'!$A$2:$C$140,2,FALSE)</f>
        <v>#N/A</v>
      </c>
      <c r="E48" s="150"/>
      <c r="F48" s="67" t="e">
        <f>+VLOOKUP(B48,'اسماء العملاء'!$A$2:$C$140,3,FALSE)</f>
        <v>#N/A</v>
      </c>
      <c r="G48" s="58"/>
      <c r="H48" s="99" t="e">
        <f>+VLOOKUP(G48,'انواع الفلاتر'!$B$2:$C$52,2,FALSE)</f>
        <v>#N/A</v>
      </c>
      <c r="I48" s="71"/>
      <c r="J48" s="97" t="e">
        <f t="shared" si="1"/>
        <v>#N/A</v>
      </c>
      <c r="K48" s="77"/>
      <c r="L48" s="77"/>
      <c r="M48" s="202"/>
      <c r="N48" s="78">
        <f t="shared" si="2"/>
        <v>0</v>
      </c>
      <c r="O48" s="199"/>
      <c r="P48" s="92"/>
      <c r="Q48" s="142">
        <f t="shared" si="3"/>
        <v>0</v>
      </c>
      <c r="R48" s="197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58"/>
    </row>
    <row r="49" spans="1:55" ht="21" customHeight="1">
      <c r="A49" s="184" t="str">
        <f t="shared" ca="1" si="0"/>
        <v/>
      </c>
      <c r="B49" s="59"/>
      <c r="C49" s="150" t="e">
        <f>+VLOOKUP(B49,'اسماء العملاء'!$A$2:$E$142,5,FALSE)</f>
        <v>#N/A</v>
      </c>
      <c r="D49" s="67" t="e">
        <f>+VLOOKUP(B49,'اسماء العملاء'!$A$2:$C$140,2,FALSE)</f>
        <v>#N/A</v>
      </c>
      <c r="E49" s="150"/>
      <c r="F49" s="67" t="e">
        <f>+VLOOKUP(B49,'اسماء العملاء'!$A$2:$C$140,3,FALSE)</f>
        <v>#N/A</v>
      </c>
      <c r="G49" s="58"/>
      <c r="H49" s="99" t="e">
        <f>+VLOOKUP(G49,'انواع الفلاتر'!$B$2:$C$52,2,FALSE)</f>
        <v>#N/A</v>
      </c>
      <c r="I49" s="71"/>
      <c r="J49" s="97" t="e">
        <f t="shared" si="1"/>
        <v>#N/A</v>
      </c>
      <c r="K49" s="77"/>
      <c r="L49" s="77"/>
      <c r="M49" s="202"/>
      <c r="N49" s="78">
        <f t="shared" si="2"/>
        <v>0</v>
      </c>
      <c r="O49" s="199"/>
      <c r="P49" s="92"/>
      <c r="Q49" s="142">
        <f t="shared" si="3"/>
        <v>0</v>
      </c>
      <c r="R49" s="197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58"/>
    </row>
    <row r="50" spans="1:55" ht="21" customHeight="1">
      <c r="A50" s="184" t="str">
        <f t="shared" ca="1" si="0"/>
        <v/>
      </c>
      <c r="B50" s="59"/>
      <c r="C50" s="150" t="e">
        <f>+VLOOKUP(B50,'اسماء العملاء'!$A$2:$E$142,5,FALSE)</f>
        <v>#N/A</v>
      </c>
      <c r="D50" s="67" t="e">
        <f>+VLOOKUP(B50,'اسماء العملاء'!$A$2:$C$140,2,FALSE)</f>
        <v>#N/A</v>
      </c>
      <c r="E50" s="150"/>
      <c r="F50" s="67" t="e">
        <f>+VLOOKUP(B50,'اسماء العملاء'!$A$2:$C$140,3,FALSE)</f>
        <v>#N/A</v>
      </c>
      <c r="G50" s="58"/>
      <c r="H50" s="99" t="e">
        <f>+VLOOKUP(G50,'انواع الفلاتر'!$B$2:$C$52,2,FALSE)</f>
        <v>#N/A</v>
      </c>
      <c r="I50" s="71"/>
      <c r="J50" s="97" t="e">
        <f t="shared" si="1"/>
        <v>#N/A</v>
      </c>
      <c r="K50" s="77"/>
      <c r="L50" s="77"/>
      <c r="M50" s="202"/>
      <c r="N50" s="78">
        <f t="shared" si="2"/>
        <v>0</v>
      </c>
      <c r="O50" s="199"/>
      <c r="P50" s="92"/>
      <c r="Q50" s="142">
        <f t="shared" si="3"/>
        <v>0</v>
      </c>
      <c r="R50" s="197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58"/>
    </row>
    <row r="51" spans="1:55" ht="21" customHeight="1">
      <c r="A51" s="184" t="str">
        <f t="shared" ca="1" si="0"/>
        <v/>
      </c>
      <c r="B51" s="59"/>
      <c r="C51" s="150" t="e">
        <f>+VLOOKUP(B51,'اسماء العملاء'!$A$2:$E$142,5,FALSE)</f>
        <v>#N/A</v>
      </c>
      <c r="D51" s="67" t="e">
        <f>+VLOOKUP(B51,'اسماء العملاء'!$A$2:$C$140,2,FALSE)</f>
        <v>#N/A</v>
      </c>
      <c r="E51" s="150"/>
      <c r="F51" s="67" t="e">
        <f>+VLOOKUP(B51,'اسماء العملاء'!$A$2:$C$140,3,FALSE)</f>
        <v>#N/A</v>
      </c>
      <c r="G51" s="58"/>
      <c r="H51" s="99" t="e">
        <f>+VLOOKUP(G51,'انواع الفلاتر'!$B$2:$C$52,2,FALSE)</f>
        <v>#N/A</v>
      </c>
      <c r="I51" s="71"/>
      <c r="J51" s="97" t="e">
        <f t="shared" si="1"/>
        <v>#N/A</v>
      </c>
      <c r="K51" s="77"/>
      <c r="L51" s="77"/>
      <c r="M51" s="202"/>
      <c r="N51" s="78">
        <f t="shared" si="2"/>
        <v>0</v>
      </c>
      <c r="O51" s="199"/>
      <c r="P51" s="92"/>
      <c r="Q51" s="142">
        <f t="shared" si="3"/>
        <v>0</v>
      </c>
      <c r="R51" s="197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58"/>
    </row>
    <row r="52" spans="1:55" ht="21" customHeight="1">
      <c r="A52" s="184" t="str">
        <f t="shared" ca="1" si="0"/>
        <v/>
      </c>
      <c r="B52" s="59"/>
      <c r="C52" s="150" t="e">
        <f>+VLOOKUP(B52,'اسماء العملاء'!$A$2:$E$142,5,FALSE)</f>
        <v>#N/A</v>
      </c>
      <c r="D52" s="67" t="e">
        <f>+VLOOKUP(B52,'اسماء العملاء'!$A$2:$C$140,2,FALSE)</f>
        <v>#N/A</v>
      </c>
      <c r="E52" s="150"/>
      <c r="F52" s="67" t="e">
        <f>+VLOOKUP(B52,'اسماء العملاء'!$A$2:$C$140,3,FALSE)</f>
        <v>#N/A</v>
      </c>
      <c r="G52" s="58"/>
      <c r="H52" s="99" t="e">
        <f>+VLOOKUP(G52,'انواع الفلاتر'!$B$2:$C$52,2,FALSE)</f>
        <v>#N/A</v>
      </c>
      <c r="I52" s="71"/>
      <c r="J52" s="97" t="e">
        <f t="shared" si="1"/>
        <v>#N/A</v>
      </c>
      <c r="K52" s="77"/>
      <c r="L52" s="77"/>
      <c r="M52" s="202"/>
      <c r="N52" s="78">
        <f t="shared" si="2"/>
        <v>0</v>
      </c>
      <c r="O52" s="199"/>
      <c r="P52" s="92"/>
      <c r="Q52" s="142">
        <f t="shared" si="3"/>
        <v>0</v>
      </c>
      <c r="R52" s="197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58"/>
    </row>
    <row r="53" spans="1:55" ht="21" customHeight="1">
      <c r="A53" s="184" t="str">
        <f t="shared" ca="1" si="0"/>
        <v/>
      </c>
      <c r="B53" s="59"/>
      <c r="C53" s="150" t="e">
        <f>+VLOOKUP(B53,'اسماء العملاء'!$A$2:$E$142,5,FALSE)</f>
        <v>#N/A</v>
      </c>
      <c r="D53" s="67" t="e">
        <f>+VLOOKUP(B53,'اسماء العملاء'!$A$2:$C$140,2,FALSE)</f>
        <v>#N/A</v>
      </c>
      <c r="E53" s="150"/>
      <c r="F53" s="67" t="e">
        <f>+VLOOKUP(B53,'اسماء العملاء'!$A$2:$C$140,3,FALSE)</f>
        <v>#N/A</v>
      </c>
      <c r="G53" s="58"/>
      <c r="H53" s="99" t="e">
        <f>+VLOOKUP(G53,'انواع الفلاتر'!$B$2:$C$52,2,FALSE)</f>
        <v>#N/A</v>
      </c>
      <c r="I53" s="71"/>
      <c r="J53" s="97" t="e">
        <f t="shared" si="1"/>
        <v>#N/A</v>
      </c>
      <c r="K53" s="77"/>
      <c r="L53" s="77"/>
      <c r="M53" s="202"/>
      <c r="N53" s="78">
        <f t="shared" si="2"/>
        <v>0</v>
      </c>
      <c r="O53" s="199"/>
      <c r="P53" s="92"/>
      <c r="Q53" s="142">
        <f t="shared" si="3"/>
        <v>0</v>
      </c>
      <c r="R53" s="197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58"/>
    </row>
    <row r="54" spans="1:55" ht="21" customHeight="1">
      <c r="A54" s="184" t="str">
        <f t="shared" ca="1" si="0"/>
        <v/>
      </c>
      <c r="B54" s="59"/>
      <c r="C54" s="150" t="e">
        <f>+VLOOKUP(B54,'اسماء العملاء'!$A$2:$E$142,5,FALSE)</f>
        <v>#N/A</v>
      </c>
      <c r="D54" s="67" t="e">
        <f>+VLOOKUP(B54,'اسماء العملاء'!$A$2:$C$140,2,FALSE)</f>
        <v>#N/A</v>
      </c>
      <c r="E54" s="150"/>
      <c r="F54" s="67" t="e">
        <f>+VLOOKUP(B54,'اسماء العملاء'!$A$2:$C$140,3,FALSE)</f>
        <v>#N/A</v>
      </c>
      <c r="G54" s="58"/>
      <c r="H54" s="99" t="e">
        <f>+VLOOKUP(G54,'انواع الفلاتر'!$B$2:$C$52,2,FALSE)</f>
        <v>#N/A</v>
      </c>
      <c r="I54" s="71"/>
      <c r="J54" s="97" t="e">
        <f t="shared" si="1"/>
        <v>#N/A</v>
      </c>
      <c r="K54" s="77"/>
      <c r="L54" s="77"/>
      <c r="M54" s="202"/>
      <c r="N54" s="78">
        <f t="shared" si="2"/>
        <v>0</v>
      </c>
      <c r="O54" s="199"/>
      <c r="P54" s="92"/>
      <c r="Q54" s="142">
        <f t="shared" si="3"/>
        <v>0</v>
      </c>
      <c r="R54" s="197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58"/>
    </row>
    <row r="55" spans="1:55" ht="21" customHeight="1">
      <c r="A55" s="184" t="str">
        <f t="shared" ca="1" si="0"/>
        <v/>
      </c>
      <c r="B55" s="59"/>
      <c r="C55" s="150" t="e">
        <f>+VLOOKUP(B55,'اسماء العملاء'!$A$2:$E$142,5,FALSE)</f>
        <v>#N/A</v>
      </c>
      <c r="D55" s="67" t="e">
        <f>+VLOOKUP(B55,'اسماء العملاء'!$A$2:$C$140,2,FALSE)</f>
        <v>#N/A</v>
      </c>
      <c r="E55" s="150"/>
      <c r="F55" s="67" t="e">
        <f>+VLOOKUP(B55,'اسماء العملاء'!$A$2:$C$140,3,FALSE)</f>
        <v>#N/A</v>
      </c>
      <c r="G55" s="58"/>
      <c r="H55" s="99" t="e">
        <f>+VLOOKUP(G55,'انواع الفلاتر'!$B$2:$C$52,2,FALSE)</f>
        <v>#N/A</v>
      </c>
      <c r="I55" s="71"/>
      <c r="J55" s="97" t="e">
        <f t="shared" si="1"/>
        <v>#N/A</v>
      </c>
      <c r="K55" s="77"/>
      <c r="L55" s="77"/>
      <c r="M55" s="202"/>
      <c r="N55" s="78">
        <f t="shared" si="2"/>
        <v>0</v>
      </c>
      <c r="O55" s="199"/>
      <c r="P55" s="92"/>
      <c r="Q55" s="142">
        <f t="shared" si="3"/>
        <v>0</v>
      </c>
      <c r="R55" s="197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58"/>
    </row>
    <row r="56" spans="1:55" ht="21" customHeight="1">
      <c r="A56" s="184" t="str">
        <f t="shared" ca="1" si="0"/>
        <v/>
      </c>
      <c r="B56" s="59"/>
      <c r="C56" s="150" t="e">
        <f>+VLOOKUP(B56,'اسماء العملاء'!$A$2:$E$142,5,FALSE)</f>
        <v>#N/A</v>
      </c>
      <c r="D56" s="67" t="e">
        <f>+VLOOKUP(B56,'اسماء العملاء'!$A$2:$C$140,2,FALSE)</f>
        <v>#N/A</v>
      </c>
      <c r="E56" s="150"/>
      <c r="F56" s="67" t="e">
        <f>+VLOOKUP(B56,'اسماء العملاء'!$A$2:$C$140,3,FALSE)</f>
        <v>#N/A</v>
      </c>
      <c r="G56" s="58"/>
      <c r="H56" s="99" t="e">
        <f>+VLOOKUP(G56,'انواع الفلاتر'!$B$2:$C$52,2,FALSE)</f>
        <v>#N/A</v>
      </c>
      <c r="I56" s="71"/>
      <c r="J56" s="97" t="e">
        <f t="shared" si="1"/>
        <v>#N/A</v>
      </c>
      <c r="K56" s="77"/>
      <c r="L56" s="77"/>
      <c r="M56" s="202"/>
      <c r="N56" s="78">
        <f t="shared" si="2"/>
        <v>0</v>
      </c>
      <c r="O56" s="199"/>
      <c r="P56" s="92"/>
      <c r="Q56" s="142">
        <f t="shared" si="3"/>
        <v>0</v>
      </c>
      <c r="R56" s="197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58"/>
    </row>
    <row r="57" spans="1:55" ht="21" customHeight="1">
      <c r="A57" s="184" t="str">
        <f t="shared" ca="1" si="0"/>
        <v/>
      </c>
      <c r="B57" s="59"/>
      <c r="C57" s="150" t="e">
        <f>+VLOOKUP(B57,'اسماء العملاء'!$A$2:$E$142,5,FALSE)</f>
        <v>#N/A</v>
      </c>
      <c r="D57" s="67" t="e">
        <f>+VLOOKUP(B57,'اسماء العملاء'!$A$2:$C$140,2,FALSE)</f>
        <v>#N/A</v>
      </c>
      <c r="E57" s="150"/>
      <c r="F57" s="67" t="e">
        <f>+VLOOKUP(B57,'اسماء العملاء'!$A$2:$C$140,3,FALSE)</f>
        <v>#N/A</v>
      </c>
      <c r="G57" s="58"/>
      <c r="H57" s="99" t="e">
        <f>+VLOOKUP(G57,'انواع الفلاتر'!$B$2:$C$52,2,FALSE)</f>
        <v>#N/A</v>
      </c>
      <c r="I57" s="71"/>
      <c r="J57" s="97" t="e">
        <f t="shared" si="1"/>
        <v>#N/A</v>
      </c>
      <c r="K57" s="77"/>
      <c r="L57" s="77"/>
      <c r="M57" s="202"/>
      <c r="N57" s="78">
        <f t="shared" si="2"/>
        <v>0</v>
      </c>
      <c r="O57" s="199"/>
      <c r="P57" s="92"/>
      <c r="Q57" s="142">
        <f t="shared" si="3"/>
        <v>0</v>
      </c>
      <c r="R57" s="197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58"/>
    </row>
    <row r="58" spans="1:55" ht="21" customHeight="1">
      <c r="A58" s="184" t="str">
        <f t="shared" ca="1" si="0"/>
        <v/>
      </c>
      <c r="B58" s="59"/>
      <c r="C58" s="150" t="e">
        <f>+VLOOKUP(B58,'اسماء العملاء'!$A$2:$E$142,5,FALSE)</f>
        <v>#N/A</v>
      </c>
      <c r="D58" s="67" t="e">
        <f>+VLOOKUP(B58,'اسماء العملاء'!$A$2:$C$140,2,FALSE)</f>
        <v>#N/A</v>
      </c>
      <c r="E58" s="150"/>
      <c r="F58" s="67" t="e">
        <f>+VLOOKUP(B58,'اسماء العملاء'!$A$2:$C$140,3,FALSE)</f>
        <v>#N/A</v>
      </c>
      <c r="G58" s="58"/>
      <c r="H58" s="99" t="e">
        <f>+VLOOKUP(G58,'انواع الفلاتر'!$B$2:$C$52,2,FALSE)</f>
        <v>#N/A</v>
      </c>
      <c r="I58" s="71"/>
      <c r="J58" s="97" t="e">
        <f t="shared" si="1"/>
        <v>#N/A</v>
      </c>
      <c r="K58" s="77"/>
      <c r="L58" s="77"/>
      <c r="M58" s="202"/>
      <c r="N58" s="78">
        <f t="shared" si="2"/>
        <v>0</v>
      </c>
      <c r="O58" s="199"/>
      <c r="P58" s="92"/>
      <c r="Q58" s="142">
        <f t="shared" si="3"/>
        <v>0</v>
      </c>
      <c r="R58" s="197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58"/>
    </row>
    <row r="59" spans="1:55" ht="21" customHeight="1">
      <c r="A59" s="184" t="str">
        <f t="shared" ca="1" si="0"/>
        <v/>
      </c>
      <c r="B59" s="59"/>
      <c r="C59" s="150" t="e">
        <f>+VLOOKUP(B59,'اسماء العملاء'!$A$2:$E$142,5,FALSE)</f>
        <v>#N/A</v>
      </c>
      <c r="D59" s="67" t="e">
        <f>+VLOOKUP(B59,'اسماء العملاء'!$A$2:$C$140,2,FALSE)</f>
        <v>#N/A</v>
      </c>
      <c r="E59" s="150"/>
      <c r="F59" s="67" t="e">
        <f>+VLOOKUP(B59,'اسماء العملاء'!$A$2:$C$140,3,FALSE)</f>
        <v>#N/A</v>
      </c>
      <c r="G59" s="58"/>
      <c r="H59" s="99" t="e">
        <f>+VLOOKUP(G59,'انواع الفلاتر'!$B$2:$C$52,2,FALSE)</f>
        <v>#N/A</v>
      </c>
      <c r="I59" s="71"/>
      <c r="J59" s="97" t="e">
        <f t="shared" si="1"/>
        <v>#N/A</v>
      </c>
      <c r="K59" s="77"/>
      <c r="L59" s="77"/>
      <c r="M59" s="202"/>
      <c r="N59" s="78">
        <f t="shared" si="2"/>
        <v>0</v>
      </c>
      <c r="O59" s="199"/>
      <c r="P59" s="92"/>
      <c r="Q59" s="142">
        <f t="shared" si="3"/>
        <v>0</v>
      </c>
      <c r="R59" s="197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58"/>
    </row>
    <row r="60" spans="1:55" ht="21" customHeight="1">
      <c r="A60" s="184" t="str">
        <f t="shared" ca="1" si="0"/>
        <v/>
      </c>
      <c r="B60" s="59"/>
      <c r="C60" s="150" t="e">
        <f>+VLOOKUP(B60,'اسماء العملاء'!$A$2:$E$142,5,FALSE)</f>
        <v>#N/A</v>
      </c>
      <c r="D60" s="67" t="e">
        <f>+VLOOKUP(B60,'اسماء العملاء'!$A$2:$C$140,2,FALSE)</f>
        <v>#N/A</v>
      </c>
      <c r="E60" s="150"/>
      <c r="F60" s="67" t="e">
        <f>+VLOOKUP(B60,'اسماء العملاء'!$A$2:$C$140,3,FALSE)</f>
        <v>#N/A</v>
      </c>
      <c r="G60" s="58"/>
      <c r="H60" s="99" t="e">
        <f>+VLOOKUP(G60,'انواع الفلاتر'!$B$2:$C$52,2,FALSE)</f>
        <v>#N/A</v>
      </c>
      <c r="I60" s="71"/>
      <c r="J60" s="97" t="e">
        <f t="shared" si="1"/>
        <v>#N/A</v>
      </c>
      <c r="K60" s="77"/>
      <c r="L60" s="77"/>
      <c r="M60" s="202"/>
      <c r="N60" s="78">
        <f t="shared" si="2"/>
        <v>0</v>
      </c>
      <c r="O60" s="199"/>
      <c r="P60" s="92"/>
      <c r="Q60" s="142">
        <f t="shared" si="3"/>
        <v>0</v>
      </c>
      <c r="R60" s="197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58"/>
    </row>
    <row r="61" spans="1:55" ht="21" customHeight="1">
      <c r="A61" s="184" t="str">
        <f t="shared" ca="1" si="0"/>
        <v/>
      </c>
      <c r="B61" s="59"/>
      <c r="C61" s="150" t="e">
        <f>+VLOOKUP(B61,'اسماء العملاء'!$A$2:$E$142,5,FALSE)</f>
        <v>#N/A</v>
      </c>
      <c r="D61" s="67" t="e">
        <f>+VLOOKUP(B61,'اسماء العملاء'!$A$2:$C$140,2,FALSE)</f>
        <v>#N/A</v>
      </c>
      <c r="E61" s="150"/>
      <c r="F61" s="67" t="e">
        <f>+VLOOKUP(B61,'اسماء العملاء'!$A$2:$C$140,3,FALSE)</f>
        <v>#N/A</v>
      </c>
      <c r="G61" s="58"/>
      <c r="H61" s="99" t="e">
        <f>+VLOOKUP(G61,'انواع الفلاتر'!$B$2:$C$52,2,FALSE)</f>
        <v>#N/A</v>
      </c>
      <c r="I61" s="71"/>
      <c r="J61" s="97" t="e">
        <f t="shared" si="1"/>
        <v>#N/A</v>
      </c>
      <c r="K61" s="77"/>
      <c r="L61" s="77"/>
      <c r="M61" s="202"/>
      <c r="N61" s="78">
        <f t="shared" si="2"/>
        <v>0</v>
      </c>
      <c r="O61" s="199"/>
      <c r="P61" s="92"/>
      <c r="Q61" s="142">
        <f t="shared" si="3"/>
        <v>0</v>
      </c>
      <c r="R61" s="197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58"/>
    </row>
    <row r="62" spans="1:55" ht="21" customHeight="1">
      <c r="A62" s="184" t="str">
        <f t="shared" ca="1" si="0"/>
        <v/>
      </c>
      <c r="B62" s="59"/>
      <c r="C62" s="150" t="e">
        <f>+VLOOKUP(B62,'اسماء العملاء'!$A$2:$E$142,5,FALSE)</f>
        <v>#N/A</v>
      </c>
      <c r="D62" s="67" t="e">
        <f>+VLOOKUP(B62,'اسماء العملاء'!$A$2:$C$140,2,FALSE)</f>
        <v>#N/A</v>
      </c>
      <c r="E62" s="150"/>
      <c r="F62" s="67" t="e">
        <f>+VLOOKUP(B62,'اسماء العملاء'!$A$2:$C$140,3,FALSE)</f>
        <v>#N/A</v>
      </c>
      <c r="G62" s="58"/>
      <c r="H62" s="99" t="e">
        <f>+VLOOKUP(G62,'انواع الفلاتر'!$B$2:$C$52,2,FALSE)</f>
        <v>#N/A</v>
      </c>
      <c r="I62" s="71"/>
      <c r="J62" s="97" t="e">
        <f t="shared" si="1"/>
        <v>#N/A</v>
      </c>
      <c r="K62" s="77"/>
      <c r="L62" s="77"/>
      <c r="M62" s="202"/>
      <c r="N62" s="78">
        <f t="shared" si="2"/>
        <v>0</v>
      </c>
      <c r="O62" s="199"/>
      <c r="P62" s="92"/>
      <c r="Q62" s="142">
        <f t="shared" si="3"/>
        <v>0</v>
      </c>
      <c r="R62" s="197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58"/>
    </row>
    <row r="63" spans="1:55" ht="21" customHeight="1">
      <c r="A63" s="184" t="str">
        <f t="shared" ca="1" si="0"/>
        <v/>
      </c>
      <c r="B63" s="59"/>
      <c r="C63" s="150" t="e">
        <f>+VLOOKUP(B63,'اسماء العملاء'!$A$2:$E$142,5,FALSE)</f>
        <v>#N/A</v>
      </c>
      <c r="D63" s="67" t="e">
        <f>+VLOOKUP(B63,'اسماء العملاء'!$A$2:$C$140,2,FALSE)</f>
        <v>#N/A</v>
      </c>
      <c r="E63" s="150"/>
      <c r="F63" s="67" t="e">
        <f>+VLOOKUP(B63,'اسماء العملاء'!$A$2:$C$140,3,FALSE)</f>
        <v>#N/A</v>
      </c>
      <c r="G63" s="58"/>
      <c r="H63" s="99" t="e">
        <f>+VLOOKUP(G63,'انواع الفلاتر'!$B$2:$C$52,2,FALSE)</f>
        <v>#N/A</v>
      </c>
      <c r="I63" s="71"/>
      <c r="J63" s="97" t="e">
        <f t="shared" si="1"/>
        <v>#N/A</v>
      </c>
      <c r="K63" s="77"/>
      <c r="L63" s="77"/>
      <c r="M63" s="202"/>
      <c r="N63" s="78">
        <f t="shared" si="2"/>
        <v>0</v>
      </c>
      <c r="O63" s="199"/>
      <c r="P63" s="92"/>
      <c r="Q63" s="142">
        <f t="shared" si="3"/>
        <v>0</v>
      </c>
      <c r="R63" s="197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58"/>
    </row>
    <row r="64" spans="1:55" ht="21" customHeight="1">
      <c r="A64" s="184" t="str">
        <f t="shared" ca="1" si="0"/>
        <v/>
      </c>
      <c r="B64" s="59"/>
      <c r="C64" s="150" t="e">
        <f>+VLOOKUP(B64,'اسماء العملاء'!$A$2:$E$142,5,FALSE)</f>
        <v>#N/A</v>
      </c>
      <c r="D64" s="67" t="e">
        <f>+VLOOKUP(B64,'اسماء العملاء'!$A$2:$C$140,2,FALSE)</f>
        <v>#N/A</v>
      </c>
      <c r="E64" s="150"/>
      <c r="F64" s="67" t="e">
        <f>+VLOOKUP(B64,'اسماء العملاء'!$A$2:$C$140,3,FALSE)</f>
        <v>#N/A</v>
      </c>
      <c r="G64" s="58"/>
      <c r="H64" s="99" t="e">
        <f>+VLOOKUP(G64,'انواع الفلاتر'!$B$2:$C$52,2,FALSE)</f>
        <v>#N/A</v>
      </c>
      <c r="I64" s="71"/>
      <c r="J64" s="97" t="e">
        <f t="shared" si="1"/>
        <v>#N/A</v>
      </c>
      <c r="K64" s="77"/>
      <c r="L64" s="77"/>
      <c r="M64" s="202"/>
      <c r="N64" s="78">
        <f t="shared" si="2"/>
        <v>0</v>
      </c>
      <c r="O64" s="199"/>
      <c r="P64" s="92"/>
      <c r="Q64" s="142">
        <f t="shared" si="3"/>
        <v>0</v>
      </c>
      <c r="R64" s="197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58"/>
    </row>
    <row r="65" spans="1:55" ht="21" customHeight="1">
      <c r="A65" s="184" t="str">
        <f t="shared" ca="1" si="0"/>
        <v/>
      </c>
      <c r="B65" s="59"/>
      <c r="C65" s="150" t="e">
        <f>+VLOOKUP(B65,'اسماء العملاء'!$A$2:$E$142,5,FALSE)</f>
        <v>#N/A</v>
      </c>
      <c r="D65" s="67" t="e">
        <f>+VLOOKUP(B65,'اسماء العملاء'!$A$2:$C$140,2,FALSE)</f>
        <v>#N/A</v>
      </c>
      <c r="E65" s="150"/>
      <c r="F65" s="67" t="e">
        <f>+VLOOKUP(B65,'اسماء العملاء'!$A$2:$C$140,3,FALSE)</f>
        <v>#N/A</v>
      </c>
      <c r="G65" s="58"/>
      <c r="H65" s="99" t="e">
        <f>+VLOOKUP(G65,'انواع الفلاتر'!$B$2:$C$52,2,FALSE)</f>
        <v>#N/A</v>
      </c>
      <c r="I65" s="71"/>
      <c r="J65" s="97" t="e">
        <f t="shared" si="1"/>
        <v>#N/A</v>
      </c>
      <c r="K65" s="77"/>
      <c r="L65" s="77"/>
      <c r="M65" s="202"/>
      <c r="N65" s="78">
        <f t="shared" si="2"/>
        <v>0</v>
      </c>
      <c r="O65" s="199"/>
      <c r="P65" s="92"/>
      <c r="Q65" s="142">
        <f t="shared" si="3"/>
        <v>0</v>
      </c>
      <c r="R65" s="197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58"/>
    </row>
    <row r="66" spans="1:55" ht="21" customHeight="1">
      <c r="A66" s="184" t="str">
        <f t="shared" ca="1" si="0"/>
        <v/>
      </c>
      <c r="B66" s="59"/>
      <c r="C66" s="150" t="e">
        <f>+VLOOKUP(B66,'اسماء العملاء'!$A$2:$E$142,5,FALSE)</f>
        <v>#N/A</v>
      </c>
      <c r="D66" s="67" t="e">
        <f>+VLOOKUP(B66,'اسماء العملاء'!$A$2:$C$140,2,FALSE)</f>
        <v>#N/A</v>
      </c>
      <c r="E66" s="150"/>
      <c r="F66" s="67" t="e">
        <f>+VLOOKUP(B66,'اسماء العملاء'!$A$2:$C$140,3,FALSE)</f>
        <v>#N/A</v>
      </c>
      <c r="G66" s="58"/>
      <c r="H66" s="99" t="e">
        <f>+VLOOKUP(G66,'انواع الفلاتر'!$B$2:$C$52,2,FALSE)</f>
        <v>#N/A</v>
      </c>
      <c r="I66" s="71"/>
      <c r="J66" s="97" t="e">
        <f t="shared" si="1"/>
        <v>#N/A</v>
      </c>
      <c r="K66" s="77"/>
      <c r="L66" s="77"/>
      <c r="M66" s="202"/>
      <c r="N66" s="78">
        <f t="shared" si="2"/>
        <v>0</v>
      </c>
      <c r="O66" s="199"/>
      <c r="P66" s="92"/>
      <c r="Q66" s="142">
        <f t="shared" si="3"/>
        <v>0</v>
      </c>
      <c r="R66" s="197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58"/>
    </row>
    <row r="67" spans="1:55" ht="21" customHeight="1">
      <c r="A67" s="184" t="str">
        <f t="shared" ca="1" si="0"/>
        <v/>
      </c>
      <c r="B67" s="59"/>
      <c r="C67" s="150" t="e">
        <f>+VLOOKUP(B67,'اسماء العملاء'!$A$2:$E$142,5,FALSE)</f>
        <v>#N/A</v>
      </c>
      <c r="D67" s="67" t="e">
        <f>+VLOOKUP(B67,'اسماء العملاء'!$A$2:$C$140,2,FALSE)</f>
        <v>#N/A</v>
      </c>
      <c r="E67" s="150"/>
      <c r="F67" s="67" t="e">
        <f>+VLOOKUP(B67,'اسماء العملاء'!$A$2:$C$140,3,FALSE)</f>
        <v>#N/A</v>
      </c>
      <c r="G67" s="58"/>
      <c r="H67" s="99" t="e">
        <f>+VLOOKUP(G67,'انواع الفلاتر'!$B$2:$C$52,2,FALSE)</f>
        <v>#N/A</v>
      </c>
      <c r="I67" s="71"/>
      <c r="J67" s="97" t="e">
        <f t="shared" si="1"/>
        <v>#N/A</v>
      </c>
      <c r="K67" s="77"/>
      <c r="L67" s="77"/>
      <c r="M67" s="202"/>
      <c r="N67" s="78">
        <f t="shared" si="2"/>
        <v>0</v>
      </c>
      <c r="O67" s="199"/>
      <c r="P67" s="92"/>
      <c r="Q67" s="142">
        <f t="shared" si="3"/>
        <v>0</v>
      </c>
      <c r="R67" s="197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58"/>
    </row>
    <row r="68" spans="1:55" ht="21" customHeight="1">
      <c r="A68" s="184" t="str">
        <f t="shared" ref="A68:A103" ca="1" si="4">IF(B68="","",TODAY())</f>
        <v/>
      </c>
      <c r="B68" s="59"/>
      <c r="C68" s="150" t="e">
        <f>+VLOOKUP(B68,'اسماء العملاء'!$A$2:$E$142,5,FALSE)</f>
        <v>#N/A</v>
      </c>
      <c r="D68" s="67" t="e">
        <f>+VLOOKUP(B68,'اسماء العملاء'!$A$2:$C$140,2,FALSE)</f>
        <v>#N/A</v>
      </c>
      <c r="E68" s="150"/>
      <c r="F68" s="67" t="e">
        <f>+VLOOKUP(B68,'اسماء العملاء'!$A$2:$C$140,3,FALSE)</f>
        <v>#N/A</v>
      </c>
      <c r="G68" s="58"/>
      <c r="H68" s="99" t="e">
        <f>+VLOOKUP(G68,'انواع الفلاتر'!$B$2:$C$52,2,FALSE)</f>
        <v>#N/A</v>
      </c>
      <c r="I68" s="71"/>
      <c r="J68" s="97" t="e">
        <f t="shared" ref="J68:J103" si="5">SUM(I68*H68)</f>
        <v>#N/A</v>
      </c>
      <c r="K68" s="77"/>
      <c r="L68" s="77"/>
      <c r="M68" s="202"/>
      <c r="N68" s="78">
        <f t="shared" ref="N68:N103" si="6">SUM(L68-M68)</f>
        <v>0</v>
      </c>
      <c r="O68" s="199"/>
      <c r="P68" s="92"/>
      <c r="Q68" s="142">
        <f t="shared" ref="Q68:Q103" si="7">SUM(S66:BB66)-N68</f>
        <v>0</v>
      </c>
      <c r="R68" s="197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58"/>
    </row>
    <row r="69" spans="1:55" ht="21" customHeight="1">
      <c r="A69" s="184" t="str">
        <f t="shared" ca="1" si="4"/>
        <v/>
      </c>
      <c r="B69" s="59"/>
      <c r="C69" s="150" t="e">
        <f>+VLOOKUP(B69,'اسماء العملاء'!$A$2:$E$142,5,FALSE)</f>
        <v>#N/A</v>
      </c>
      <c r="D69" s="67" t="e">
        <f>+VLOOKUP(B69,'اسماء العملاء'!$A$2:$C$140,2,FALSE)</f>
        <v>#N/A</v>
      </c>
      <c r="E69" s="150"/>
      <c r="F69" s="67" t="e">
        <f>+VLOOKUP(B69,'اسماء العملاء'!$A$2:$C$140,3,FALSE)</f>
        <v>#N/A</v>
      </c>
      <c r="G69" s="58"/>
      <c r="H69" s="99" t="e">
        <f>+VLOOKUP(G69,'انواع الفلاتر'!$B$2:$C$52,2,FALSE)</f>
        <v>#N/A</v>
      </c>
      <c r="I69" s="71"/>
      <c r="J69" s="97" t="e">
        <f t="shared" si="5"/>
        <v>#N/A</v>
      </c>
      <c r="K69" s="77"/>
      <c r="L69" s="77"/>
      <c r="M69" s="202"/>
      <c r="N69" s="78">
        <f t="shared" si="6"/>
        <v>0</v>
      </c>
      <c r="O69" s="199"/>
      <c r="P69" s="92"/>
      <c r="Q69" s="142">
        <f t="shared" si="7"/>
        <v>0</v>
      </c>
      <c r="R69" s="197"/>
      <c r="S69" s="195"/>
      <c r="T69" s="195"/>
      <c r="U69" s="195"/>
      <c r="V69" s="195"/>
      <c r="W69" s="195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58"/>
    </row>
    <row r="70" spans="1:55" ht="21" customHeight="1">
      <c r="A70" s="184" t="str">
        <f t="shared" ca="1" si="4"/>
        <v/>
      </c>
      <c r="B70" s="59"/>
      <c r="C70" s="150" t="e">
        <f>+VLOOKUP(B70,'اسماء العملاء'!$A$2:$E$142,5,FALSE)</f>
        <v>#N/A</v>
      </c>
      <c r="D70" s="67" t="e">
        <f>+VLOOKUP(B70,'اسماء العملاء'!$A$2:$C$140,2,FALSE)</f>
        <v>#N/A</v>
      </c>
      <c r="E70" s="150"/>
      <c r="F70" s="67" t="e">
        <f>+VLOOKUP(B70,'اسماء العملاء'!$A$2:$C$140,3,FALSE)</f>
        <v>#N/A</v>
      </c>
      <c r="G70" s="58"/>
      <c r="H70" s="99" t="e">
        <f>+VLOOKUP(G70,'انواع الفلاتر'!$B$2:$C$52,2,FALSE)</f>
        <v>#N/A</v>
      </c>
      <c r="I70" s="71"/>
      <c r="J70" s="97" t="e">
        <f t="shared" si="5"/>
        <v>#N/A</v>
      </c>
      <c r="K70" s="77"/>
      <c r="L70" s="77"/>
      <c r="M70" s="202"/>
      <c r="N70" s="78">
        <f t="shared" si="6"/>
        <v>0</v>
      </c>
      <c r="O70" s="199"/>
      <c r="P70" s="92"/>
      <c r="Q70" s="142">
        <f t="shared" si="7"/>
        <v>0</v>
      </c>
      <c r="R70" s="197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  <c r="AF70" s="195"/>
      <c r="AG70" s="195"/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58"/>
    </row>
    <row r="71" spans="1:55" ht="21" customHeight="1">
      <c r="A71" s="184" t="str">
        <f t="shared" ca="1" si="4"/>
        <v/>
      </c>
      <c r="B71" s="59"/>
      <c r="C71" s="150" t="e">
        <f>+VLOOKUP(B71,'اسماء العملاء'!$A$2:$E$142,5,FALSE)</f>
        <v>#N/A</v>
      </c>
      <c r="D71" s="67" t="e">
        <f>+VLOOKUP(B71,'اسماء العملاء'!$A$2:$C$140,2,FALSE)</f>
        <v>#N/A</v>
      </c>
      <c r="E71" s="150"/>
      <c r="F71" s="67" t="e">
        <f>+VLOOKUP(B71,'اسماء العملاء'!$A$2:$C$140,3,FALSE)</f>
        <v>#N/A</v>
      </c>
      <c r="G71" s="58"/>
      <c r="H71" s="99" t="e">
        <f>+VLOOKUP(G71,'انواع الفلاتر'!$B$2:$C$52,2,FALSE)</f>
        <v>#N/A</v>
      </c>
      <c r="I71" s="71"/>
      <c r="J71" s="97" t="e">
        <f t="shared" si="5"/>
        <v>#N/A</v>
      </c>
      <c r="K71" s="77"/>
      <c r="L71" s="77"/>
      <c r="M71" s="202"/>
      <c r="N71" s="78">
        <f t="shared" si="6"/>
        <v>0</v>
      </c>
      <c r="O71" s="199"/>
      <c r="P71" s="92"/>
      <c r="Q71" s="142">
        <f t="shared" si="7"/>
        <v>0</v>
      </c>
      <c r="R71" s="197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58"/>
    </row>
    <row r="72" spans="1:55" ht="21" customHeight="1">
      <c r="A72" s="184" t="str">
        <f t="shared" ca="1" si="4"/>
        <v/>
      </c>
      <c r="B72" s="59"/>
      <c r="C72" s="150" t="e">
        <f>+VLOOKUP(B72,'اسماء العملاء'!$A$2:$E$142,5,FALSE)</f>
        <v>#N/A</v>
      </c>
      <c r="D72" s="67" t="e">
        <f>+VLOOKUP(B72,'اسماء العملاء'!$A$2:$C$140,2,FALSE)</f>
        <v>#N/A</v>
      </c>
      <c r="E72" s="150"/>
      <c r="F72" s="67" t="e">
        <f>+VLOOKUP(B72,'اسماء العملاء'!$A$2:$C$140,3,FALSE)</f>
        <v>#N/A</v>
      </c>
      <c r="G72" s="58"/>
      <c r="H72" s="99" t="e">
        <f>+VLOOKUP(G72,'انواع الفلاتر'!$B$2:$C$52,2,FALSE)</f>
        <v>#N/A</v>
      </c>
      <c r="I72" s="71"/>
      <c r="J72" s="97" t="e">
        <f t="shared" si="5"/>
        <v>#N/A</v>
      </c>
      <c r="K72" s="77"/>
      <c r="L72" s="77"/>
      <c r="M72" s="202"/>
      <c r="N72" s="78">
        <f t="shared" si="6"/>
        <v>0</v>
      </c>
      <c r="O72" s="199"/>
      <c r="P72" s="92"/>
      <c r="Q72" s="142">
        <f t="shared" si="7"/>
        <v>0</v>
      </c>
      <c r="R72" s="197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58"/>
    </row>
    <row r="73" spans="1:55" ht="21" customHeight="1">
      <c r="A73" s="184" t="str">
        <f t="shared" ca="1" si="4"/>
        <v/>
      </c>
      <c r="B73" s="59"/>
      <c r="C73" s="150" t="e">
        <f>+VLOOKUP(B73,'اسماء العملاء'!$A$2:$E$142,5,FALSE)</f>
        <v>#N/A</v>
      </c>
      <c r="D73" s="67" t="e">
        <f>+VLOOKUP(B73,'اسماء العملاء'!$A$2:$C$140,2,FALSE)</f>
        <v>#N/A</v>
      </c>
      <c r="E73" s="150"/>
      <c r="F73" s="67" t="e">
        <f>+VLOOKUP(B73,'اسماء العملاء'!$A$2:$C$140,3,FALSE)</f>
        <v>#N/A</v>
      </c>
      <c r="G73" s="58"/>
      <c r="H73" s="99" t="e">
        <f>+VLOOKUP(G73,'انواع الفلاتر'!$B$2:$C$52,2,FALSE)</f>
        <v>#N/A</v>
      </c>
      <c r="I73" s="71"/>
      <c r="J73" s="97" t="e">
        <f t="shared" si="5"/>
        <v>#N/A</v>
      </c>
      <c r="K73" s="77"/>
      <c r="L73" s="77"/>
      <c r="M73" s="202"/>
      <c r="N73" s="78">
        <f t="shared" si="6"/>
        <v>0</v>
      </c>
      <c r="O73" s="199"/>
      <c r="P73" s="92"/>
      <c r="Q73" s="142">
        <f t="shared" si="7"/>
        <v>0</v>
      </c>
      <c r="R73" s="197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95"/>
      <c r="AF73" s="195"/>
      <c r="AG73" s="195"/>
      <c r="AH73" s="195"/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58"/>
    </row>
    <row r="74" spans="1:55" ht="21" customHeight="1">
      <c r="A74" s="184" t="str">
        <f t="shared" ca="1" si="4"/>
        <v/>
      </c>
      <c r="B74" s="59"/>
      <c r="C74" s="150" t="e">
        <f>+VLOOKUP(B74,'اسماء العملاء'!$A$2:$E$142,5,FALSE)</f>
        <v>#N/A</v>
      </c>
      <c r="D74" s="67" t="e">
        <f>+VLOOKUP(B74,'اسماء العملاء'!$A$2:$C$140,2,FALSE)</f>
        <v>#N/A</v>
      </c>
      <c r="E74" s="150"/>
      <c r="F74" s="67" t="e">
        <f>+VLOOKUP(B74,'اسماء العملاء'!$A$2:$C$140,3,FALSE)</f>
        <v>#N/A</v>
      </c>
      <c r="G74" s="58"/>
      <c r="H74" s="99" t="e">
        <f>+VLOOKUP(G74,'انواع الفلاتر'!$B$2:$C$52,2,FALSE)</f>
        <v>#N/A</v>
      </c>
      <c r="I74" s="71"/>
      <c r="J74" s="97" t="e">
        <f t="shared" si="5"/>
        <v>#N/A</v>
      </c>
      <c r="K74" s="77"/>
      <c r="L74" s="77"/>
      <c r="M74" s="202"/>
      <c r="N74" s="78">
        <f t="shared" si="6"/>
        <v>0</v>
      </c>
      <c r="O74" s="199"/>
      <c r="P74" s="92"/>
      <c r="Q74" s="142">
        <f t="shared" si="7"/>
        <v>0</v>
      </c>
      <c r="R74" s="197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58"/>
    </row>
    <row r="75" spans="1:55" ht="21" customHeight="1">
      <c r="A75" s="184" t="str">
        <f t="shared" ca="1" si="4"/>
        <v/>
      </c>
      <c r="B75" s="59"/>
      <c r="C75" s="150" t="e">
        <f>+VLOOKUP(B75,'اسماء العملاء'!$A$2:$E$142,5,FALSE)</f>
        <v>#N/A</v>
      </c>
      <c r="D75" s="67" t="e">
        <f>+VLOOKUP(B75,'اسماء العملاء'!$A$2:$C$140,2,FALSE)</f>
        <v>#N/A</v>
      </c>
      <c r="E75" s="150"/>
      <c r="F75" s="67" t="e">
        <f>+VLOOKUP(B75,'اسماء العملاء'!$A$2:$C$140,3,FALSE)</f>
        <v>#N/A</v>
      </c>
      <c r="G75" s="58"/>
      <c r="H75" s="99" t="e">
        <f>+VLOOKUP(G75,'انواع الفلاتر'!$B$2:$C$52,2,FALSE)</f>
        <v>#N/A</v>
      </c>
      <c r="I75" s="71"/>
      <c r="J75" s="97" t="e">
        <f t="shared" si="5"/>
        <v>#N/A</v>
      </c>
      <c r="K75" s="77"/>
      <c r="L75" s="77"/>
      <c r="M75" s="202"/>
      <c r="N75" s="78">
        <f t="shared" si="6"/>
        <v>0</v>
      </c>
      <c r="O75" s="199"/>
      <c r="P75" s="92"/>
      <c r="Q75" s="142">
        <f t="shared" si="7"/>
        <v>0</v>
      </c>
      <c r="R75" s="197"/>
      <c r="S75" s="195"/>
      <c r="T75" s="195"/>
      <c r="U75" s="195"/>
      <c r="V75" s="195"/>
      <c r="W75" s="195"/>
      <c r="X75" s="195"/>
      <c r="Y75" s="195"/>
      <c r="Z75" s="195"/>
      <c r="AA75" s="195"/>
      <c r="AB75" s="195"/>
      <c r="AC75" s="195"/>
      <c r="AD75" s="195"/>
      <c r="AE75" s="195"/>
      <c r="AF75" s="195"/>
      <c r="AG75" s="195"/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58"/>
    </row>
    <row r="76" spans="1:55" ht="21" customHeight="1">
      <c r="A76" s="184" t="str">
        <f t="shared" ca="1" si="4"/>
        <v/>
      </c>
      <c r="B76" s="59"/>
      <c r="C76" s="150" t="e">
        <f>+VLOOKUP(B76,'اسماء العملاء'!$A$2:$E$142,5,FALSE)</f>
        <v>#N/A</v>
      </c>
      <c r="D76" s="67" t="e">
        <f>+VLOOKUP(B76,'اسماء العملاء'!$A$2:$C$140,2,FALSE)</f>
        <v>#N/A</v>
      </c>
      <c r="E76" s="150"/>
      <c r="F76" s="67" t="e">
        <f>+VLOOKUP(B76,'اسماء العملاء'!$A$2:$C$140,3,FALSE)</f>
        <v>#N/A</v>
      </c>
      <c r="G76" s="58"/>
      <c r="H76" s="99" t="e">
        <f>+VLOOKUP(G76,'انواع الفلاتر'!$B$2:$C$52,2,FALSE)</f>
        <v>#N/A</v>
      </c>
      <c r="I76" s="71"/>
      <c r="J76" s="97" t="e">
        <f t="shared" si="5"/>
        <v>#N/A</v>
      </c>
      <c r="K76" s="77"/>
      <c r="L76" s="77"/>
      <c r="M76" s="202"/>
      <c r="N76" s="78">
        <f t="shared" si="6"/>
        <v>0</v>
      </c>
      <c r="O76" s="199"/>
      <c r="P76" s="92"/>
      <c r="Q76" s="142">
        <f t="shared" si="7"/>
        <v>0</v>
      </c>
      <c r="R76" s="197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58"/>
    </row>
    <row r="77" spans="1:55" ht="21" customHeight="1">
      <c r="A77" s="184" t="str">
        <f t="shared" ca="1" si="4"/>
        <v/>
      </c>
      <c r="B77" s="59"/>
      <c r="C77" s="150" t="e">
        <f>+VLOOKUP(B77,'اسماء العملاء'!$A$2:$E$142,5,FALSE)</f>
        <v>#N/A</v>
      </c>
      <c r="D77" s="67" t="e">
        <f>+VLOOKUP(B77,'اسماء العملاء'!$A$2:$C$140,2,FALSE)</f>
        <v>#N/A</v>
      </c>
      <c r="E77" s="150"/>
      <c r="F77" s="67" t="e">
        <f>+VLOOKUP(B77,'اسماء العملاء'!$A$2:$C$140,3,FALSE)</f>
        <v>#N/A</v>
      </c>
      <c r="G77" s="58"/>
      <c r="H77" s="99" t="e">
        <f>+VLOOKUP(G77,'انواع الفلاتر'!$B$2:$C$52,2,FALSE)</f>
        <v>#N/A</v>
      </c>
      <c r="I77" s="71"/>
      <c r="J77" s="97" t="e">
        <f t="shared" si="5"/>
        <v>#N/A</v>
      </c>
      <c r="K77" s="77"/>
      <c r="L77" s="77"/>
      <c r="M77" s="202"/>
      <c r="N77" s="78">
        <f t="shared" si="6"/>
        <v>0</v>
      </c>
      <c r="O77" s="199"/>
      <c r="P77" s="92"/>
      <c r="Q77" s="142">
        <f t="shared" si="7"/>
        <v>0</v>
      </c>
      <c r="R77" s="197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58"/>
    </row>
    <row r="78" spans="1:55" ht="21" customHeight="1">
      <c r="A78" s="184" t="str">
        <f t="shared" ca="1" si="4"/>
        <v/>
      </c>
      <c r="B78" s="59"/>
      <c r="C78" s="150" t="e">
        <f>+VLOOKUP(B78,'اسماء العملاء'!$A$2:$E$142,5,FALSE)</f>
        <v>#N/A</v>
      </c>
      <c r="D78" s="67" t="e">
        <f>+VLOOKUP(B78,'اسماء العملاء'!$A$2:$C$140,2,FALSE)</f>
        <v>#N/A</v>
      </c>
      <c r="E78" s="150"/>
      <c r="F78" s="67" t="e">
        <f>+VLOOKUP(B78,'اسماء العملاء'!$A$2:$C$140,3,FALSE)</f>
        <v>#N/A</v>
      </c>
      <c r="G78" s="58"/>
      <c r="H78" s="99" t="e">
        <f>+VLOOKUP(G78,'انواع الفلاتر'!$B$2:$C$52,2,FALSE)</f>
        <v>#N/A</v>
      </c>
      <c r="I78" s="71"/>
      <c r="J78" s="97" t="e">
        <f t="shared" si="5"/>
        <v>#N/A</v>
      </c>
      <c r="K78" s="77"/>
      <c r="L78" s="77"/>
      <c r="M78" s="202"/>
      <c r="N78" s="78">
        <f t="shared" si="6"/>
        <v>0</v>
      </c>
      <c r="O78" s="199"/>
      <c r="P78" s="92"/>
      <c r="Q78" s="142">
        <f t="shared" si="7"/>
        <v>0</v>
      </c>
      <c r="R78" s="197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58"/>
    </row>
    <row r="79" spans="1:55" ht="21" customHeight="1">
      <c r="A79" s="184" t="str">
        <f t="shared" ca="1" si="4"/>
        <v/>
      </c>
      <c r="B79" s="59"/>
      <c r="C79" s="150" t="e">
        <f>+VLOOKUP(B79,'اسماء العملاء'!$A$2:$E$142,5,FALSE)</f>
        <v>#N/A</v>
      </c>
      <c r="D79" s="67" t="e">
        <f>+VLOOKUP(B79,'اسماء العملاء'!$A$2:$C$140,2,FALSE)</f>
        <v>#N/A</v>
      </c>
      <c r="E79" s="150"/>
      <c r="F79" s="67" t="e">
        <f>+VLOOKUP(B79,'اسماء العملاء'!$A$2:$C$140,3,FALSE)</f>
        <v>#N/A</v>
      </c>
      <c r="G79" s="58"/>
      <c r="H79" s="99" t="e">
        <f>+VLOOKUP(G79,'انواع الفلاتر'!$B$2:$C$52,2,FALSE)</f>
        <v>#N/A</v>
      </c>
      <c r="I79" s="71"/>
      <c r="J79" s="97" t="e">
        <f t="shared" si="5"/>
        <v>#N/A</v>
      </c>
      <c r="K79" s="77"/>
      <c r="L79" s="77"/>
      <c r="M79" s="202"/>
      <c r="N79" s="78">
        <f t="shared" si="6"/>
        <v>0</v>
      </c>
      <c r="O79" s="199"/>
      <c r="P79" s="92"/>
      <c r="Q79" s="142">
        <f t="shared" si="7"/>
        <v>0</v>
      </c>
      <c r="R79" s="197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58"/>
    </row>
    <row r="80" spans="1:55" ht="21" customHeight="1">
      <c r="A80" s="184" t="str">
        <f t="shared" ca="1" si="4"/>
        <v/>
      </c>
      <c r="B80" s="59"/>
      <c r="C80" s="150" t="e">
        <f>+VLOOKUP(B80,'اسماء العملاء'!$A$2:$E$142,5,FALSE)</f>
        <v>#N/A</v>
      </c>
      <c r="D80" s="67" t="e">
        <f>+VLOOKUP(B80,'اسماء العملاء'!$A$2:$C$140,2,FALSE)</f>
        <v>#N/A</v>
      </c>
      <c r="E80" s="150"/>
      <c r="F80" s="67" t="e">
        <f>+VLOOKUP(B80,'اسماء العملاء'!$A$2:$C$140,3,FALSE)</f>
        <v>#N/A</v>
      </c>
      <c r="G80" s="58"/>
      <c r="H80" s="99" t="e">
        <f>+VLOOKUP(G80,'انواع الفلاتر'!$B$2:$C$52,2,FALSE)</f>
        <v>#N/A</v>
      </c>
      <c r="I80" s="71"/>
      <c r="J80" s="97" t="e">
        <f t="shared" si="5"/>
        <v>#N/A</v>
      </c>
      <c r="K80" s="77"/>
      <c r="L80" s="77"/>
      <c r="M80" s="202"/>
      <c r="N80" s="78">
        <f t="shared" si="6"/>
        <v>0</v>
      </c>
      <c r="O80" s="199"/>
      <c r="P80" s="92"/>
      <c r="Q80" s="142">
        <f t="shared" si="7"/>
        <v>0</v>
      </c>
      <c r="R80" s="197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58"/>
    </row>
    <row r="81" spans="1:55" ht="21" customHeight="1">
      <c r="A81" s="184" t="str">
        <f t="shared" ca="1" si="4"/>
        <v/>
      </c>
      <c r="B81" s="59"/>
      <c r="C81" s="150" t="e">
        <f>+VLOOKUP(B81,'اسماء العملاء'!$A$2:$E$142,5,FALSE)</f>
        <v>#N/A</v>
      </c>
      <c r="D81" s="67" t="e">
        <f>+VLOOKUP(B81,'اسماء العملاء'!$A$2:$C$140,2,FALSE)</f>
        <v>#N/A</v>
      </c>
      <c r="E81" s="150"/>
      <c r="F81" s="67" t="e">
        <f>+VLOOKUP(B81,'اسماء العملاء'!$A$2:$C$140,3,FALSE)</f>
        <v>#N/A</v>
      </c>
      <c r="G81" s="58"/>
      <c r="H81" s="99" t="e">
        <f>+VLOOKUP(G81,'انواع الفلاتر'!$B$2:$C$52,2,FALSE)</f>
        <v>#N/A</v>
      </c>
      <c r="I81" s="71"/>
      <c r="J81" s="97" t="e">
        <f t="shared" si="5"/>
        <v>#N/A</v>
      </c>
      <c r="K81" s="77"/>
      <c r="L81" s="77"/>
      <c r="M81" s="202"/>
      <c r="N81" s="78">
        <f t="shared" si="6"/>
        <v>0</v>
      </c>
      <c r="O81" s="199"/>
      <c r="P81" s="92"/>
      <c r="Q81" s="142">
        <f t="shared" si="7"/>
        <v>0</v>
      </c>
      <c r="R81" s="197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58"/>
    </row>
    <row r="82" spans="1:55" ht="21" customHeight="1">
      <c r="A82" s="184" t="str">
        <f t="shared" ca="1" si="4"/>
        <v/>
      </c>
      <c r="B82" s="59"/>
      <c r="C82" s="150" t="e">
        <f>+VLOOKUP(B82,'اسماء العملاء'!$A$2:$E$142,5,FALSE)</f>
        <v>#N/A</v>
      </c>
      <c r="D82" s="67" t="e">
        <f>+VLOOKUP(B82,'اسماء العملاء'!$A$2:$C$140,2,FALSE)</f>
        <v>#N/A</v>
      </c>
      <c r="E82" s="150"/>
      <c r="F82" s="67" t="e">
        <f>+VLOOKUP(B82,'اسماء العملاء'!$A$2:$C$140,3,FALSE)</f>
        <v>#N/A</v>
      </c>
      <c r="G82" s="58"/>
      <c r="H82" s="99" t="e">
        <f>+VLOOKUP(G82,'انواع الفلاتر'!$B$2:$C$52,2,FALSE)</f>
        <v>#N/A</v>
      </c>
      <c r="I82" s="71"/>
      <c r="J82" s="97" t="e">
        <f t="shared" si="5"/>
        <v>#N/A</v>
      </c>
      <c r="K82" s="77"/>
      <c r="L82" s="77"/>
      <c r="M82" s="202"/>
      <c r="N82" s="78">
        <f t="shared" si="6"/>
        <v>0</v>
      </c>
      <c r="O82" s="199"/>
      <c r="P82" s="92"/>
      <c r="Q82" s="142">
        <f t="shared" si="7"/>
        <v>0</v>
      </c>
      <c r="R82" s="197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58"/>
    </row>
    <row r="83" spans="1:55" ht="21" customHeight="1">
      <c r="A83" s="184" t="str">
        <f t="shared" ca="1" si="4"/>
        <v/>
      </c>
      <c r="B83" s="59"/>
      <c r="C83" s="150" t="e">
        <f>+VLOOKUP(B83,'اسماء العملاء'!$A$2:$E$142,5,FALSE)</f>
        <v>#N/A</v>
      </c>
      <c r="D83" s="67" t="e">
        <f>+VLOOKUP(B83,'اسماء العملاء'!$A$2:$C$140,2,FALSE)</f>
        <v>#N/A</v>
      </c>
      <c r="E83" s="150"/>
      <c r="F83" s="67" t="e">
        <f>+VLOOKUP(B83,'اسماء العملاء'!$A$2:$C$140,3,FALSE)</f>
        <v>#N/A</v>
      </c>
      <c r="G83" s="58"/>
      <c r="H83" s="99" t="e">
        <f>+VLOOKUP(G83,'انواع الفلاتر'!$B$2:$C$52,2,FALSE)</f>
        <v>#N/A</v>
      </c>
      <c r="I83" s="71"/>
      <c r="J83" s="97" t="e">
        <f t="shared" si="5"/>
        <v>#N/A</v>
      </c>
      <c r="K83" s="77"/>
      <c r="L83" s="77"/>
      <c r="M83" s="202"/>
      <c r="N83" s="78">
        <f t="shared" si="6"/>
        <v>0</v>
      </c>
      <c r="O83" s="199"/>
      <c r="P83" s="92"/>
      <c r="Q83" s="142">
        <f t="shared" si="7"/>
        <v>0</v>
      </c>
      <c r="R83" s="197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58"/>
    </row>
    <row r="84" spans="1:55" ht="21" customHeight="1">
      <c r="A84" s="184" t="str">
        <f t="shared" ca="1" si="4"/>
        <v/>
      </c>
      <c r="B84" s="59"/>
      <c r="C84" s="150" t="e">
        <f>+VLOOKUP(B84,'اسماء العملاء'!$A$2:$E$142,5,FALSE)</f>
        <v>#N/A</v>
      </c>
      <c r="D84" s="67" t="e">
        <f>+VLOOKUP(B84,'اسماء العملاء'!$A$2:$C$140,2,FALSE)</f>
        <v>#N/A</v>
      </c>
      <c r="E84" s="150"/>
      <c r="F84" s="67" t="e">
        <f>+VLOOKUP(B84,'اسماء العملاء'!$A$2:$C$140,3,FALSE)</f>
        <v>#N/A</v>
      </c>
      <c r="G84" s="58"/>
      <c r="H84" s="99" t="e">
        <f>+VLOOKUP(G84,'انواع الفلاتر'!$B$2:$C$52,2,FALSE)</f>
        <v>#N/A</v>
      </c>
      <c r="I84" s="71"/>
      <c r="J84" s="97" t="e">
        <f t="shared" si="5"/>
        <v>#N/A</v>
      </c>
      <c r="K84" s="77"/>
      <c r="L84" s="77"/>
      <c r="M84" s="202"/>
      <c r="N84" s="78">
        <f t="shared" si="6"/>
        <v>0</v>
      </c>
      <c r="O84" s="199"/>
      <c r="P84" s="92"/>
      <c r="Q84" s="142">
        <f t="shared" si="7"/>
        <v>0</v>
      </c>
      <c r="R84" s="197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58"/>
    </row>
    <row r="85" spans="1:55" ht="21" customHeight="1">
      <c r="A85" s="184" t="str">
        <f t="shared" ca="1" si="4"/>
        <v/>
      </c>
      <c r="B85" s="59"/>
      <c r="C85" s="150" t="e">
        <f>+VLOOKUP(B85,'اسماء العملاء'!$A$2:$E$142,5,FALSE)</f>
        <v>#N/A</v>
      </c>
      <c r="D85" s="67" t="e">
        <f>+VLOOKUP(B85,'اسماء العملاء'!$A$2:$C$140,2,FALSE)</f>
        <v>#N/A</v>
      </c>
      <c r="E85" s="150"/>
      <c r="F85" s="67" t="e">
        <f>+VLOOKUP(B85,'اسماء العملاء'!$A$2:$C$140,3,FALSE)</f>
        <v>#N/A</v>
      </c>
      <c r="G85" s="58"/>
      <c r="H85" s="99" t="e">
        <f>+VLOOKUP(G85,'انواع الفلاتر'!$B$2:$C$52,2,FALSE)</f>
        <v>#N/A</v>
      </c>
      <c r="I85" s="71"/>
      <c r="J85" s="97" t="e">
        <f t="shared" si="5"/>
        <v>#N/A</v>
      </c>
      <c r="K85" s="77"/>
      <c r="L85" s="77"/>
      <c r="M85" s="202"/>
      <c r="N85" s="78">
        <f t="shared" si="6"/>
        <v>0</v>
      </c>
      <c r="O85" s="199"/>
      <c r="P85" s="92"/>
      <c r="Q85" s="142">
        <f t="shared" si="7"/>
        <v>0</v>
      </c>
      <c r="R85" s="197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58"/>
    </row>
    <row r="86" spans="1:55" ht="21" customHeight="1">
      <c r="A86" s="184" t="str">
        <f t="shared" ca="1" si="4"/>
        <v/>
      </c>
      <c r="B86" s="59"/>
      <c r="C86" s="150" t="e">
        <f>+VLOOKUP(B86,'اسماء العملاء'!$A$2:$E$142,5,FALSE)</f>
        <v>#N/A</v>
      </c>
      <c r="D86" s="67" t="e">
        <f>+VLOOKUP(B86,'اسماء العملاء'!$A$2:$C$140,2,FALSE)</f>
        <v>#N/A</v>
      </c>
      <c r="E86" s="150"/>
      <c r="F86" s="67" t="e">
        <f>+VLOOKUP(B86,'اسماء العملاء'!$A$2:$C$140,3,FALSE)</f>
        <v>#N/A</v>
      </c>
      <c r="G86" s="58"/>
      <c r="H86" s="99" t="e">
        <f>+VLOOKUP(G86,'انواع الفلاتر'!$B$2:$C$52,2,FALSE)</f>
        <v>#N/A</v>
      </c>
      <c r="I86" s="71"/>
      <c r="J86" s="97" t="e">
        <f t="shared" si="5"/>
        <v>#N/A</v>
      </c>
      <c r="K86" s="77"/>
      <c r="L86" s="77"/>
      <c r="M86" s="202"/>
      <c r="N86" s="78">
        <f t="shared" si="6"/>
        <v>0</v>
      </c>
      <c r="O86" s="199"/>
      <c r="P86" s="92"/>
      <c r="Q86" s="142">
        <f t="shared" si="7"/>
        <v>0</v>
      </c>
      <c r="R86" s="197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58"/>
    </row>
    <row r="87" spans="1:55" ht="21" customHeight="1">
      <c r="A87" s="184" t="str">
        <f t="shared" ca="1" si="4"/>
        <v/>
      </c>
      <c r="B87" s="59"/>
      <c r="C87" s="150" t="e">
        <f>+VLOOKUP(B87,'اسماء العملاء'!$A$2:$E$142,5,FALSE)</f>
        <v>#N/A</v>
      </c>
      <c r="D87" s="67" t="e">
        <f>+VLOOKUP(B87,'اسماء العملاء'!$A$2:$C$140,2,FALSE)</f>
        <v>#N/A</v>
      </c>
      <c r="E87" s="150"/>
      <c r="F87" s="67" t="e">
        <f>+VLOOKUP(B87,'اسماء العملاء'!$A$2:$C$140,3,FALSE)</f>
        <v>#N/A</v>
      </c>
      <c r="G87" s="58"/>
      <c r="H87" s="99" t="e">
        <f>+VLOOKUP(G87,'انواع الفلاتر'!$B$2:$C$52,2,FALSE)</f>
        <v>#N/A</v>
      </c>
      <c r="I87" s="71"/>
      <c r="J87" s="97" t="e">
        <f t="shared" si="5"/>
        <v>#N/A</v>
      </c>
      <c r="K87" s="77"/>
      <c r="L87" s="77"/>
      <c r="M87" s="202"/>
      <c r="N87" s="78">
        <f t="shared" si="6"/>
        <v>0</v>
      </c>
      <c r="O87" s="199"/>
      <c r="P87" s="92"/>
      <c r="Q87" s="142">
        <f t="shared" si="7"/>
        <v>0</v>
      </c>
      <c r="R87" s="197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58"/>
    </row>
    <row r="88" spans="1:55" ht="21" customHeight="1">
      <c r="A88" s="184" t="str">
        <f t="shared" ca="1" si="4"/>
        <v/>
      </c>
      <c r="B88" s="59"/>
      <c r="C88" s="150" t="e">
        <f>+VLOOKUP(B88,'اسماء العملاء'!$A$2:$E$142,5,FALSE)</f>
        <v>#N/A</v>
      </c>
      <c r="D88" s="67" t="e">
        <f>+VLOOKUP(B88,'اسماء العملاء'!$A$2:$C$140,2,FALSE)</f>
        <v>#N/A</v>
      </c>
      <c r="E88" s="150"/>
      <c r="F88" s="67" t="e">
        <f>+VLOOKUP(B88,'اسماء العملاء'!$A$2:$C$140,3,FALSE)</f>
        <v>#N/A</v>
      </c>
      <c r="G88" s="58"/>
      <c r="H88" s="99" t="e">
        <f>+VLOOKUP(G88,'انواع الفلاتر'!$B$2:$C$52,2,FALSE)</f>
        <v>#N/A</v>
      </c>
      <c r="I88" s="71"/>
      <c r="J88" s="97" t="e">
        <f t="shared" si="5"/>
        <v>#N/A</v>
      </c>
      <c r="K88" s="77"/>
      <c r="L88" s="77"/>
      <c r="M88" s="202"/>
      <c r="N88" s="78">
        <f t="shared" si="6"/>
        <v>0</v>
      </c>
      <c r="O88" s="199"/>
      <c r="P88" s="92"/>
      <c r="Q88" s="142">
        <f t="shared" si="7"/>
        <v>0</v>
      </c>
      <c r="R88" s="197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58"/>
    </row>
    <row r="89" spans="1:55" ht="21" customHeight="1">
      <c r="A89" s="184" t="str">
        <f t="shared" ca="1" si="4"/>
        <v/>
      </c>
      <c r="B89" s="59"/>
      <c r="C89" s="150" t="e">
        <f>+VLOOKUP(B89,'اسماء العملاء'!$A$2:$E$142,5,FALSE)</f>
        <v>#N/A</v>
      </c>
      <c r="D89" s="67" t="e">
        <f>+VLOOKUP(B89,'اسماء العملاء'!$A$2:$C$140,2,FALSE)</f>
        <v>#N/A</v>
      </c>
      <c r="E89" s="150"/>
      <c r="F89" s="67" t="e">
        <f>+VLOOKUP(B89,'اسماء العملاء'!$A$2:$C$140,3,FALSE)</f>
        <v>#N/A</v>
      </c>
      <c r="G89" s="58"/>
      <c r="H89" s="99" t="e">
        <f>+VLOOKUP(G89,'انواع الفلاتر'!$B$2:$C$52,2,FALSE)</f>
        <v>#N/A</v>
      </c>
      <c r="I89" s="71"/>
      <c r="J89" s="97" t="e">
        <f t="shared" si="5"/>
        <v>#N/A</v>
      </c>
      <c r="K89" s="77"/>
      <c r="L89" s="77"/>
      <c r="M89" s="202"/>
      <c r="N89" s="78">
        <f t="shared" si="6"/>
        <v>0</v>
      </c>
      <c r="O89" s="199"/>
      <c r="P89" s="92"/>
      <c r="Q89" s="142">
        <f t="shared" si="7"/>
        <v>0</v>
      </c>
      <c r="R89" s="197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58"/>
    </row>
    <row r="90" spans="1:55" ht="21" customHeight="1">
      <c r="A90" s="184" t="str">
        <f t="shared" ca="1" si="4"/>
        <v/>
      </c>
      <c r="B90" s="59"/>
      <c r="C90" s="150" t="e">
        <f>+VLOOKUP(B90,'اسماء العملاء'!$A$2:$E$142,5,FALSE)</f>
        <v>#N/A</v>
      </c>
      <c r="D90" s="67" t="e">
        <f>+VLOOKUP(B90,'اسماء العملاء'!$A$2:$C$140,2,FALSE)</f>
        <v>#N/A</v>
      </c>
      <c r="E90" s="150"/>
      <c r="F90" s="67" t="e">
        <f>+VLOOKUP(B90,'اسماء العملاء'!$A$2:$C$140,3,FALSE)</f>
        <v>#N/A</v>
      </c>
      <c r="G90" s="58"/>
      <c r="H90" s="99" t="e">
        <f>+VLOOKUP(G90,'انواع الفلاتر'!$B$2:$C$52,2,FALSE)</f>
        <v>#N/A</v>
      </c>
      <c r="I90" s="71"/>
      <c r="J90" s="97" t="e">
        <f t="shared" si="5"/>
        <v>#N/A</v>
      </c>
      <c r="K90" s="77"/>
      <c r="L90" s="77"/>
      <c r="M90" s="202"/>
      <c r="N90" s="78">
        <f t="shared" si="6"/>
        <v>0</v>
      </c>
      <c r="O90" s="199"/>
      <c r="P90" s="92"/>
      <c r="Q90" s="142">
        <f t="shared" si="7"/>
        <v>0</v>
      </c>
      <c r="R90" s="197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58"/>
    </row>
    <row r="91" spans="1:55" ht="21" customHeight="1">
      <c r="A91" s="184" t="str">
        <f t="shared" ca="1" si="4"/>
        <v/>
      </c>
      <c r="B91" s="59"/>
      <c r="C91" s="150" t="e">
        <f>+VLOOKUP(B91,'اسماء العملاء'!$A$2:$E$142,5,FALSE)</f>
        <v>#N/A</v>
      </c>
      <c r="D91" s="67" t="e">
        <f>+VLOOKUP(B91,'اسماء العملاء'!$A$2:$C$140,2,FALSE)</f>
        <v>#N/A</v>
      </c>
      <c r="E91" s="150"/>
      <c r="F91" s="67" t="e">
        <f>+VLOOKUP(B91,'اسماء العملاء'!$A$2:$C$140,3,FALSE)</f>
        <v>#N/A</v>
      </c>
      <c r="G91" s="58"/>
      <c r="H91" s="99" t="e">
        <f>+VLOOKUP(G91,'انواع الفلاتر'!$B$2:$C$52,2,FALSE)</f>
        <v>#N/A</v>
      </c>
      <c r="I91" s="71"/>
      <c r="J91" s="97" t="e">
        <f t="shared" si="5"/>
        <v>#N/A</v>
      </c>
      <c r="K91" s="77"/>
      <c r="L91" s="77"/>
      <c r="M91" s="202"/>
      <c r="N91" s="78">
        <f t="shared" si="6"/>
        <v>0</v>
      </c>
      <c r="O91" s="199"/>
      <c r="P91" s="92"/>
      <c r="Q91" s="142">
        <f t="shared" si="7"/>
        <v>0</v>
      </c>
      <c r="R91" s="197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5"/>
      <c r="BA91" s="195"/>
      <c r="BB91" s="195"/>
      <c r="BC91" s="58"/>
    </row>
    <row r="92" spans="1:55" ht="21" customHeight="1">
      <c r="A92" s="184" t="str">
        <f t="shared" ca="1" si="4"/>
        <v/>
      </c>
      <c r="B92" s="59"/>
      <c r="C92" s="150" t="e">
        <f>+VLOOKUP(B92,'اسماء العملاء'!$A$2:$E$142,5,FALSE)</f>
        <v>#N/A</v>
      </c>
      <c r="D92" s="67" t="e">
        <f>+VLOOKUP(B92,'اسماء العملاء'!$A$2:$C$140,2,FALSE)</f>
        <v>#N/A</v>
      </c>
      <c r="E92" s="150"/>
      <c r="F92" s="67" t="e">
        <f>+VLOOKUP(B92,'اسماء العملاء'!$A$2:$C$140,3,FALSE)</f>
        <v>#N/A</v>
      </c>
      <c r="G92" s="58"/>
      <c r="H92" s="99" t="e">
        <f>+VLOOKUP(G92,'انواع الفلاتر'!$B$2:$C$52,2,FALSE)</f>
        <v>#N/A</v>
      </c>
      <c r="I92" s="71"/>
      <c r="J92" s="97" t="e">
        <f t="shared" si="5"/>
        <v>#N/A</v>
      </c>
      <c r="K92" s="77"/>
      <c r="L92" s="77"/>
      <c r="M92" s="202"/>
      <c r="N92" s="78">
        <f t="shared" si="6"/>
        <v>0</v>
      </c>
      <c r="O92" s="199"/>
      <c r="P92" s="92"/>
      <c r="Q92" s="142">
        <f t="shared" si="7"/>
        <v>0</v>
      </c>
      <c r="R92" s="197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58"/>
    </row>
    <row r="93" spans="1:55" ht="21" customHeight="1">
      <c r="A93" s="184" t="str">
        <f t="shared" ca="1" si="4"/>
        <v/>
      </c>
      <c r="B93" s="59"/>
      <c r="C93" s="150" t="e">
        <f>+VLOOKUP(B93,'اسماء العملاء'!$A$2:$E$142,5,FALSE)</f>
        <v>#N/A</v>
      </c>
      <c r="D93" s="67" t="e">
        <f>+VLOOKUP(B93,'اسماء العملاء'!$A$2:$C$140,2,FALSE)</f>
        <v>#N/A</v>
      </c>
      <c r="E93" s="150"/>
      <c r="F93" s="67" t="e">
        <f>+VLOOKUP(B93,'اسماء العملاء'!$A$2:$C$140,3,FALSE)</f>
        <v>#N/A</v>
      </c>
      <c r="G93" s="58"/>
      <c r="H93" s="99" t="e">
        <f>+VLOOKUP(G93,'انواع الفلاتر'!$B$2:$C$52,2,FALSE)</f>
        <v>#N/A</v>
      </c>
      <c r="I93" s="71"/>
      <c r="J93" s="97" t="e">
        <f t="shared" si="5"/>
        <v>#N/A</v>
      </c>
      <c r="K93" s="77"/>
      <c r="L93" s="77"/>
      <c r="M93" s="202"/>
      <c r="N93" s="78">
        <f t="shared" si="6"/>
        <v>0</v>
      </c>
      <c r="O93" s="199"/>
      <c r="P93" s="92"/>
      <c r="Q93" s="142">
        <f t="shared" si="7"/>
        <v>0</v>
      </c>
      <c r="R93" s="197"/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  <c r="AY93" s="195"/>
      <c r="AZ93" s="195"/>
      <c r="BA93" s="195"/>
      <c r="BB93" s="195"/>
      <c r="BC93" s="58"/>
    </row>
    <row r="94" spans="1:55" ht="21" customHeight="1">
      <c r="A94" s="184" t="str">
        <f t="shared" ca="1" si="4"/>
        <v/>
      </c>
      <c r="B94" s="59"/>
      <c r="C94" s="150" t="e">
        <f>+VLOOKUP(B94,'اسماء العملاء'!$A$2:$E$142,5,FALSE)</f>
        <v>#N/A</v>
      </c>
      <c r="D94" s="67" t="e">
        <f>+VLOOKUP(B94,'اسماء العملاء'!$A$2:$C$140,2,FALSE)</f>
        <v>#N/A</v>
      </c>
      <c r="E94" s="150"/>
      <c r="F94" s="67" t="e">
        <f>+VLOOKUP(B94,'اسماء العملاء'!$A$2:$C$140,3,FALSE)</f>
        <v>#N/A</v>
      </c>
      <c r="G94" s="58"/>
      <c r="H94" s="99" t="e">
        <f>+VLOOKUP(G94,'انواع الفلاتر'!$B$2:$C$52,2,FALSE)</f>
        <v>#N/A</v>
      </c>
      <c r="I94" s="71"/>
      <c r="J94" s="97" t="e">
        <f t="shared" si="5"/>
        <v>#N/A</v>
      </c>
      <c r="K94" s="77"/>
      <c r="L94" s="77"/>
      <c r="M94" s="202"/>
      <c r="N94" s="78">
        <f t="shared" si="6"/>
        <v>0</v>
      </c>
      <c r="O94" s="199"/>
      <c r="P94" s="92"/>
      <c r="Q94" s="142">
        <f t="shared" si="7"/>
        <v>0</v>
      </c>
      <c r="R94" s="197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58"/>
    </row>
    <row r="95" spans="1:55" ht="21" customHeight="1">
      <c r="A95" s="184" t="str">
        <f t="shared" ca="1" si="4"/>
        <v/>
      </c>
      <c r="B95" s="59"/>
      <c r="C95" s="150" t="e">
        <f>+VLOOKUP(B95,'اسماء العملاء'!$A$2:$E$142,5,FALSE)</f>
        <v>#N/A</v>
      </c>
      <c r="D95" s="67" t="e">
        <f>+VLOOKUP(B95,'اسماء العملاء'!$A$2:$C$140,2,FALSE)</f>
        <v>#N/A</v>
      </c>
      <c r="E95" s="150"/>
      <c r="F95" s="67" t="e">
        <f>+VLOOKUP(B95,'اسماء العملاء'!$A$2:$C$140,3,FALSE)</f>
        <v>#N/A</v>
      </c>
      <c r="G95" s="58"/>
      <c r="H95" s="99" t="e">
        <f>+VLOOKUP(G95,'انواع الفلاتر'!$B$2:$C$52,2,FALSE)</f>
        <v>#N/A</v>
      </c>
      <c r="I95" s="71"/>
      <c r="J95" s="97" t="e">
        <f t="shared" si="5"/>
        <v>#N/A</v>
      </c>
      <c r="K95" s="77"/>
      <c r="L95" s="77"/>
      <c r="M95" s="202"/>
      <c r="N95" s="78">
        <f t="shared" si="6"/>
        <v>0</v>
      </c>
      <c r="O95" s="199"/>
      <c r="P95" s="92"/>
      <c r="Q95" s="142">
        <f t="shared" si="7"/>
        <v>0</v>
      </c>
      <c r="R95" s="197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58"/>
    </row>
    <row r="96" spans="1:55" ht="21" customHeight="1">
      <c r="A96" s="184" t="str">
        <f t="shared" ca="1" si="4"/>
        <v/>
      </c>
      <c r="B96" s="59"/>
      <c r="C96" s="150" t="e">
        <f>+VLOOKUP(B96,'اسماء العملاء'!$A$2:$E$142,5,FALSE)</f>
        <v>#N/A</v>
      </c>
      <c r="D96" s="67" t="e">
        <f>+VLOOKUP(B96,'اسماء العملاء'!$A$2:$C$140,2,FALSE)</f>
        <v>#N/A</v>
      </c>
      <c r="E96" s="150"/>
      <c r="F96" s="67" t="e">
        <f>+VLOOKUP(B96,'اسماء العملاء'!$A$2:$C$140,3,FALSE)</f>
        <v>#N/A</v>
      </c>
      <c r="G96" s="58"/>
      <c r="H96" s="99" t="e">
        <f>+VLOOKUP(G96,'انواع الفلاتر'!$B$2:$C$52,2,FALSE)</f>
        <v>#N/A</v>
      </c>
      <c r="I96" s="71"/>
      <c r="J96" s="97" t="e">
        <f t="shared" si="5"/>
        <v>#N/A</v>
      </c>
      <c r="K96" s="77"/>
      <c r="L96" s="77"/>
      <c r="M96" s="202"/>
      <c r="N96" s="78">
        <f t="shared" si="6"/>
        <v>0</v>
      </c>
      <c r="O96" s="199"/>
      <c r="P96" s="92"/>
      <c r="Q96" s="142">
        <f t="shared" si="7"/>
        <v>0</v>
      </c>
      <c r="R96" s="197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58"/>
    </row>
    <row r="97" spans="1:55" ht="21" customHeight="1">
      <c r="A97" s="184" t="str">
        <f t="shared" ca="1" si="4"/>
        <v/>
      </c>
      <c r="B97" s="59"/>
      <c r="C97" s="150" t="e">
        <f>+VLOOKUP(B97,'اسماء العملاء'!$A$2:$E$142,5,FALSE)</f>
        <v>#N/A</v>
      </c>
      <c r="D97" s="67" t="e">
        <f>+VLOOKUP(B97,'اسماء العملاء'!$A$2:$C$140,2,FALSE)</f>
        <v>#N/A</v>
      </c>
      <c r="E97" s="150"/>
      <c r="F97" s="67" t="e">
        <f>+VLOOKUP(B97,'اسماء العملاء'!$A$2:$C$140,3,FALSE)</f>
        <v>#N/A</v>
      </c>
      <c r="G97" s="58"/>
      <c r="H97" s="99" t="e">
        <f>+VLOOKUP(G97,'انواع الفلاتر'!$B$2:$C$52,2,FALSE)</f>
        <v>#N/A</v>
      </c>
      <c r="I97" s="71"/>
      <c r="J97" s="97" t="e">
        <f t="shared" si="5"/>
        <v>#N/A</v>
      </c>
      <c r="K97" s="77"/>
      <c r="L97" s="77"/>
      <c r="M97" s="202"/>
      <c r="N97" s="78">
        <f t="shared" si="6"/>
        <v>0</v>
      </c>
      <c r="O97" s="199"/>
      <c r="P97" s="92"/>
      <c r="Q97" s="142">
        <f t="shared" si="7"/>
        <v>0</v>
      </c>
      <c r="R97" s="197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58"/>
    </row>
    <row r="98" spans="1:55" ht="21" customHeight="1">
      <c r="A98" s="184" t="str">
        <f t="shared" ca="1" si="4"/>
        <v/>
      </c>
      <c r="B98" s="59"/>
      <c r="C98" s="150" t="e">
        <f>+VLOOKUP(B98,'اسماء العملاء'!$A$2:$E$142,5,FALSE)</f>
        <v>#N/A</v>
      </c>
      <c r="D98" s="67" t="e">
        <f>+VLOOKUP(B98,'اسماء العملاء'!$A$2:$C$140,2,FALSE)</f>
        <v>#N/A</v>
      </c>
      <c r="E98" s="150"/>
      <c r="F98" s="67" t="e">
        <f>+VLOOKUP(B98,'اسماء العملاء'!$A$2:$C$140,3,FALSE)</f>
        <v>#N/A</v>
      </c>
      <c r="G98" s="58"/>
      <c r="H98" s="99" t="e">
        <f>+VLOOKUP(G98,'انواع الفلاتر'!$B$2:$C$52,2,FALSE)</f>
        <v>#N/A</v>
      </c>
      <c r="I98" s="71"/>
      <c r="J98" s="97" t="e">
        <f t="shared" si="5"/>
        <v>#N/A</v>
      </c>
      <c r="K98" s="77"/>
      <c r="L98" s="77"/>
      <c r="M98" s="202"/>
      <c r="N98" s="78">
        <f t="shared" si="6"/>
        <v>0</v>
      </c>
      <c r="O98" s="199"/>
      <c r="P98" s="92"/>
      <c r="Q98" s="142">
        <f t="shared" si="7"/>
        <v>0</v>
      </c>
      <c r="R98" s="197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195"/>
      <c r="BB98" s="195"/>
      <c r="BC98" s="58"/>
    </row>
    <row r="99" spans="1:55" ht="21" customHeight="1">
      <c r="A99" s="184" t="str">
        <f t="shared" ca="1" si="4"/>
        <v/>
      </c>
      <c r="B99" s="59"/>
      <c r="C99" s="150" t="e">
        <f>+VLOOKUP(B99,'اسماء العملاء'!$A$2:$E$142,5,FALSE)</f>
        <v>#N/A</v>
      </c>
      <c r="D99" s="67" t="e">
        <f>+VLOOKUP(B99,'اسماء العملاء'!$A$2:$C$140,2,FALSE)</f>
        <v>#N/A</v>
      </c>
      <c r="E99" s="150"/>
      <c r="F99" s="67" t="e">
        <f>+VLOOKUP(B99,'اسماء العملاء'!$A$2:$C$140,3,FALSE)</f>
        <v>#N/A</v>
      </c>
      <c r="G99" s="58"/>
      <c r="H99" s="99" t="e">
        <f>+VLOOKUP(G99,'انواع الفلاتر'!$B$2:$C$52,2,FALSE)</f>
        <v>#N/A</v>
      </c>
      <c r="I99" s="71"/>
      <c r="J99" s="97" t="e">
        <f t="shared" si="5"/>
        <v>#N/A</v>
      </c>
      <c r="K99" s="77"/>
      <c r="L99" s="77"/>
      <c r="M99" s="202"/>
      <c r="N99" s="78">
        <f t="shared" si="6"/>
        <v>0</v>
      </c>
      <c r="O99" s="199"/>
      <c r="P99" s="92"/>
      <c r="Q99" s="142">
        <f t="shared" si="7"/>
        <v>0</v>
      </c>
      <c r="R99" s="197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5"/>
      <c r="AZ99" s="195"/>
      <c r="BA99" s="195"/>
      <c r="BB99" s="195"/>
      <c r="BC99" s="58"/>
    </row>
    <row r="100" spans="1:55" ht="21" customHeight="1">
      <c r="A100" s="184" t="str">
        <f t="shared" ca="1" si="4"/>
        <v/>
      </c>
      <c r="B100" s="59"/>
      <c r="C100" s="150" t="e">
        <f>+VLOOKUP(B100,'اسماء العملاء'!$A$2:$E$142,5,FALSE)</f>
        <v>#N/A</v>
      </c>
      <c r="D100" s="67" t="e">
        <f>+VLOOKUP(B100,'اسماء العملاء'!$A$2:$C$140,2,FALSE)</f>
        <v>#N/A</v>
      </c>
      <c r="E100" s="150"/>
      <c r="F100" s="67" t="e">
        <f>+VLOOKUP(B100,'اسماء العملاء'!$A$2:$C$140,3,FALSE)</f>
        <v>#N/A</v>
      </c>
      <c r="G100" s="58"/>
      <c r="H100" s="99" t="e">
        <f>+VLOOKUP(G100,'انواع الفلاتر'!$B$2:$C$52,2,FALSE)</f>
        <v>#N/A</v>
      </c>
      <c r="I100" s="71"/>
      <c r="J100" s="97" t="e">
        <f t="shared" si="5"/>
        <v>#N/A</v>
      </c>
      <c r="K100" s="77"/>
      <c r="L100" s="77"/>
      <c r="M100" s="202"/>
      <c r="N100" s="78">
        <f t="shared" si="6"/>
        <v>0</v>
      </c>
      <c r="O100" s="199"/>
      <c r="P100" s="92"/>
      <c r="Q100" s="142">
        <f t="shared" si="7"/>
        <v>0</v>
      </c>
      <c r="R100" s="197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58"/>
    </row>
    <row r="101" spans="1:55" ht="21" customHeight="1">
      <c r="A101" s="184" t="str">
        <f t="shared" ca="1" si="4"/>
        <v/>
      </c>
      <c r="B101" s="59"/>
      <c r="C101" s="150" t="e">
        <f>+VLOOKUP(B101,'اسماء العملاء'!$A$2:$E$142,5,FALSE)</f>
        <v>#N/A</v>
      </c>
      <c r="D101" s="67" t="e">
        <f>+VLOOKUP(B101,'اسماء العملاء'!$A$2:$C$140,2,FALSE)</f>
        <v>#N/A</v>
      </c>
      <c r="E101" s="150"/>
      <c r="F101" s="67" t="e">
        <f>+VLOOKUP(B101,'اسماء العملاء'!$A$2:$C$140,3,FALSE)</f>
        <v>#N/A</v>
      </c>
      <c r="G101" s="58"/>
      <c r="H101" s="99" t="e">
        <f>+VLOOKUP(G101,'انواع الفلاتر'!$B$2:$C$52,2,FALSE)</f>
        <v>#N/A</v>
      </c>
      <c r="I101" s="71"/>
      <c r="J101" s="97" t="e">
        <f t="shared" si="5"/>
        <v>#N/A</v>
      </c>
      <c r="K101" s="77"/>
      <c r="L101" s="77"/>
      <c r="M101" s="202"/>
      <c r="N101" s="78">
        <f t="shared" si="6"/>
        <v>0</v>
      </c>
      <c r="O101" s="199"/>
      <c r="P101" s="92"/>
      <c r="Q101" s="142">
        <f t="shared" si="7"/>
        <v>0</v>
      </c>
      <c r="R101" s="197"/>
      <c r="S101" s="195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5"/>
      <c r="AZ101" s="195"/>
      <c r="BA101" s="195"/>
      <c r="BB101" s="195"/>
      <c r="BC101" s="58"/>
    </row>
    <row r="102" spans="1:55" ht="21" customHeight="1">
      <c r="A102" s="184" t="str">
        <f t="shared" ca="1" si="4"/>
        <v/>
      </c>
      <c r="B102" s="59"/>
      <c r="C102" s="150" t="e">
        <f>+VLOOKUP(B102,'اسماء العملاء'!$A$2:$E$142,5,FALSE)</f>
        <v>#N/A</v>
      </c>
      <c r="D102" s="67" t="e">
        <f>+VLOOKUP(B102,'اسماء العملاء'!$A$2:$C$140,2,FALSE)</f>
        <v>#N/A</v>
      </c>
      <c r="E102" s="150"/>
      <c r="F102" s="67" t="e">
        <f>+VLOOKUP(B102,'اسماء العملاء'!$A$2:$C$140,3,FALSE)</f>
        <v>#N/A</v>
      </c>
      <c r="G102" s="58"/>
      <c r="H102" s="99" t="e">
        <f>+VLOOKUP(G102,'انواع الفلاتر'!$B$2:$C$52,2,FALSE)</f>
        <v>#N/A</v>
      </c>
      <c r="I102" s="71"/>
      <c r="J102" s="97" t="e">
        <f t="shared" si="5"/>
        <v>#N/A</v>
      </c>
      <c r="K102" s="77"/>
      <c r="L102" s="77"/>
      <c r="M102" s="202"/>
      <c r="N102" s="78">
        <f t="shared" si="6"/>
        <v>0</v>
      </c>
      <c r="O102" s="199"/>
      <c r="P102" s="92"/>
      <c r="Q102" s="142">
        <f t="shared" si="7"/>
        <v>0</v>
      </c>
      <c r="R102" s="197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58"/>
    </row>
    <row r="103" spans="1:55" ht="21" customHeight="1" thickBot="1">
      <c r="A103" s="185" t="str">
        <f t="shared" ca="1" si="4"/>
        <v/>
      </c>
      <c r="B103" s="61"/>
      <c r="C103" s="151" t="e">
        <f>+VLOOKUP(B103,'اسماء العملاء'!$A$2:$E$142,5,FALSE)</f>
        <v>#N/A</v>
      </c>
      <c r="D103" s="68" t="e">
        <f>+VLOOKUP(B103,'اسماء العملاء'!$A$2:$C$140,2,FALSE)</f>
        <v>#N/A</v>
      </c>
      <c r="E103" s="151"/>
      <c r="F103" s="68" t="e">
        <f>+VLOOKUP(B103,'اسماء العملاء'!$A$2:$C$140,3,FALSE)</f>
        <v>#N/A</v>
      </c>
      <c r="G103" s="60"/>
      <c r="H103" s="100" t="e">
        <f>+VLOOKUP(G103,'انواع الفلاتر'!$B$2:$C$52,2,FALSE)</f>
        <v>#N/A</v>
      </c>
      <c r="I103" s="72"/>
      <c r="J103" s="98" t="e">
        <f t="shared" si="5"/>
        <v>#N/A</v>
      </c>
      <c r="K103" s="79"/>
      <c r="L103" s="79"/>
      <c r="M103" s="203"/>
      <c r="N103" s="80">
        <f t="shared" si="6"/>
        <v>0</v>
      </c>
      <c r="O103" s="200"/>
      <c r="P103" s="93"/>
      <c r="Q103" s="143">
        <f t="shared" si="7"/>
        <v>0</v>
      </c>
      <c r="R103" s="198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A103" s="196"/>
      <c r="BB103" s="196"/>
      <c r="BC103" s="60"/>
    </row>
    <row r="393" spans="6:52" ht="21" customHeight="1" thickBot="1"/>
    <row r="394" spans="6:52" ht="21" customHeight="1" thickBot="1">
      <c r="F394" s="64" t="s">
        <v>0</v>
      </c>
      <c r="G394" s="64" t="s">
        <v>1</v>
      </c>
      <c r="H394" s="57"/>
      <c r="I394" s="65" t="s">
        <v>98</v>
      </c>
      <c r="J394" s="81"/>
      <c r="AW394" s="39" t="s">
        <v>0</v>
      </c>
      <c r="AX394" s="39" t="s">
        <v>30</v>
      </c>
      <c r="AY394" s="39" t="s">
        <v>43</v>
      </c>
      <c r="AZ394" s="40" t="s">
        <v>31</v>
      </c>
    </row>
    <row r="395" spans="6:52" ht="21" customHeight="1" thickBot="1">
      <c r="F395" s="57">
        <v>1</v>
      </c>
      <c r="G395" s="65" t="str">
        <f>'انواع الفلاتر'!B2</f>
        <v>فلتر 5 عادي</v>
      </c>
      <c r="H395" s="57"/>
      <c r="I395" s="65" t="s">
        <v>99</v>
      </c>
      <c r="J395" s="81"/>
      <c r="AW395" s="41">
        <v>1</v>
      </c>
      <c r="AX395" s="41" t="str">
        <f>'اسماء العملاء'!A2</f>
        <v>احمد محمد</v>
      </c>
      <c r="AY395" s="41" t="str">
        <f>'اسماء العملاء'!B2</f>
        <v>العجمي</v>
      </c>
      <c r="AZ395" s="73" t="str">
        <f>'اسماء العملاء'!C2</f>
        <v>123456789</v>
      </c>
    </row>
    <row r="396" spans="6:52" ht="21" customHeight="1" thickBot="1">
      <c r="F396" s="59">
        <v>2</v>
      </c>
      <c r="G396" s="65" t="str">
        <f>'انواع الفلاتر'!B3</f>
        <v>فلتر 7 عادي</v>
      </c>
      <c r="H396" s="59"/>
      <c r="I396" s="65" t="s">
        <v>100</v>
      </c>
      <c r="J396" s="81"/>
      <c r="AW396" s="42">
        <v>2</v>
      </c>
      <c r="AX396" s="41" t="str">
        <f>'اسماء العملاء'!A3</f>
        <v>محمود محمد</v>
      </c>
      <c r="AY396" s="41" t="str">
        <f>'اسماء العملاء'!B3</f>
        <v>محرم بك</v>
      </c>
      <c r="AZ396" s="73" t="str">
        <f>'اسماء العملاء'!C3</f>
        <v>0123456789</v>
      </c>
    </row>
    <row r="397" spans="6:52" ht="21" customHeight="1" thickBot="1">
      <c r="F397" s="59">
        <v>3</v>
      </c>
      <c r="G397" s="65" t="str">
        <f>'انواع الفلاتر'!B4</f>
        <v>فلتر 5 RO</v>
      </c>
      <c r="H397" s="59"/>
      <c r="I397" s="65" t="s">
        <v>101</v>
      </c>
      <c r="J397" s="81"/>
      <c r="AW397" s="42">
        <v>3</v>
      </c>
      <c r="AX397" s="41" t="str">
        <f>'اسماء العملاء'!A4</f>
        <v>صلاح  سعيد</v>
      </c>
      <c r="AY397" s="41" t="str">
        <f>'اسماء العملاء'!B4</f>
        <v>الحضرة</v>
      </c>
      <c r="AZ397" s="73" t="str">
        <f>'اسماء العملاء'!C4</f>
        <v>011234567</v>
      </c>
    </row>
    <row r="398" spans="6:52" ht="21" customHeight="1" thickBot="1">
      <c r="F398" s="59">
        <v>4</v>
      </c>
      <c r="G398" s="65" t="str">
        <f>'انواع الفلاتر'!B5</f>
        <v>فلتر 7 RO</v>
      </c>
      <c r="H398" s="59"/>
      <c r="I398" s="65" t="s">
        <v>102</v>
      </c>
      <c r="J398" s="81"/>
      <c r="AW398" s="42">
        <v>4</v>
      </c>
      <c r="AX398" s="41" t="str">
        <f>'اسماء العملاء'!A5</f>
        <v>محسن محمد</v>
      </c>
      <c r="AY398" s="41" t="str">
        <f>'اسماء العملاء'!B5</f>
        <v>سيوف</v>
      </c>
      <c r="AZ398" s="73" t="str">
        <f>'اسماء العملاء'!C5</f>
        <v>01223451233</v>
      </c>
    </row>
    <row r="399" spans="6:52" ht="21" customHeight="1" thickBot="1">
      <c r="F399" s="59">
        <v>5</v>
      </c>
      <c r="G399" s="65" t="str">
        <f>'انواع الفلاتر'!B6</f>
        <v>شمعة ممبرين</v>
      </c>
      <c r="H399" s="59"/>
      <c r="I399" s="65" t="s">
        <v>103</v>
      </c>
      <c r="J399" s="81"/>
      <c r="AW399" s="42">
        <v>5</v>
      </c>
      <c r="AX399" s="41" t="str">
        <f>'اسماء العملاء'!A6</f>
        <v>احمد سعيد</v>
      </c>
      <c r="AY399" s="41" t="str">
        <f>'اسماء العملاء'!B6</f>
        <v>سموحة</v>
      </c>
      <c r="AZ399" s="73" t="str">
        <f>'اسماء العملاء'!C6</f>
        <v>0111111111</v>
      </c>
    </row>
    <row r="400" spans="6:52" ht="21" customHeight="1" thickBot="1">
      <c r="F400" s="59">
        <v>6</v>
      </c>
      <c r="G400" s="65" t="str">
        <f>'انواع الفلاتر'!B7</f>
        <v>شمعة أولى</v>
      </c>
      <c r="H400" s="59"/>
      <c r="I400" s="65" t="s">
        <v>104</v>
      </c>
      <c r="J400" s="81"/>
      <c r="AW400" s="42">
        <v>6</v>
      </c>
      <c r="AX400" s="41" t="str">
        <f>'اسماء العملاء'!A7</f>
        <v>مروان حسين</v>
      </c>
      <c r="AY400" s="41" t="str">
        <f>'اسماء العملاء'!B7</f>
        <v>البرج</v>
      </c>
      <c r="AZ400" s="73" t="str">
        <f>'اسماء العملاء'!C7</f>
        <v>022222222</v>
      </c>
    </row>
    <row r="401" spans="6:52" ht="21" customHeight="1" thickBot="1">
      <c r="F401" s="59">
        <v>7</v>
      </c>
      <c r="G401" s="65" t="str">
        <f>'انواع الفلاتر'!B8</f>
        <v>شمعة ثانية</v>
      </c>
      <c r="H401" s="59"/>
      <c r="I401" s="65" t="s">
        <v>105</v>
      </c>
      <c r="J401" s="81"/>
      <c r="AW401" s="42">
        <v>7</v>
      </c>
      <c r="AX401" s="41" t="str">
        <f>'اسماء العملاء'!A8</f>
        <v>حسين رضوان</v>
      </c>
      <c r="AY401" s="41" t="str">
        <f>'اسماء العملاء'!B8</f>
        <v>سيدي بشر</v>
      </c>
      <c r="AZ401" s="73" t="str">
        <f>'اسماء العملاء'!C8</f>
        <v>1111111111</v>
      </c>
    </row>
    <row r="402" spans="6:52" ht="21" customHeight="1" thickBot="1">
      <c r="F402" s="59">
        <v>8</v>
      </c>
      <c r="G402" s="65" t="str">
        <f>'انواع الفلاتر'!B9</f>
        <v>شمعة ثالثة</v>
      </c>
      <c r="H402" s="59"/>
      <c r="I402" s="65" t="s">
        <v>106</v>
      </c>
      <c r="J402" s="81"/>
      <c r="AW402" s="42">
        <v>8</v>
      </c>
      <c r="AX402" s="41" t="str">
        <f>'اسماء العملاء'!A9</f>
        <v>وليد ابراهيم</v>
      </c>
      <c r="AY402" s="41" t="str">
        <f>'اسماء العملاء'!B9</f>
        <v>العجمي</v>
      </c>
      <c r="AZ402" s="73" t="str">
        <f>'اسماء العملاء'!C9</f>
        <v>2222222222</v>
      </c>
    </row>
    <row r="403" spans="6:52" ht="21" customHeight="1" thickBot="1">
      <c r="F403" s="59">
        <v>9</v>
      </c>
      <c r="G403" s="65" t="str">
        <f>'انواع الفلاتر'!B10</f>
        <v>شمعة جوز هند</v>
      </c>
      <c r="H403" s="59"/>
      <c r="I403" s="65" t="s">
        <v>107</v>
      </c>
      <c r="J403" s="81"/>
      <c r="AW403" s="42">
        <v>9</v>
      </c>
      <c r="AX403" s="41" t="str">
        <f>'اسماء العملاء'!A10</f>
        <v>سمير رياض</v>
      </c>
      <c r="AY403" s="41" t="str">
        <f>'اسماء العملاء'!B10</f>
        <v>المندرة</v>
      </c>
      <c r="AZ403" s="73" t="str">
        <f>'اسماء العملاء'!C10</f>
        <v>03333333333</v>
      </c>
    </row>
    <row r="404" spans="6:52" ht="21" customHeight="1" thickBot="1">
      <c r="F404" s="59">
        <v>10</v>
      </c>
      <c r="G404" s="65" t="str">
        <f>'انواع الفلاتر'!B11</f>
        <v>شمعة كلسيدة</v>
      </c>
      <c r="H404" s="59"/>
      <c r="I404" s="65" t="s">
        <v>108</v>
      </c>
      <c r="J404" s="81"/>
      <c r="AW404" s="42">
        <v>10</v>
      </c>
      <c r="AX404" s="41">
        <f>'اسماء العملاء'!A11</f>
        <v>0</v>
      </c>
      <c r="AY404" s="41">
        <f>'اسماء العملاء'!B11</f>
        <v>0</v>
      </c>
      <c r="AZ404" s="73">
        <f>'اسماء العملاء'!C11</f>
        <v>0</v>
      </c>
    </row>
    <row r="405" spans="6:52" ht="21" customHeight="1" thickBot="1">
      <c r="F405" s="59">
        <v>11</v>
      </c>
      <c r="G405" s="65" t="str">
        <f>'انواع الفلاتر'!B12</f>
        <v>شمعة انفرا</v>
      </c>
      <c r="H405" s="59"/>
      <c r="I405" s="65" t="s">
        <v>109</v>
      </c>
      <c r="J405" s="81"/>
      <c r="AW405" s="42">
        <v>11</v>
      </c>
      <c r="AX405" s="41">
        <f>'اسماء العملاء'!A12</f>
        <v>0</v>
      </c>
      <c r="AY405" s="41">
        <f>'اسماء العملاء'!B12</f>
        <v>0</v>
      </c>
      <c r="AZ405" s="73">
        <f>'اسماء العملاء'!C12</f>
        <v>0</v>
      </c>
    </row>
    <row r="406" spans="6:52" ht="21" customHeight="1" thickBot="1">
      <c r="F406" s="59">
        <v>12</v>
      </c>
      <c r="G406" s="65" t="str">
        <f>'انواع الفلاتر'!B13</f>
        <v>شمعة UV</v>
      </c>
      <c r="H406" s="59"/>
      <c r="I406" s="65" t="s">
        <v>110</v>
      </c>
      <c r="J406" s="81"/>
      <c r="AW406" s="42">
        <v>12</v>
      </c>
      <c r="AX406" s="41">
        <f>'اسماء العملاء'!A13</f>
        <v>0</v>
      </c>
      <c r="AY406" s="41">
        <f>'اسماء العملاء'!B13</f>
        <v>0</v>
      </c>
      <c r="AZ406" s="73">
        <f>'اسماء العملاء'!C13</f>
        <v>0</v>
      </c>
    </row>
    <row r="407" spans="6:52" ht="21" customHeight="1" thickBot="1">
      <c r="F407" s="59">
        <v>13</v>
      </c>
      <c r="G407" s="65" t="str">
        <f>'انواع الفلاتر'!B14</f>
        <v>شاسيه خماسي</v>
      </c>
      <c r="H407" s="59"/>
      <c r="I407" s="65" t="s">
        <v>111</v>
      </c>
      <c r="J407" s="81"/>
      <c r="AW407" s="42">
        <v>13</v>
      </c>
      <c r="AX407" s="41">
        <f>'اسماء العملاء'!A14</f>
        <v>0</v>
      </c>
      <c r="AY407" s="41">
        <f>'اسماء العملاء'!B14</f>
        <v>0</v>
      </c>
      <c r="AZ407" s="73">
        <f>'اسماء العملاء'!C14</f>
        <v>0</v>
      </c>
    </row>
    <row r="408" spans="6:52" ht="21" customHeight="1" thickBot="1">
      <c r="F408" s="59">
        <v>14</v>
      </c>
      <c r="G408" s="65" t="str">
        <f>'انواع الفلاتر'!B15</f>
        <v>شاسيه RO</v>
      </c>
      <c r="H408" s="59"/>
      <c r="I408" s="65" t="s">
        <v>112</v>
      </c>
      <c r="J408" s="81"/>
      <c r="AW408" s="42">
        <v>14</v>
      </c>
      <c r="AX408" s="41">
        <f>'اسماء العملاء'!A15</f>
        <v>0</v>
      </c>
      <c r="AY408" s="41">
        <f>'اسماء العملاء'!B15</f>
        <v>0</v>
      </c>
      <c r="AZ408" s="73">
        <f>'اسماء العملاء'!C15</f>
        <v>0</v>
      </c>
    </row>
    <row r="409" spans="6:52" ht="21" customHeight="1" thickBot="1">
      <c r="F409" s="59">
        <v>15</v>
      </c>
      <c r="G409" s="65" t="str">
        <f>'انواع الفلاتر'!B16</f>
        <v>كريمب 2x1</v>
      </c>
      <c r="H409" s="59"/>
      <c r="I409" s="65" t="s">
        <v>113</v>
      </c>
      <c r="J409" s="81"/>
      <c r="AW409" s="42">
        <v>15</v>
      </c>
      <c r="AX409" s="41">
        <f>'اسماء العملاء'!A16</f>
        <v>0</v>
      </c>
      <c r="AY409" s="41">
        <f>'اسماء العملاء'!B16</f>
        <v>0</v>
      </c>
      <c r="AZ409" s="73">
        <f>'اسماء العملاء'!C16</f>
        <v>0</v>
      </c>
    </row>
    <row r="410" spans="6:52" ht="21" customHeight="1" thickBot="1">
      <c r="F410" s="59">
        <v>16</v>
      </c>
      <c r="G410" s="65" t="str">
        <f>'انواع الفلاتر'!B17</f>
        <v>كريمب قاعدة</v>
      </c>
      <c r="H410" s="59"/>
      <c r="I410" s="65" t="s">
        <v>114</v>
      </c>
      <c r="J410" s="81"/>
      <c r="AW410" s="42">
        <v>16</v>
      </c>
      <c r="AX410" s="41">
        <f>'اسماء العملاء'!A17</f>
        <v>0</v>
      </c>
      <c r="AY410" s="41">
        <f>'اسماء العملاء'!B17</f>
        <v>0</v>
      </c>
      <c r="AZ410" s="73">
        <f>'اسماء العملاء'!C17</f>
        <v>0</v>
      </c>
    </row>
    <row r="411" spans="6:52" ht="21" customHeight="1" thickBot="1">
      <c r="F411" s="59">
        <v>17</v>
      </c>
      <c r="G411" s="65" t="str">
        <f>'انواع الفلاتر'!B18</f>
        <v>لوبرشير</v>
      </c>
      <c r="H411" s="59"/>
      <c r="I411" s="65" t="s">
        <v>115</v>
      </c>
      <c r="J411" s="81"/>
      <c r="AW411" s="42">
        <v>17</v>
      </c>
      <c r="AX411" s="41">
        <f>'اسماء العملاء'!A18</f>
        <v>0</v>
      </c>
      <c r="AY411" s="41">
        <f>'اسماء العملاء'!B18</f>
        <v>0</v>
      </c>
      <c r="AZ411" s="73">
        <f>'اسماء العملاء'!C18</f>
        <v>0</v>
      </c>
    </row>
    <row r="412" spans="6:52" ht="21" customHeight="1" thickBot="1">
      <c r="F412" s="59">
        <v>18</v>
      </c>
      <c r="G412" s="65" t="str">
        <f>'انواع الفلاتر'!B19</f>
        <v>هاي برشير</v>
      </c>
      <c r="H412" s="59"/>
      <c r="I412" s="65" t="s">
        <v>116</v>
      </c>
      <c r="J412" s="81"/>
      <c r="AW412" s="42">
        <v>18</v>
      </c>
      <c r="AX412" s="41">
        <f>'اسماء العملاء'!A19</f>
        <v>0</v>
      </c>
      <c r="AY412" s="41">
        <f>'اسماء العملاء'!B19</f>
        <v>0</v>
      </c>
      <c r="AZ412" s="73">
        <f>'اسماء العملاء'!C19</f>
        <v>0</v>
      </c>
    </row>
    <row r="413" spans="6:52" ht="21" customHeight="1" thickBot="1">
      <c r="F413" s="59">
        <v>19</v>
      </c>
      <c r="G413" s="65" t="str">
        <f>'انواع الفلاتر'!B20</f>
        <v>رباعي</v>
      </c>
      <c r="H413" s="59"/>
      <c r="I413" s="65" t="s">
        <v>117</v>
      </c>
      <c r="J413" s="81"/>
      <c r="AW413" s="42">
        <v>19</v>
      </c>
      <c r="AX413" s="41">
        <f>'اسماء العملاء'!A20</f>
        <v>0</v>
      </c>
      <c r="AY413" s="41">
        <f>'اسماء العملاء'!B20</f>
        <v>0</v>
      </c>
      <c r="AZ413" s="73">
        <f>'اسماء العملاء'!C20</f>
        <v>0</v>
      </c>
    </row>
    <row r="414" spans="6:52" ht="21" customHeight="1" thickBot="1">
      <c r="F414" s="59">
        <v>20</v>
      </c>
      <c r="G414" s="65" t="str">
        <f>'انواع الفلاتر'!B21</f>
        <v>كوع</v>
      </c>
      <c r="H414" s="59"/>
      <c r="I414" s="65" t="s">
        <v>118</v>
      </c>
      <c r="J414" s="81"/>
      <c r="AW414" s="42">
        <v>20</v>
      </c>
      <c r="AX414" s="41">
        <f>'اسماء العملاء'!A21</f>
        <v>0</v>
      </c>
      <c r="AY414" s="41">
        <f>'اسماء العملاء'!B21</f>
        <v>0</v>
      </c>
      <c r="AZ414" s="73">
        <f>'اسماء العملاء'!C21</f>
        <v>0</v>
      </c>
    </row>
    <row r="415" spans="6:52" ht="21" customHeight="1" thickBot="1">
      <c r="F415" s="59">
        <v>21</v>
      </c>
      <c r="G415" s="65" t="str">
        <f>'انواع الفلاتر'!B22</f>
        <v>خرطوم</v>
      </c>
      <c r="H415" s="59"/>
      <c r="I415" s="65" t="s">
        <v>119</v>
      </c>
      <c r="J415" s="81"/>
      <c r="AW415" s="42">
        <v>21</v>
      </c>
      <c r="AX415" s="41">
        <f>'اسماء العملاء'!A22</f>
        <v>0</v>
      </c>
      <c r="AY415" s="41">
        <f>'اسماء العملاء'!B22</f>
        <v>0</v>
      </c>
      <c r="AZ415" s="73">
        <f>'اسماء العملاء'!C22</f>
        <v>0</v>
      </c>
    </row>
    <row r="416" spans="6:52" ht="21" customHeight="1" thickBot="1">
      <c r="F416" s="59">
        <v>22</v>
      </c>
      <c r="G416" s="65" t="str">
        <f>'انواع الفلاتر'!B23</f>
        <v>هاوزينج</v>
      </c>
      <c r="H416" s="59"/>
      <c r="I416" s="65" t="s">
        <v>120</v>
      </c>
      <c r="J416" s="81"/>
      <c r="AW416" s="42">
        <v>22</v>
      </c>
      <c r="AX416" s="41">
        <f>'اسماء العملاء'!A23</f>
        <v>0</v>
      </c>
      <c r="AY416" s="41">
        <f>'اسماء العملاء'!B23</f>
        <v>0</v>
      </c>
      <c r="AZ416" s="73">
        <f>'اسماء العملاء'!C23</f>
        <v>0</v>
      </c>
    </row>
    <row r="417" spans="6:52" ht="21" customHeight="1" thickBot="1">
      <c r="F417" s="59">
        <v>23</v>
      </c>
      <c r="G417" s="65" t="str">
        <f>'انواع الفلاتر'!B24</f>
        <v>ناطرة  نصف</v>
      </c>
      <c r="H417" s="59"/>
      <c r="I417" s="65" t="s">
        <v>121</v>
      </c>
      <c r="J417" s="81"/>
      <c r="AW417" s="42">
        <v>23</v>
      </c>
      <c r="AX417" s="41">
        <f>'اسماء العملاء'!A24</f>
        <v>0</v>
      </c>
      <c r="AY417" s="41">
        <f>'اسماء العملاء'!B24</f>
        <v>0</v>
      </c>
      <c r="AZ417" s="73">
        <f>'اسماء العملاء'!C24</f>
        <v>0</v>
      </c>
    </row>
    <row r="418" spans="6:52" ht="21" customHeight="1" thickBot="1">
      <c r="F418" s="59">
        <v>24</v>
      </c>
      <c r="G418" s="65" t="str">
        <f>'انواع الفلاتر'!B25</f>
        <v>ناطرة ثلاثة ارباع</v>
      </c>
      <c r="H418" s="59"/>
      <c r="I418" s="65" t="s">
        <v>122</v>
      </c>
      <c r="J418" s="81"/>
      <c r="AW418" s="42">
        <v>24</v>
      </c>
      <c r="AX418" s="41">
        <f>'اسماء العملاء'!A25</f>
        <v>0</v>
      </c>
      <c r="AY418" s="41">
        <f>'اسماء العملاء'!B25</f>
        <v>0</v>
      </c>
      <c r="AZ418" s="73">
        <f>'اسماء العملاء'!C25</f>
        <v>0</v>
      </c>
    </row>
    <row r="419" spans="6:52" ht="21" customHeight="1" thickBot="1">
      <c r="F419" s="59">
        <v>25</v>
      </c>
      <c r="G419" s="65" t="str">
        <f>'انواع الفلاتر'!B26</f>
        <v>محبس نصف</v>
      </c>
      <c r="H419" s="59"/>
      <c r="I419" s="65" t="s">
        <v>123</v>
      </c>
      <c r="J419" s="81"/>
      <c r="AW419" s="42">
        <v>25</v>
      </c>
      <c r="AX419" s="41">
        <f>'اسماء العملاء'!A26</f>
        <v>0</v>
      </c>
      <c r="AY419" s="41">
        <f>'اسماء العملاء'!B26</f>
        <v>0</v>
      </c>
      <c r="AZ419" s="73">
        <f>'اسماء العملاء'!C26</f>
        <v>0</v>
      </c>
    </row>
    <row r="420" spans="6:52" ht="21" customHeight="1" thickBot="1">
      <c r="F420" s="59">
        <v>26</v>
      </c>
      <c r="G420" s="65" t="str">
        <f>'انواع الفلاتر'!B27</f>
        <v>جوانات</v>
      </c>
      <c r="H420" s="59"/>
      <c r="I420" s="65" t="s">
        <v>124</v>
      </c>
      <c r="J420" s="81"/>
      <c r="AW420" s="42">
        <v>26</v>
      </c>
      <c r="AX420" s="41">
        <f>'اسماء العملاء'!A27</f>
        <v>0</v>
      </c>
      <c r="AY420" s="41">
        <f>'اسماء العملاء'!B27</f>
        <v>0</v>
      </c>
      <c r="AZ420" s="73">
        <f>'اسماء العملاء'!C27</f>
        <v>0</v>
      </c>
    </row>
    <row r="421" spans="6:52" ht="21" customHeight="1" thickBot="1">
      <c r="F421" s="59">
        <v>27</v>
      </c>
      <c r="G421" s="65" t="str">
        <f>'انواع الفلاتر'!B28</f>
        <v>خزان</v>
      </c>
      <c r="H421" s="59"/>
      <c r="I421" s="65" t="s">
        <v>125</v>
      </c>
      <c r="J421" s="81"/>
      <c r="AW421" s="42">
        <v>27</v>
      </c>
      <c r="AX421" s="41">
        <f>'اسماء العملاء'!A28</f>
        <v>0</v>
      </c>
      <c r="AY421" s="41">
        <f>'اسماء العملاء'!B28</f>
        <v>0</v>
      </c>
      <c r="AZ421" s="73">
        <f>'اسماء العملاء'!C28</f>
        <v>0</v>
      </c>
    </row>
    <row r="422" spans="6:52" ht="21" customHeight="1" thickBot="1">
      <c r="F422" s="59">
        <v>28</v>
      </c>
      <c r="G422" s="65" t="str">
        <f>'انواع الفلاتر'!B29</f>
        <v>مسامير</v>
      </c>
      <c r="H422" s="59"/>
      <c r="I422" s="65" t="s">
        <v>126</v>
      </c>
      <c r="J422" s="81"/>
      <c r="AW422" s="42">
        <v>28</v>
      </c>
      <c r="AX422" s="41">
        <f>'اسماء العملاء'!A29</f>
        <v>0</v>
      </c>
      <c r="AY422" s="41">
        <f>'اسماء العملاء'!B29</f>
        <v>0</v>
      </c>
      <c r="AZ422" s="73">
        <f>'اسماء العملاء'!C29</f>
        <v>0</v>
      </c>
    </row>
    <row r="423" spans="6:52" ht="21" customHeight="1" thickBot="1">
      <c r="F423" s="59">
        <v>29</v>
      </c>
      <c r="G423" s="65">
        <f>'انواع الفلاتر'!B30</f>
        <v>0</v>
      </c>
      <c r="H423" s="59"/>
      <c r="I423" s="65" t="s">
        <v>127</v>
      </c>
      <c r="J423" s="81"/>
      <c r="AW423" s="42">
        <v>29</v>
      </c>
      <c r="AX423" s="41">
        <f>'اسماء العملاء'!A30</f>
        <v>0</v>
      </c>
      <c r="AY423" s="41">
        <f>'اسماء العملاء'!B30</f>
        <v>0</v>
      </c>
      <c r="AZ423" s="73">
        <f>'اسماء العملاء'!C30</f>
        <v>0</v>
      </c>
    </row>
    <row r="424" spans="6:52" ht="21" customHeight="1" thickBot="1">
      <c r="F424" s="59">
        <v>30</v>
      </c>
      <c r="G424" s="65">
        <f>'انواع الفلاتر'!B31</f>
        <v>0</v>
      </c>
      <c r="H424" s="59"/>
      <c r="I424" s="65" t="s">
        <v>128</v>
      </c>
      <c r="J424" s="81"/>
      <c r="AW424" s="42">
        <v>30</v>
      </c>
      <c r="AX424" s="41">
        <f>'اسماء العملاء'!A31</f>
        <v>0</v>
      </c>
      <c r="AY424" s="41">
        <f>'اسماء العملاء'!B31</f>
        <v>0</v>
      </c>
      <c r="AZ424" s="73">
        <f>'اسماء العملاء'!C31</f>
        <v>0</v>
      </c>
    </row>
    <row r="425" spans="6:52" ht="21" customHeight="1" thickBot="1">
      <c r="F425" s="59">
        <v>31</v>
      </c>
      <c r="G425" s="65">
        <f>'انواع الفلاتر'!B32</f>
        <v>0</v>
      </c>
      <c r="H425" s="59"/>
      <c r="I425" s="65" t="s">
        <v>129</v>
      </c>
      <c r="J425" s="81"/>
      <c r="AW425" s="42">
        <v>31</v>
      </c>
      <c r="AX425" s="41">
        <f>'اسماء العملاء'!A32</f>
        <v>0</v>
      </c>
      <c r="AY425" s="41">
        <f>'اسماء العملاء'!B32</f>
        <v>0</v>
      </c>
      <c r="AZ425" s="73">
        <f>'اسماء العملاء'!C32</f>
        <v>0</v>
      </c>
    </row>
    <row r="426" spans="6:52" ht="21" customHeight="1" thickBot="1">
      <c r="F426" s="59">
        <v>32</v>
      </c>
      <c r="G426" s="65">
        <f>'انواع الفلاتر'!B33</f>
        <v>0</v>
      </c>
      <c r="H426" s="59"/>
      <c r="I426" s="65" t="s">
        <v>130</v>
      </c>
      <c r="J426" s="81"/>
      <c r="AW426" s="42">
        <v>32</v>
      </c>
      <c r="AX426" s="41">
        <f>'اسماء العملاء'!A33</f>
        <v>0</v>
      </c>
      <c r="AY426" s="41">
        <f>'اسماء العملاء'!B33</f>
        <v>0</v>
      </c>
      <c r="AZ426" s="73">
        <f>'اسماء العملاء'!C33</f>
        <v>0</v>
      </c>
    </row>
    <row r="427" spans="6:52" ht="21" customHeight="1" thickBot="1">
      <c r="F427" s="59">
        <v>33</v>
      </c>
      <c r="G427" s="65">
        <f>'انواع الفلاتر'!B34</f>
        <v>0</v>
      </c>
      <c r="H427" s="59"/>
      <c r="I427" s="65" t="s">
        <v>131</v>
      </c>
      <c r="J427" s="81"/>
      <c r="AW427" s="42">
        <v>33</v>
      </c>
      <c r="AX427" s="41">
        <f>'اسماء العملاء'!A34</f>
        <v>0</v>
      </c>
      <c r="AY427" s="41">
        <f>'اسماء العملاء'!B34</f>
        <v>0</v>
      </c>
      <c r="AZ427" s="73">
        <f>'اسماء العملاء'!C34</f>
        <v>0</v>
      </c>
    </row>
    <row r="428" spans="6:52" ht="21" customHeight="1" thickBot="1">
      <c r="F428" s="59">
        <v>34</v>
      </c>
      <c r="G428" s="65">
        <f>'انواع الفلاتر'!B35</f>
        <v>0</v>
      </c>
      <c r="H428" s="59"/>
      <c r="I428" s="65" t="s">
        <v>132</v>
      </c>
      <c r="J428" s="81"/>
      <c r="AW428" s="42">
        <v>34</v>
      </c>
      <c r="AX428" s="41">
        <f>'اسماء العملاء'!A35</f>
        <v>0</v>
      </c>
      <c r="AY428" s="41">
        <f>'اسماء العملاء'!B35</f>
        <v>0</v>
      </c>
      <c r="AZ428" s="73">
        <f>'اسماء العملاء'!C35</f>
        <v>0</v>
      </c>
    </row>
    <row r="429" spans="6:52" ht="21" customHeight="1" thickBot="1">
      <c r="F429" s="59">
        <v>35</v>
      </c>
      <c r="G429" s="65">
        <f>'انواع الفلاتر'!B36</f>
        <v>0</v>
      </c>
      <c r="H429" s="59"/>
      <c r="I429" s="65" t="s">
        <v>133</v>
      </c>
      <c r="J429" s="81"/>
      <c r="AW429" s="42">
        <v>35</v>
      </c>
      <c r="AX429" s="41">
        <f>'اسماء العملاء'!A36</f>
        <v>0</v>
      </c>
      <c r="AY429" s="41">
        <f>'اسماء العملاء'!B36</f>
        <v>0</v>
      </c>
      <c r="AZ429" s="73">
        <f>'اسماء العملاء'!C36</f>
        <v>0</v>
      </c>
    </row>
    <row r="430" spans="6:52" ht="21" customHeight="1" thickBot="1">
      <c r="F430" s="59">
        <v>36</v>
      </c>
      <c r="G430" s="65">
        <f>'انواع الفلاتر'!B37</f>
        <v>0</v>
      </c>
      <c r="H430" s="64"/>
      <c r="I430" s="64"/>
      <c r="J430" s="88"/>
      <c r="AW430" s="42">
        <v>36</v>
      </c>
      <c r="AX430" s="41">
        <f>'اسماء العملاء'!A37</f>
        <v>0</v>
      </c>
      <c r="AY430" s="41">
        <f>'اسماء العملاء'!B37</f>
        <v>0</v>
      </c>
      <c r="AZ430" s="73">
        <f>'اسماء العملاء'!C37</f>
        <v>0</v>
      </c>
    </row>
    <row r="431" spans="6:52" ht="21" customHeight="1" thickBot="1">
      <c r="F431" s="59">
        <v>37</v>
      </c>
      <c r="G431" s="65">
        <f>'انواع الفلاتر'!B38</f>
        <v>0</v>
      </c>
      <c r="H431" s="88"/>
      <c r="I431" s="95"/>
      <c r="J431" s="88"/>
      <c r="AW431" s="42">
        <v>37</v>
      </c>
      <c r="AX431" s="41">
        <f>'اسماء العملاء'!A38</f>
        <v>0</v>
      </c>
      <c r="AY431" s="41">
        <f>'اسماء العملاء'!B38</f>
        <v>0</v>
      </c>
      <c r="AZ431" s="73">
        <f>'اسماء العملاء'!C38</f>
        <v>0</v>
      </c>
    </row>
    <row r="432" spans="6:52" ht="21" customHeight="1" thickBot="1">
      <c r="F432" s="59">
        <v>38</v>
      </c>
      <c r="G432" s="65">
        <f>'انواع الفلاتر'!B39</f>
        <v>0</v>
      </c>
      <c r="H432" s="88"/>
      <c r="I432" s="95"/>
      <c r="J432" s="88"/>
      <c r="AW432" s="42">
        <v>38</v>
      </c>
      <c r="AX432" s="41">
        <f>'اسماء العملاء'!A39</f>
        <v>0</v>
      </c>
      <c r="AY432" s="41">
        <f>'اسماء العملاء'!B39</f>
        <v>0</v>
      </c>
      <c r="AZ432" s="73">
        <f>'اسماء العملاء'!C39</f>
        <v>0</v>
      </c>
    </row>
    <row r="433" spans="6:52" ht="21" customHeight="1" thickBot="1">
      <c r="F433" s="59">
        <v>39</v>
      </c>
      <c r="G433" s="65">
        <f>'انواع الفلاتر'!B40</f>
        <v>0</v>
      </c>
      <c r="H433" s="88"/>
      <c r="I433" s="95"/>
      <c r="J433" s="88"/>
      <c r="AW433" s="42">
        <v>39</v>
      </c>
      <c r="AX433" s="41">
        <f>'اسماء العملاء'!A40</f>
        <v>0</v>
      </c>
      <c r="AY433" s="41">
        <f>'اسماء العملاء'!B40</f>
        <v>0</v>
      </c>
      <c r="AZ433" s="73">
        <f>'اسماء العملاء'!C40</f>
        <v>0</v>
      </c>
    </row>
    <row r="434" spans="6:52" ht="21" customHeight="1" thickBot="1">
      <c r="F434" s="59">
        <v>40</v>
      </c>
      <c r="G434" s="65">
        <f>'انواع الفلاتر'!B41</f>
        <v>0</v>
      </c>
      <c r="H434" s="88"/>
      <c r="I434" s="95"/>
      <c r="J434" s="88"/>
      <c r="AW434" s="42">
        <v>40</v>
      </c>
      <c r="AX434" s="41">
        <f>'اسماء العملاء'!A41</f>
        <v>0</v>
      </c>
      <c r="AY434" s="41">
        <f>'اسماء العملاء'!B41</f>
        <v>0</v>
      </c>
      <c r="AZ434" s="73">
        <f>'اسماء العملاء'!C41</f>
        <v>0</v>
      </c>
    </row>
    <row r="435" spans="6:52" ht="21" customHeight="1" thickBot="1">
      <c r="F435" s="59">
        <v>41</v>
      </c>
      <c r="G435" s="65">
        <f>'انواع الفلاتر'!B42</f>
        <v>0</v>
      </c>
      <c r="H435" s="88"/>
      <c r="I435" s="95"/>
      <c r="J435" s="88"/>
      <c r="AW435" s="42">
        <v>41</v>
      </c>
      <c r="AX435" s="41">
        <f>'اسماء العملاء'!A42</f>
        <v>0</v>
      </c>
      <c r="AY435" s="41">
        <f>'اسماء العملاء'!B42</f>
        <v>0</v>
      </c>
      <c r="AZ435" s="73">
        <f>'اسماء العملاء'!C42</f>
        <v>0</v>
      </c>
    </row>
    <row r="436" spans="6:52" ht="21" customHeight="1" thickBot="1">
      <c r="F436" s="59">
        <v>42</v>
      </c>
      <c r="G436" s="65">
        <f>'انواع الفلاتر'!B43</f>
        <v>0</v>
      </c>
      <c r="H436" s="88"/>
      <c r="I436" s="95"/>
      <c r="J436" s="88"/>
      <c r="AW436" s="42">
        <v>42</v>
      </c>
      <c r="AX436" s="41">
        <f>'اسماء العملاء'!A43</f>
        <v>0</v>
      </c>
      <c r="AY436" s="41">
        <f>'اسماء العملاء'!B43</f>
        <v>0</v>
      </c>
      <c r="AZ436" s="73">
        <f>'اسماء العملاء'!C43</f>
        <v>0</v>
      </c>
    </row>
    <row r="437" spans="6:52" ht="21" customHeight="1" thickBot="1">
      <c r="F437" s="59">
        <v>43</v>
      </c>
      <c r="G437" s="65">
        <f>'انواع الفلاتر'!B44</f>
        <v>0</v>
      </c>
      <c r="H437" s="88"/>
      <c r="I437" s="95"/>
      <c r="J437" s="88"/>
      <c r="AW437" s="42">
        <v>43</v>
      </c>
      <c r="AX437" s="41">
        <f>'اسماء العملاء'!A44</f>
        <v>0</v>
      </c>
      <c r="AY437" s="41">
        <f>'اسماء العملاء'!B44</f>
        <v>0</v>
      </c>
      <c r="AZ437" s="73">
        <f>'اسماء العملاء'!C44</f>
        <v>0</v>
      </c>
    </row>
    <row r="438" spans="6:52" ht="21" customHeight="1" thickBot="1">
      <c r="F438" s="59">
        <v>44</v>
      </c>
      <c r="G438" s="65">
        <f>'انواع الفلاتر'!B45</f>
        <v>0</v>
      </c>
      <c r="H438" s="88"/>
      <c r="I438" s="95"/>
      <c r="J438" s="88"/>
      <c r="AW438" s="42">
        <v>44</v>
      </c>
      <c r="AX438" s="41">
        <f>'اسماء العملاء'!A45</f>
        <v>0</v>
      </c>
      <c r="AY438" s="41">
        <f>'اسماء العملاء'!B45</f>
        <v>0</v>
      </c>
      <c r="AZ438" s="73">
        <f>'اسماء العملاء'!C45</f>
        <v>0</v>
      </c>
    </row>
    <row r="439" spans="6:52" ht="21" customHeight="1" thickBot="1">
      <c r="F439" s="59">
        <v>45</v>
      </c>
      <c r="G439" s="65">
        <f>'انواع الفلاتر'!B46</f>
        <v>0</v>
      </c>
      <c r="H439" s="88"/>
      <c r="I439" s="95"/>
      <c r="J439" s="88"/>
      <c r="AW439" s="42">
        <v>45</v>
      </c>
      <c r="AX439" s="41">
        <f>'اسماء العملاء'!A46</f>
        <v>0</v>
      </c>
      <c r="AY439" s="41">
        <f>'اسماء العملاء'!B46</f>
        <v>0</v>
      </c>
      <c r="AZ439" s="73">
        <f>'اسماء العملاء'!C46</f>
        <v>0</v>
      </c>
    </row>
    <row r="440" spans="6:52" ht="21" customHeight="1" thickBot="1">
      <c r="F440" s="59">
        <v>46</v>
      </c>
      <c r="G440" s="65">
        <f>'انواع الفلاتر'!B47</f>
        <v>0</v>
      </c>
      <c r="H440" s="88"/>
      <c r="I440" s="95"/>
      <c r="J440" s="88"/>
      <c r="AW440" s="42">
        <v>46</v>
      </c>
      <c r="AX440" s="41">
        <f>'اسماء العملاء'!A47</f>
        <v>0</v>
      </c>
      <c r="AY440" s="41">
        <f>'اسماء العملاء'!B47</f>
        <v>0</v>
      </c>
      <c r="AZ440" s="73">
        <f>'اسماء العملاء'!C47</f>
        <v>0</v>
      </c>
    </row>
    <row r="441" spans="6:52" ht="21" customHeight="1" thickBot="1">
      <c r="F441" s="59">
        <v>47</v>
      </c>
      <c r="G441" s="65">
        <f>'انواع الفلاتر'!B48</f>
        <v>0</v>
      </c>
      <c r="H441" s="88"/>
      <c r="I441" s="95"/>
      <c r="J441" s="88"/>
      <c r="AW441" s="42">
        <v>47</v>
      </c>
      <c r="AX441" s="41">
        <f>'اسماء العملاء'!A48</f>
        <v>0</v>
      </c>
      <c r="AY441" s="41">
        <f>'اسماء العملاء'!B48</f>
        <v>0</v>
      </c>
      <c r="AZ441" s="73">
        <f>'اسماء العملاء'!C48</f>
        <v>0</v>
      </c>
    </row>
    <row r="442" spans="6:52" ht="21" customHeight="1" thickBot="1">
      <c r="F442" s="59">
        <v>48</v>
      </c>
      <c r="G442" s="65">
        <f>'انواع الفلاتر'!B49</f>
        <v>0</v>
      </c>
      <c r="H442" s="88"/>
      <c r="I442" s="95"/>
      <c r="J442" s="88"/>
      <c r="AW442" s="42">
        <v>48</v>
      </c>
      <c r="AX442" s="41">
        <f>'اسماء العملاء'!A49</f>
        <v>0</v>
      </c>
      <c r="AY442" s="41">
        <f>'اسماء العملاء'!B49</f>
        <v>0</v>
      </c>
      <c r="AZ442" s="73">
        <f>'اسماء العملاء'!C49</f>
        <v>0</v>
      </c>
    </row>
    <row r="443" spans="6:52" ht="21" customHeight="1" thickBot="1">
      <c r="F443" s="59">
        <v>49</v>
      </c>
      <c r="G443" s="65">
        <f>'انواع الفلاتر'!B50</f>
        <v>0</v>
      </c>
      <c r="H443" s="88"/>
      <c r="I443" s="95"/>
      <c r="J443" s="88"/>
      <c r="AW443" s="42">
        <v>49</v>
      </c>
      <c r="AX443" s="41">
        <f>'اسماء العملاء'!A50</f>
        <v>0</v>
      </c>
      <c r="AY443" s="41">
        <f>'اسماء العملاء'!B50</f>
        <v>0</v>
      </c>
      <c r="AZ443" s="73">
        <f>'اسماء العملاء'!C50</f>
        <v>0</v>
      </c>
    </row>
    <row r="444" spans="6:52" ht="21" customHeight="1" thickBot="1">
      <c r="F444" s="59">
        <v>50</v>
      </c>
      <c r="G444" s="65">
        <f>'انواع الفلاتر'!B51</f>
        <v>0</v>
      </c>
      <c r="H444" s="88"/>
      <c r="I444" s="95"/>
      <c r="J444" s="88"/>
      <c r="AW444" s="42">
        <v>50</v>
      </c>
      <c r="AX444" s="41">
        <f>'اسماء العملاء'!A51</f>
        <v>0</v>
      </c>
      <c r="AY444" s="41">
        <f>'اسماء العملاء'!B51</f>
        <v>0</v>
      </c>
      <c r="AZ444" s="73">
        <f>'اسماء العملاء'!C51</f>
        <v>0</v>
      </c>
    </row>
    <row r="445" spans="6:52" ht="21" customHeight="1" thickBot="1">
      <c r="F445" s="61">
        <v>51</v>
      </c>
      <c r="G445" s="65">
        <f>'انواع الفلاتر'!B52</f>
        <v>0</v>
      </c>
      <c r="H445" s="88"/>
      <c r="I445" s="95"/>
      <c r="J445" s="88"/>
      <c r="AW445" s="42">
        <v>51</v>
      </c>
      <c r="AX445" s="41">
        <f>'اسماء العملاء'!A52</f>
        <v>0</v>
      </c>
      <c r="AY445" s="41">
        <f>'اسماء العملاء'!B52</f>
        <v>0</v>
      </c>
      <c r="AZ445" s="73">
        <f>'اسماء العملاء'!C52</f>
        <v>0</v>
      </c>
    </row>
    <row r="446" spans="6:52" ht="21" customHeight="1" thickBot="1">
      <c r="AW446" s="42">
        <v>52</v>
      </c>
      <c r="AX446" s="41">
        <f>'اسماء العملاء'!A53</f>
        <v>0</v>
      </c>
      <c r="AY446" s="41">
        <f>'اسماء العملاء'!B53</f>
        <v>0</v>
      </c>
      <c r="AZ446" s="73">
        <f>'اسماء العملاء'!C53</f>
        <v>0</v>
      </c>
    </row>
    <row r="447" spans="6:52" ht="21" customHeight="1" thickBot="1">
      <c r="AW447" s="42">
        <v>53</v>
      </c>
      <c r="AX447" s="41">
        <f>'اسماء العملاء'!A54</f>
        <v>0</v>
      </c>
      <c r="AY447" s="41">
        <f>'اسماء العملاء'!B54</f>
        <v>0</v>
      </c>
      <c r="AZ447" s="73">
        <f>'اسماء العملاء'!C54</f>
        <v>0</v>
      </c>
    </row>
    <row r="448" spans="6:52" ht="21" customHeight="1" thickBot="1">
      <c r="AW448" s="42">
        <v>54</v>
      </c>
      <c r="AX448" s="41">
        <f>'اسماء العملاء'!A55</f>
        <v>0</v>
      </c>
      <c r="AY448" s="41">
        <f>'اسماء العملاء'!B55</f>
        <v>0</v>
      </c>
      <c r="AZ448" s="73">
        <f>'اسماء العملاء'!C55</f>
        <v>0</v>
      </c>
    </row>
    <row r="449" spans="49:52" ht="21" customHeight="1" thickBot="1">
      <c r="AW449" s="42">
        <v>55</v>
      </c>
      <c r="AX449" s="41">
        <f>'اسماء العملاء'!A56</f>
        <v>0</v>
      </c>
      <c r="AY449" s="41">
        <f>'اسماء العملاء'!B56</f>
        <v>0</v>
      </c>
      <c r="AZ449" s="73">
        <f>'اسماء العملاء'!C56</f>
        <v>0</v>
      </c>
    </row>
    <row r="450" spans="49:52" ht="21" customHeight="1" thickBot="1">
      <c r="AW450" s="42">
        <v>56</v>
      </c>
      <c r="AX450" s="41">
        <f>'اسماء العملاء'!A57</f>
        <v>0</v>
      </c>
      <c r="AY450" s="41">
        <f>'اسماء العملاء'!B57</f>
        <v>0</v>
      </c>
      <c r="AZ450" s="73">
        <f>'اسماء العملاء'!C57</f>
        <v>0</v>
      </c>
    </row>
    <row r="451" spans="49:52" ht="21" customHeight="1" thickBot="1">
      <c r="AW451" s="42">
        <v>57</v>
      </c>
      <c r="AX451" s="41">
        <f>'اسماء العملاء'!A58</f>
        <v>0</v>
      </c>
      <c r="AY451" s="41">
        <f>'اسماء العملاء'!B58</f>
        <v>0</v>
      </c>
      <c r="AZ451" s="73">
        <f>'اسماء العملاء'!C58</f>
        <v>0</v>
      </c>
    </row>
    <row r="452" spans="49:52" ht="21" customHeight="1" thickBot="1">
      <c r="AW452" s="42">
        <v>58</v>
      </c>
      <c r="AX452" s="41">
        <f>'اسماء العملاء'!A59</f>
        <v>0</v>
      </c>
      <c r="AY452" s="41">
        <f>'اسماء العملاء'!B59</f>
        <v>0</v>
      </c>
      <c r="AZ452" s="73">
        <f>'اسماء العملاء'!C59</f>
        <v>0</v>
      </c>
    </row>
    <row r="453" spans="49:52" ht="21" customHeight="1" thickBot="1">
      <c r="AW453" s="42">
        <v>59</v>
      </c>
      <c r="AX453" s="41">
        <f>'اسماء العملاء'!A60</f>
        <v>0</v>
      </c>
      <c r="AY453" s="41">
        <f>'اسماء العملاء'!B60</f>
        <v>0</v>
      </c>
      <c r="AZ453" s="73">
        <f>'اسماء العملاء'!C60</f>
        <v>0</v>
      </c>
    </row>
    <row r="454" spans="49:52" ht="21" customHeight="1" thickBot="1">
      <c r="AW454" s="42">
        <v>60</v>
      </c>
      <c r="AX454" s="41">
        <f>'اسماء العملاء'!A101</f>
        <v>0</v>
      </c>
      <c r="AY454" s="41">
        <f>'اسماء العملاء'!B101</f>
        <v>0</v>
      </c>
      <c r="AZ454" s="73">
        <f>'اسماء العملاء'!C101</f>
        <v>0</v>
      </c>
    </row>
    <row r="455" spans="49:52" ht="21" customHeight="1" thickBot="1">
      <c r="AW455" s="42">
        <v>61</v>
      </c>
      <c r="AX455" s="41">
        <f>'اسماء العملاء'!A102</f>
        <v>0</v>
      </c>
      <c r="AY455" s="41">
        <f>'اسماء العملاء'!B102</f>
        <v>0</v>
      </c>
      <c r="AZ455" s="73">
        <f>'اسماء العملاء'!C102</f>
        <v>0</v>
      </c>
    </row>
    <row r="456" spans="49:52" ht="21" customHeight="1" thickBot="1">
      <c r="AW456" s="42">
        <v>62</v>
      </c>
      <c r="AX456" s="41">
        <f>'اسماء العملاء'!A103</f>
        <v>0</v>
      </c>
      <c r="AY456" s="41">
        <f>'اسماء العملاء'!B103</f>
        <v>0</v>
      </c>
      <c r="AZ456" s="73">
        <f>'اسماء العملاء'!C103</f>
        <v>0</v>
      </c>
    </row>
    <row r="457" spans="49:52" ht="21" customHeight="1" thickBot="1">
      <c r="AW457" s="42">
        <v>63</v>
      </c>
      <c r="AX457" s="41">
        <f>'اسماء العملاء'!A104</f>
        <v>0</v>
      </c>
      <c r="AY457" s="41">
        <f>'اسماء العملاء'!B104</f>
        <v>0</v>
      </c>
      <c r="AZ457" s="73">
        <f>'اسماء العملاء'!C104</f>
        <v>0</v>
      </c>
    </row>
    <row r="458" spans="49:52" ht="21" customHeight="1" thickBot="1">
      <c r="AW458" s="42">
        <v>64</v>
      </c>
      <c r="AX458" s="41">
        <f>'اسماء العملاء'!A105</f>
        <v>0</v>
      </c>
      <c r="AY458" s="41">
        <f>'اسماء العملاء'!B105</f>
        <v>0</v>
      </c>
      <c r="AZ458" s="73">
        <f>'اسماء العملاء'!C105</f>
        <v>0</v>
      </c>
    </row>
    <row r="459" spans="49:52" ht="21" customHeight="1" thickBot="1">
      <c r="AW459" s="42">
        <v>65</v>
      </c>
      <c r="AX459" s="41">
        <f>'اسماء العملاء'!A106</f>
        <v>0</v>
      </c>
      <c r="AY459" s="41">
        <f>'اسماء العملاء'!B106</f>
        <v>0</v>
      </c>
      <c r="AZ459" s="73">
        <f>'اسماء العملاء'!C106</f>
        <v>0</v>
      </c>
    </row>
    <row r="460" spans="49:52" ht="21" customHeight="1" thickBot="1">
      <c r="AW460" s="42">
        <v>66</v>
      </c>
      <c r="AX460" s="41">
        <f>'اسماء العملاء'!A107</f>
        <v>0</v>
      </c>
      <c r="AY460" s="41">
        <f>'اسماء العملاء'!B107</f>
        <v>0</v>
      </c>
      <c r="AZ460" s="73">
        <f>'اسماء العملاء'!C107</f>
        <v>0</v>
      </c>
    </row>
    <row r="461" spans="49:52" ht="21" customHeight="1" thickBot="1">
      <c r="AW461" s="42">
        <v>67</v>
      </c>
      <c r="AX461" s="41">
        <f>'اسماء العملاء'!A108</f>
        <v>0</v>
      </c>
      <c r="AY461" s="41">
        <f>'اسماء العملاء'!B108</f>
        <v>0</v>
      </c>
      <c r="AZ461" s="73">
        <f>'اسماء العملاء'!C108</f>
        <v>0</v>
      </c>
    </row>
    <row r="462" spans="49:52" ht="21" customHeight="1" thickBot="1">
      <c r="AW462" s="42">
        <v>68</v>
      </c>
      <c r="AX462" s="41">
        <f>'اسماء العملاء'!A109</f>
        <v>0</v>
      </c>
      <c r="AY462" s="41">
        <f>'اسماء العملاء'!B109</f>
        <v>0</v>
      </c>
      <c r="AZ462" s="73">
        <f>'اسماء العملاء'!C109</f>
        <v>0</v>
      </c>
    </row>
    <row r="463" spans="49:52" ht="21" customHeight="1" thickBot="1">
      <c r="AW463" s="42">
        <v>69</v>
      </c>
      <c r="AX463" s="41">
        <f>'اسماء العملاء'!A110</f>
        <v>0</v>
      </c>
      <c r="AY463" s="41">
        <f>'اسماء العملاء'!B110</f>
        <v>0</v>
      </c>
      <c r="AZ463" s="73">
        <f>'اسماء العملاء'!C110</f>
        <v>0</v>
      </c>
    </row>
    <row r="464" spans="49:52" ht="21" customHeight="1" thickBot="1">
      <c r="AW464" s="42">
        <v>70</v>
      </c>
      <c r="AX464" s="41">
        <f>'اسماء العملاء'!A111</f>
        <v>0</v>
      </c>
      <c r="AY464" s="41">
        <f>'اسماء العملاء'!B111</f>
        <v>0</v>
      </c>
      <c r="AZ464" s="73">
        <f>'اسماء العملاء'!C111</f>
        <v>0</v>
      </c>
    </row>
    <row r="465" spans="49:52" ht="21" customHeight="1" thickBot="1">
      <c r="AW465" s="42">
        <v>71</v>
      </c>
      <c r="AX465" s="41">
        <f>'اسماء العملاء'!A112</f>
        <v>0</v>
      </c>
      <c r="AY465" s="41">
        <f>'اسماء العملاء'!B112</f>
        <v>0</v>
      </c>
      <c r="AZ465" s="73">
        <f>'اسماء العملاء'!C112</f>
        <v>0</v>
      </c>
    </row>
    <row r="466" spans="49:52" ht="21" customHeight="1" thickBot="1">
      <c r="AW466" s="42">
        <v>72</v>
      </c>
      <c r="AX466" s="41">
        <f>'اسماء العملاء'!A113</f>
        <v>0</v>
      </c>
      <c r="AY466" s="41">
        <f>'اسماء العملاء'!B113</f>
        <v>0</v>
      </c>
      <c r="AZ466" s="73">
        <f>'اسماء العملاء'!C113</f>
        <v>0</v>
      </c>
    </row>
    <row r="467" spans="49:52" ht="21" customHeight="1" thickBot="1">
      <c r="AW467" s="42">
        <v>73</v>
      </c>
      <c r="AX467" s="41">
        <f>'اسماء العملاء'!A114</f>
        <v>0</v>
      </c>
      <c r="AY467" s="41">
        <f>'اسماء العملاء'!B114</f>
        <v>0</v>
      </c>
      <c r="AZ467" s="73">
        <f>'اسماء العملاء'!C114</f>
        <v>0</v>
      </c>
    </row>
    <row r="468" spans="49:52" ht="21" customHeight="1" thickBot="1">
      <c r="AW468" s="42">
        <v>74</v>
      </c>
      <c r="AX468" s="41">
        <f>'اسماء العملاء'!A115</f>
        <v>0</v>
      </c>
      <c r="AY468" s="41">
        <f>'اسماء العملاء'!B115</f>
        <v>0</v>
      </c>
      <c r="AZ468" s="73">
        <f>'اسماء العملاء'!C115</f>
        <v>0</v>
      </c>
    </row>
    <row r="469" spans="49:52" ht="21" customHeight="1" thickBot="1">
      <c r="AW469" s="42">
        <v>75</v>
      </c>
      <c r="AX469" s="41">
        <f>'اسماء العملاء'!A116</f>
        <v>0</v>
      </c>
      <c r="AY469" s="41">
        <f>'اسماء العملاء'!B116</f>
        <v>0</v>
      </c>
      <c r="AZ469" s="73">
        <f>'اسماء العملاء'!C116</f>
        <v>0</v>
      </c>
    </row>
    <row r="470" spans="49:52" ht="21" customHeight="1" thickBot="1">
      <c r="AW470" s="42">
        <v>76</v>
      </c>
      <c r="AX470" s="41">
        <f>'اسماء العملاء'!A117</f>
        <v>0</v>
      </c>
      <c r="AY470" s="41">
        <f>'اسماء العملاء'!B117</f>
        <v>0</v>
      </c>
      <c r="AZ470" s="73">
        <f>'اسماء العملاء'!C117</f>
        <v>0</v>
      </c>
    </row>
    <row r="471" spans="49:52" ht="21" customHeight="1" thickBot="1">
      <c r="AW471" s="42">
        <v>77</v>
      </c>
      <c r="AX471" s="41">
        <f>'اسماء العملاء'!A118</f>
        <v>0</v>
      </c>
      <c r="AY471" s="41">
        <f>'اسماء العملاء'!B118</f>
        <v>0</v>
      </c>
      <c r="AZ471" s="73">
        <f>'اسماء العملاء'!C118</f>
        <v>0</v>
      </c>
    </row>
    <row r="472" spans="49:52" ht="21" customHeight="1" thickBot="1">
      <c r="AW472" s="42">
        <v>78</v>
      </c>
      <c r="AX472" s="41">
        <f>'اسماء العملاء'!A119</f>
        <v>0</v>
      </c>
      <c r="AY472" s="41">
        <f>'اسماء العملاء'!B119</f>
        <v>0</v>
      </c>
      <c r="AZ472" s="73">
        <f>'اسماء العملاء'!C119</f>
        <v>0</v>
      </c>
    </row>
    <row r="473" spans="49:52" ht="21" customHeight="1" thickBot="1">
      <c r="AW473" s="42">
        <v>79</v>
      </c>
      <c r="AX473" s="41">
        <f>'اسماء العملاء'!A120</f>
        <v>0</v>
      </c>
      <c r="AY473" s="41">
        <f>'اسماء العملاء'!B120</f>
        <v>0</v>
      </c>
      <c r="AZ473" s="73">
        <f>'اسماء العملاء'!C120</f>
        <v>0</v>
      </c>
    </row>
    <row r="474" spans="49:52" ht="21" customHeight="1" thickBot="1">
      <c r="AW474" s="42">
        <v>80</v>
      </c>
      <c r="AX474" s="41">
        <f>'اسماء العملاء'!A121</f>
        <v>0</v>
      </c>
      <c r="AY474" s="41">
        <f>'اسماء العملاء'!B121</f>
        <v>0</v>
      </c>
      <c r="AZ474" s="73">
        <f>'اسماء العملاء'!C121</f>
        <v>0</v>
      </c>
    </row>
    <row r="475" spans="49:52" ht="21" customHeight="1" thickBot="1">
      <c r="AW475" s="42">
        <v>81</v>
      </c>
      <c r="AX475" s="41">
        <f>'اسماء العملاء'!A122</f>
        <v>0</v>
      </c>
      <c r="AY475" s="41">
        <f>'اسماء العملاء'!B122</f>
        <v>0</v>
      </c>
      <c r="AZ475" s="73">
        <f>'اسماء العملاء'!C122</f>
        <v>0</v>
      </c>
    </row>
    <row r="476" spans="49:52" ht="21" customHeight="1" thickBot="1">
      <c r="AW476" s="42">
        <v>82</v>
      </c>
      <c r="AX476" s="41">
        <f>'اسماء العملاء'!A123</f>
        <v>0</v>
      </c>
      <c r="AY476" s="41">
        <f>'اسماء العملاء'!B123</f>
        <v>0</v>
      </c>
      <c r="AZ476" s="73">
        <f>'اسماء العملاء'!C123</f>
        <v>0</v>
      </c>
    </row>
    <row r="477" spans="49:52" ht="21" customHeight="1" thickBot="1">
      <c r="AW477" s="42">
        <v>83</v>
      </c>
      <c r="AX477" s="41">
        <f>'اسماء العملاء'!A124</f>
        <v>0</v>
      </c>
      <c r="AY477" s="41">
        <f>'اسماء العملاء'!B124</f>
        <v>0</v>
      </c>
      <c r="AZ477" s="73">
        <f>'اسماء العملاء'!C124</f>
        <v>0</v>
      </c>
    </row>
    <row r="478" spans="49:52" ht="21" customHeight="1" thickBot="1">
      <c r="AW478" s="42">
        <v>84</v>
      </c>
      <c r="AX478" s="41">
        <f>'اسماء العملاء'!A125</f>
        <v>0</v>
      </c>
      <c r="AY478" s="41">
        <f>'اسماء العملاء'!B125</f>
        <v>0</v>
      </c>
      <c r="AZ478" s="73">
        <f>'اسماء العملاء'!C125</f>
        <v>0</v>
      </c>
    </row>
    <row r="479" spans="49:52" ht="21" customHeight="1" thickBot="1">
      <c r="AW479" s="42">
        <v>85</v>
      </c>
      <c r="AX479" s="41">
        <f>'اسماء العملاء'!A126</f>
        <v>0</v>
      </c>
      <c r="AY479" s="41">
        <f>'اسماء العملاء'!B126</f>
        <v>0</v>
      </c>
      <c r="AZ479" s="73">
        <f>'اسماء العملاء'!C126</f>
        <v>0</v>
      </c>
    </row>
    <row r="480" spans="49:52" ht="21" customHeight="1" thickBot="1">
      <c r="AW480" s="42">
        <v>86</v>
      </c>
      <c r="AX480" s="41">
        <f>'اسماء العملاء'!A127</f>
        <v>0</v>
      </c>
      <c r="AY480" s="41">
        <f>'اسماء العملاء'!B127</f>
        <v>0</v>
      </c>
      <c r="AZ480" s="73">
        <f>'اسماء العملاء'!C127</f>
        <v>0</v>
      </c>
    </row>
    <row r="481" spans="49:52" ht="21" customHeight="1" thickBot="1">
      <c r="AW481" s="42">
        <v>87</v>
      </c>
      <c r="AX481" s="41">
        <f>'اسماء العملاء'!A128</f>
        <v>0</v>
      </c>
      <c r="AY481" s="41">
        <f>'اسماء العملاء'!B128</f>
        <v>0</v>
      </c>
      <c r="AZ481" s="73">
        <f>'اسماء العملاء'!C128</f>
        <v>0</v>
      </c>
    </row>
    <row r="482" spans="49:52" ht="21" customHeight="1" thickBot="1">
      <c r="AW482" s="42">
        <v>88</v>
      </c>
      <c r="AX482" s="41">
        <f>'اسماء العملاء'!A129</f>
        <v>0</v>
      </c>
      <c r="AY482" s="41">
        <f>'اسماء العملاء'!B129</f>
        <v>0</v>
      </c>
      <c r="AZ482" s="73">
        <f>'اسماء العملاء'!C129</f>
        <v>0</v>
      </c>
    </row>
    <row r="483" spans="49:52" ht="21" customHeight="1" thickBot="1">
      <c r="AW483" s="42">
        <v>89</v>
      </c>
      <c r="AX483" s="41">
        <f>'اسماء العملاء'!A130</f>
        <v>0</v>
      </c>
      <c r="AY483" s="41">
        <f>'اسماء العملاء'!B130</f>
        <v>0</v>
      </c>
      <c r="AZ483" s="73">
        <f>'اسماء العملاء'!C130</f>
        <v>0</v>
      </c>
    </row>
    <row r="484" spans="49:52" ht="21" customHeight="1" thickBot="1">
      <c r="AW484" s="42">
        <v>90</v>
      </c>
      <c r="AX484" s="41">
        <f>'اسماء العملاء'!A131</f>
        <v>0</v>
      </c>
      <c r="AY484" s="41">
        <f>'اسماء العملاء'!B131</f>
        <v>0</v>
      </c>
      <c r="AZ484" s="73">
        <f>'اسماء العملاء'!C131</f>
        <v>0</v>
      </c>
    </row>
    <row r="485" spans="49:52" ht="21" customHeight="1" thickBot="1">
      <c r="AW485" s="42">
        <v>91</v>
      </c>
      <c r="AX485" s="41">
        <f>'اسماء العملاء'!A132</f>
        <v>0</v>
      </c>
      <c r="AY485" s="41">
        <f>'اسماء العملاء'!B132</f>
        <v>0</v>
      </c>
      <c r="AZ485" s="73">
        <f>'اسماء العملاء'!C132</f>
        <v>0</v>
      </c>
    </row>
    <row r="486" spans="49:52" ht="21" customHeight="1" thickBot="1">
      <c r="AW486" s="42">
        <v>92</v>
      </c>
      <c r="AX486" s="41">
        <f>'اسماء العملاء'!A133</f>
        <v>0</v>
      </c>
      <c r="AY486" s="41">
        <f>'اسماء العملاء'!B133</f>
        <v>0</v>
      </c>
      <c r="AZ486" s="73">
        <f>'اسماء العملاء'!C133</f>
        <v>0</v>
      </c>
    </row>
    <row r="487" spans="49:52" ht="21" customHeight="1" thickBot="1">
      <c r="AW487" s="42">
        <v>93</v>
      </c>
      <c r="AX487" s="41">
        <f>'اسماء العملاء'!A134</f>
        <v>0</v>
      </c>
      <c r="AY487" s="41">
        <f>'اسماء العملاء'!B134</f>
        <v>0</v>
      </c>
      <c r="AZ487" s="73">
        <f>'اسماء العملاء'!C134</f>
        <v>0</v>
      </c>
    </row>
    <row r="488" spans="49:52" ht="21" customHeight="1" thickBot="1">
      <c r="AW488" s="42">
        <v>94</v>
      </c>
      <c r="AX488" s="41">
        <f>'اسماء العملاء'!A135</f>
        <v>0</v>
      </c>
      <c r="AY488" s="41">
        <f>'اسماء العملاء'!B135</f>
        <v>0</v>
      </c>
      <c r="AZ488" s="73">
        <f>'اسماء العملاء'!C135</f>
        <v>0</v>
      </c>
    </row>
    <row r="489" spans="49:52" ht="21" customHeight="1" thickBot="1">
      <c r="AW489" s="42">
        <v>95</v>
      </c>
      <c r="AX489" s="41">
        <f>'اسماء العملاء'!A136</f>
        <v>0</v>
      </c>
      <c r="AY489" s="41">
        <f>'اسماء العملاء'!B136</f>
        <v>0</v>
      </c>
      <c r="AZ489" s="73">
        <f>'اسماء العملاء'!C136</f>
        <v>0</v>
      </c>
    </row>
    <row r="490" spans="49:52" ht="21" customHeight="1" thickBot="1">
      <c r="AW490" s="42">
        <v>96</v>
      </c>
      <c r="AX490" s="41">
        <f>'اسماء العملاء'!A137</f>
        <v>0</v>
      </c>
      <c r="AY490" s="41">
        <f>'اسماء العملاء'!B137</f>
        <v>0</v>
      </c>
      <c r="AZ490" s="73">
        <f>'اسماء العملاء'!C137</f>
        <v>0</v>
      </c>
    </row>
    <row r="491" spans="49:52" ht="21" customHeight="1" thickBot="1">
      <c r="AW491" s="42">
        <v>97</v>
      </c>
      <c r="AX491" s="41">
        <f>'اسماء العملاء'!A138</f>
        <v>0</v>
      </c>
      <c r="AY491" s="41">
        <f>'اسماء العملاء'!B138</f>
        <v>0</v>
      </c>
      <c r="AZ491" s="73">
        <f>'اسماء العملاء'!C138</f>
        <v>0</v>
      </c>
    </row>
    <row r="492" spans="49:52" ht="21" customHeight="1" thickBot="1">
      <c r="AW492" s="42">
        <v>98</v>
      </c>
      <c r="AX492" s="41">
        <f>'اسماء العملاء'!A139</f>
        <v>0</v>
      </c>
      <c r="AY492" s="41">
        <f>'اسماء العملاء'!B139</f>
        <v>0</v>
      </c>
      <c r="AZ492" s="73">
        <f>'اسماء العملاء'!C139</f>
        <v>0</v>
      </c>
    </row>
    <row r="493" spans="49:52" ht="21" customHeight="1" thickBot="1">
      <c r="AW493" s="42">
        <v>99</v>
      </c>
      <c r="AX493" s="41">
        <f>'اسماء العملاء'!A140</f>
        <v>0</v>
      </c>
      <c r="AY493" s="41">
        <f>'اسماء العملاء'!B140</f>
        <v>0</v>
      </c>
      <c r="AZ493" s="73">
        <f>'اسماء العملاء'!C140</f>
        <v>0</v>
      </c>
    </row>
    <row r="494" spans="49:52" ht="21" customHeight="1" thickBot="1">
      <c r="AW494" s="47">
        <v>100</v>
      </c>
      <c r="AX494" s="41">
        <f>'اسماء العملاء'!A142</f>
        <v>0</v>
      </c>
      <c r="AY494" s="41">
        <f>'اسماء العملاء'!B142</f>
        <v>0</v>
      </c>
      <c r="AZ494" s="73">
        <f>'اسماء العملاء'!C142</f>
        <v>0</v>
      </c>
    </row>
  </sheetData>
  <dataConsolidate/>
  <mergeCells count="5">
    <mergeCell ref="Q1:Q2"/>
    <mergeCell ref="L2:N2"/>
    <mergeCell ref="R1:R2"/>
    <mergeCell ref="P1:P2"/>
    <mergeCell ref="O1:O2"/>
  </mergeCells>
  <dataValidations count="5">
    <dataValidation type="whole" operator="equal" allowBlank="1" showInputMessage="1" errorTitle="اجمالي الحساب" error="شكرا" promptTitle="اجمالي الحساب" prompt="شكرا على ثقت سيادتكم " sqref="Q3:Q103">
      <formula1>0</formula1>
    </dataValidation>
    <dataValidation type="list" allowBlank="1" showInputMessage="1" showErrorMessage="1" sqref="S3:BB103">
      <formula1>$I$394:$I$429</formula1>
    </dataValidation>
    <dataValidation type="list" allowBlank="1" showInputMessage="1" showErrorMessage="1" sqref="G3:G103">
      <formula1>$G$395:$G$445</formula1>
    </dataValidation>
    <dataValidation type="list" allowBlank="1" showInputMessage="1" showErrorMessage="1" sqref="B3:B103">
      <formula1>$AX$395:$AX$494</formula1>
    </dataValidation>
    <dataValidation type="date" operator="notEqual" allowBlank="1" showInputMessage="1" showErrorMessage="1" sqref="A3:A103">
      <formula1>43344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Q1186"/>
  <sheetViews>
    <sheetView rightToLeft="1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A3" sqref="A3"/>
    </sheetView>
  </sheetViews>
  <sheetFormatPr defaultColWidth="9.140625" defaultRowHeight="21" customHeight="1"/>
  <cols>
    <col min="1" max="1" width="12.28515625" style="62" customWidth="1"/>
    <col min="2" max="2" width="17" style="63" customWidth="1"/>
    <col min="3" max="3" width="10" style="63" bestFit="1" customWidth="1"/>
    <col min="4" max="4" width="14.85546875" style="63" customWidth="1"/>
    <col min="5" max="5" width="15.85546875" style="63" customWidth="1"/>
    <col min="6" max="6" width="12.7109375" style="62" bestFit="1" customWidth="1"/>
    <col min="7" max="30" width="10.7109375" style="177" customWidth="1"/>
    <col min="31" max="42" width="10.7109375" style="178" customWidth="1"/>
    <col min="43" max="43" width="30.140625" style="62" customWidth="1"/>
    <col min="44" max="16384" width="9.140625" style="54"/>
  </cols>
  <sheetData>
    <row r="1" spans="1:43" ht="21" customHeight="1" thickBot="1">
      <c r="A1" s="51" t="s">
        <v>38</v>
      </c>
      <c r="B1" s="52" t="s">
        <v>30</v>
      </c>
      <c r="C1" s="52" t="s">
        <v>135</v>
      </c>
      <c r="D1" s="52" t="s">
        <v>43</v>
      </c>
      <c r="E1" s="52" t="s">
        <v>50</v>
      </c>
      <c r="F1" s="52" t="s">
        <v>143</v>
      </c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53" t="s">
        <v>56</v>
      </c>
    </row>
    <row r="2" spans="1:43" ht="21" customHeight="1" thickBot="1">
      <c r="A2" s="218"/>
      <c r="B2" s="212"/>
      <c r="C2" s="212"/>
      <c r="D2" s="212"/>
      <c r="E2" s="212"/>
      <c r="F2" s="213"/>
      <c r="G2" s="144" t="s">
        <v>146</v>
      </c>
      <c r="H2" s="144" t="s">
        <v>146</v>
      </c>
      <c r="I2" s="144" t="s">
        <v>146</v>
      </c>
      <c r="J2" s="144" t="s">
        <v>146</v>
      </c>
      <c r="K2" s="144" t="s">
        <v>146</v>
      </c>
      <c r="L2" s="144" t="s">
        <v>146</v>
      </c>
      <c r="M2" s="144" t="s">
        <v>146</v>
      </c>
      <c r="N2" s="144" t="s">
        <v>146</v>
      </c>
      <c r="O2" s="144" t="s">
        <v>146</v>
      </c>
      <c r="P2" s="144" t="s">
        <v>146</v>
      </c>
      <c r="Q2" s="144" t="s">
        <v>146</v>
      </c>
      <c r="R2" s="144" t="s">
        <v>146</v>
      </c>
      <c r="S2" s="144" t="s">
        <v>146</v>
      </c>
      <c r="T2" s="144" t="s">
        <v>146</v>
      </c>
      <c r="U2" s="144" t="s">
        <v>146</v>
      </c>
      <c r="V2" s="144" t="s">
        <v>146</v>
      </c>
      <c r="W2" s="144" t="s">
        <v>146</v>
      </c>
      <c r="X2" s="144" t="s">
        <v>146</v>
      </c>
      <c r="Y2" s="144" t="s">
        <v>146</v>
      </c>
      <c r="Z2" s="144" t="s">
        <v>146</v>
      </c>
      <c r="AA2" s="144" t="s">
        <v>146</v>
      </c>
      <c r="AB2" s="144" t="s">
        <v>146</v>
      </c>
      <c r="AC2" s="144" t="s">
        <v>146</v>
      </c>
      <c r="AD2" s="144" t="s">
        <v>146</v>
      </c>
      <c r="AE2" s="144" t="s">
        <v>146</v>
      </c>
      <c r="AF2" s="144" t="s">
        <v>146</v>
      </c>
      <c r="AG2" s="144" t="s">
        <v>146</v>
      </c>
      <c r="AH2" s="144" t="s">
        <v>146</v>
      </c>
      <c r="AI2" s="144" t="s">
        <v>146</v>
      </c>
      <c r="AJ2" s="144" t="s">
        <v>146</v>
      </c>
      <c r="AK2" s="144" t="s">
        <v>146</v>
      </c>
      <c r="AL2" s="144" t="s">
        <v>146</v>
      </c>
      <c r="AM2" s="144" t="s">
        <v>146</v>
      </c>
      <c r="AN2" s="144" t="s">
        <v>146</v>
      </c>
      <c r="AO2" s="144" t="s">
        <v>146</v>
      </c>
      <c r="AP2" s="144" t="s">
        <v>146</v>
      </c>
      <c r="AQ2" s="55"/>
    </row>
    <row r="3" spans="1:43" ht="21" customHeight="1">
      <c r="A3" s="69">
        <f ca="1">IF(B3="","",TODAY())</f>
        <v>43364</v>
      </c>
      <c r="B3" s="57" t="s">
        <v>32</v>
      </c>
      <c r="C3" s="66">
        <f>+VLOOKUP(B3,'اسماء العملاء'!$A$2:$E$142,5,FALSE)</f>
        <v>1</v>
      </c>
      <c r="D3" s="66" t="str">
        <f>+VLOOKUP(B3,'اسماء العملاء'!$A$2:$C$142,2,FALSE)</f>
        <v>العجمي</v>
      </c>
      <c r="E3" s="66" t="str">
        <f>+VLOOKUP(B3,'اسماء العملاء'!$A$2:$C$142,3,FALSE)</f>
        <v>123456789</v>
      </c>
      <c r="F3" s="56" t="s">
        <v>152</v>
      </c>
      <c r="G3" s="186" t="s">
        <v>98</v>
      </c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58"/>
    </row>
    <row r="4" spans="1:43" ht="21" customHeight="1">
      <c r="A4" s="184" t="str">
        <f t="shared" ref="A4:A67" ca="1" si="0">IF(B4="","",TODAY())</f>
        <v/>
      </c>
      <c r="B4" s="59"/>
      <c r="C4" s="150" t="e">
        <f>+VLOOKUP(B4,'اسماء العملاء'!$A$2:$E$142,5,FALSE)</f>
        <v>#N/A</v>
      </c>
      <c r="D4" s="67" t="e">
        <f>+VLOOKUP(B4,'اسماء العملاء'!$A$2:$C$140,2,FALSE)</f>
        <v>#N/A</v>
      </c>
      <c r="E4" s="67" t="e">
        <f>+VLOOKUP(B4,'اسماء العملاء'!$A$2:$C$140,3,FALSE)</f>
        <v>#N/A</v>
      </c>
      <c r="F4" s="58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58"/>
    </row>
    <row r="5" spans="1:43" ht="21" customHeight="1">
      <c r="A5" s="184" t="str">
        <f t="shared" ca="1" si="0"/>
        <v/>
      </c>
      <c r="B5" s="59"/>
      <c r="C5" s="150" t="e">
        <f>+VLOOKUP(B5,'اسماء العملاء'!$A$2:$E$142,5,FALSE)</f>
        <v>#N/A</v>
      </c>
      <c r="D5" s="67" t="e">
        <f>+VLOOKUP(B5,'اسماء العملاء'!$A$2:$C$140,2,FALSE)</f>
        <v>#N/A</v>
      </c>
      <c r="E5" s="67" t="e">
        <f>+VLOOKUP(B5,'اسماء العملاء'!$A$2:$C$140,3,FALSE)</f>
        <v>#N/A</v>
      </c>
      <c r="F5" s="58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58"/>
    </row>
    <row r="6" spans="1:43" ht="21" customHeight="1">
      <c r="A6" s="184" t="str">
        <f t="shared" ca="1" si="0"/>
        <v/>
      </c>
      <c r="B6" s="59"/>
      <c r="C6" s="150" t="e">
        <f>+VLOOKUP(B6,'اسماء العملاء'!$A$2:$E$142,5,FALSE)</f>
        <v>#N/A</v>
      </c>
      <c r="D6" s="67" t="e">
        <f>+VLOOKUP(B6,'اسماء العملاء'!$A$2:$C$140,2,FALSE)</f>
        <v>#N/A</v>
      </c>
      <c r="E6" s="67" t="e">
        <f>+VLOOKUP(B6,'اسماء العملاء'!$A$2:$C$140,3,FALSE)</f>
        <v>#N/A</v>
      </c>
      <c r="F6" s="58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58"/>
    </row>
    <row r="7" spans="1:43" ht="21" customHeight="1">
      <c r="A7" s="184" t="str">
        <f t="shared" ca="1" si="0"/>
        <v/>
      </c>
      <c r="B7" s="59"/>
      <c r="C7" s="150" t="e">
        <f>+VLOOKUP(B7,'اسماء العملاء'!$A$2:$E$142,5,FALSE)</f>
        <v>#N/A</v>
      </c>
      <c r="D7" s="67" t="e">
        <f>+VLOOKUP(B7,'اسماء العملاء'!$A$2:$C$140,2,FALSE)</f>
        <v>#N/A</v>
      </c>
      <c r="E7" s="67" t="e">
        <f>+VLOOKUP(B7,'اسماء العملاء'!$A$2:$C$140,3,FALSE)</f>
        <v>#N/A</v>
      </c>
      <c r="F7" s="58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58"/>
    </row>
    <row r="8" spans="1:43" ht="21" customHeight="1">
      <c r="A8" s="184" t="str">
        <f t="shared" ca="1" si="0"/>
        <v/>
      </c>
      <c r="B8" s="59"/>
      <c r="C8" s="150" t="e">
        <f>+VLOOKUP(B8,'اسماء العملاء'!$A$2:$E$142,5,FALSE)</f>
        <v>#N/A</v>
      </c>
      <c r="D8" s="67" t="e">
        <f>+VLOOKUP(B8,'اسماء العملاء'!$A$2:$C$140,2,FALSE)</f>
        <v>#N/A</v>
      </c>
      <c r="E8" s="67" t="e">
        <f>+VLOOKUP(B8,'اسماء العملاء'!$A$2:$C$140,3,FALSE)</f>
        <v>#N/A</v>
      </c>
      <c r="F8" s="58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58"/>
    </row>
    <row r="9" spans="1:43" ht="21" customHeight="1">
      <c r="A9" s="184" t="str">
        <f t="shared" ca="1" si="0"/>
        <v/>
      </c>
      <c r="B9" s="59"/>
      <c r="C9" s="150" t="e">
        <f>+VLOOKUP(B9,'اسماء العملاء'!$A$2:$E$142,5,FALSE)</f>
        <v>#N/A</v>
      </c>
      <c r="D9" s="67" t="e">
        <f>+VLOOKUP(B9,'اسماء العملاء'!$A$2:$C$140,2,FALSE)</f>
        <v>#N/A</v>
      </c>
      <c r="E9" s="67" t="e">
        <f>+VLOOKUP(B9,'اسماء العملاء'!$A$2:$C$140,3,FALSE)</f>
        <v>#N/A</v>
      </c>
      <c r="F9" s="58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58"/>
    </row>
    <row r="10" spans="1:43" ht="21" customHeight="1">
      <c r="A10" s="184" t="str">
        <f t="shared" ca="1" si="0"/>
        <v/>
      </c>
      <c r="B10" s="59"/>
      <c r="C10" s="150" t="e">
        <f>+VLOOKUP(B10,'اسماء العملاء'!$A$2:$E$142,5,FALSE)</f>
        <v>#N/A</v>
      </c>
      <c r="D10" s="67" t="e">
        <f>+VLOOKUP(B10,'اسماء العملاء'!$A$2:$C$140,2,FALSE)</f>
        <v>#N/A</v>
      </c>
      <c r="E10" s="67" t="e">
        <f>+VLOOKUP(B10,'اسماء العملاء'!$A$2:$C$140,3,FALSE)</f>
        <v>#N/A</v>
      </c>
      <c r="F10" s="58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58"/>
    </row>
    <row r="11" spans="1:43" ht="21" customHeight="1">
      <c r="A11" s="184" t="str">
        <f t="shared" ca="1" si="0"/>
        <v/>
      </c>
      <c r="B11" s="59"/>
      <c r="C11" s="150" t="e">
        <f>+VLOOKUP(B11,'اسماء العملاء'!$A$2:$E$142,5,FALSE)</f>
        <v>#N/A</v>
      </c>
      <c r="D11" s="67" t="e">
        <f>+VLOOKUP(B11,'اسماء العملاء'!$A$2:$C$140,2,FALSE)</f>
        <v>#N/A</v>
      </c>
      <c r="E11" s="67" t="e">
        <f>+VLOOKUP(B11,'اسماء العملاء'!$A$2:$C$140,3,FALSE)</f>
        <v>#N/A</v>
      </c>
      <c r="F11" s="58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58"/>
    </row>
    <row r="12" spans="1:43" ht="21" customHeight="1">
      <c r="A12" s="184" t="str">
        <f t="shared" ca="1" si="0"/>
        <v/>
      </c>
      <c r="B12" s="59"/>
      <c r="C12" s="150" t="e">
        <f>+VLOOKUP(B12,'اسماء العملاء'!$A$2:$E$142,5,FALSE)</f>
        <v>#N/A</v>
      </c>
      <c r="D12" s="67" t="e">
        <f>+VLOOKUP(B12,'اسماء العملاء'!$A$2:$C$140,2,FALSE)</f>
        <v>#N/A</v>
      </c>
      <c r="E12" s="67" t="e">
        <f>+VLOOKUP(B12,'اسماء العملاء'!$A$2:$C$140,3,FALSE)</f>
        <v>#N/A</v>
      </c>
      <c r="F12" s="58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58"/>
    </row>
    <row r="13" spans="1:43" ht="21" customHeight="1">
      <c r="A13" s="184" t="str">
        <f t="shared" ca="1" si="0"/>
        <v/>
      </c>
      <c r="B13" s="59"/>
      <c r="C13" s="150" t="e">
        <f>+VLOOKUP(B13,'اسماء العملاء'!$A$2:$E$142,5,FALSE)</f>
        <v>#N/A</v>
      </c>
      <c r="D13" s="67" t="e">
        <f>+VLOOKUP(B13,'اسماء العملاء'!$A$2:$C$140,2,FALSE)</f>
        <v>#N/A</v>
      </c>
      <c r="E13" s="67" t="e">
        <f>+VLOOKUP(B13,'اسماء العملاء'!$A$2:$C$140,3,FALSE)</f>
        <v>#N/A</v>
      </c>
      <c r="F13" s="58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58"/>
    </row>
    <row r="14" spans="1:43" ht="21" customHeight="1">
      <c r="A14" s="184" t="str">
        <f t="shared" ca="1" si="0"/>
        <v/>
      </c>
      <c r="B14" s="59"/>
      <c r="C14" s="150" t="e">
        <f>+VLOOKUP(B14,'اسماء العملاء'!$A$2:$E$142,5,FALSE)</f>
        <v>#N/A</v>
      </c>
      <c r="D14" s="67" t="e">
        <f>+VLOOKUP(B14,'اسماء العملاء'!$A$2:$C$140,2,FALSE)</f>
        <v>#N/A</v>
      </c>
      <c r="E14" s="67" t="e">
        <f>+VLOOKUP(B14,'اسماء العملاء'!$A$2:$C$140,3,FALSE)</f>
        <v>#N/A</v>
      </c>
      <c r="F14" s="58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58"/>
    </row>
    <row r="15" spans="1:43" ht="21" customHeight="1">
      <c r="A15" s="184" t="str">
        <f t="shared" ca="1" si="0"/>
        <v/>
      </c>
      <c r="B15" s="59"/>
      <c r="C15" s="150" t="e">
        <f>+VLOOKUP(B15,'اسماء العملاء'!$A$2:$E$142,5,FALSE)</f>
        <v>#N/A</v>
      </c>
      <c r="D15" s="67" t="e">
        <f>+VLOOKUP(B15,'اسماء العملاء'!$A$2:$C$140,2,FALSE)</f>
        <v>#N/A</v>
      </c>
      <c r="E15" s="67" t="e">
        <f>+VLOOKUP(B15,'اسماء العملاء'!$A$2:$C$140,3,FALSE)</f>
        <v>#N/A</v>
      </c>
      <c r="F15" s="58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58"/>
    </row>
    <row r="16" spans="1:43" ht="21" customHeight="1">
      <c r="A16" s="184" t="str">
        <f t="shared" ca="1" si="0"/>
        <v/>
      </c>
      <c r="B16" s="59"/>
      <c r="C16" s="150" t="e">
        <f>+VLOOKUP(B16,'اسماء العملاء'!$A$2:$E$142,5,FALSE)</f>
        <v>#N/A</v>
      </c>
      <c r="D16" s="67" t="e">
        <f>+VLOOKUP(B16,'اسماء العملاء'!$A$2:$C$140,2,FALSE)</f>
        <v>#N/A</v>
      </c>
      <c r="E16" s="67" t="e">
        <f>+VLOOKUP(B16,'اسماء العملاء'!$A$2:$C$140,3,FALSE)</f>
        <v>#N/A</v>
      </c>
      <c r="F16" s="58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58"/>
    </row>
    <row r="17" spans="1:43" ht="21" customHeight="1">
      <c r="A17" s="184" t="str">
        <f t="shared" ca="1" si="0"/>
        <v/>
      </c>
      <c r="B17" s="59"/>
      <c r="C17" s="150" t="e">
        <f>+VLOOKUP(B17,'اسماء العملاء'!$A$2:$E$142,5,FALSE)</f>
        <v>#N/A</v>
      </c>
      <c r="D17" s="67" t="e">
        <f>+VLOOKUP(B17,'اسماء العملاء'!$A$2:$C$140,2,FALSE)</f>
        <v>#N/A</v>
      </c>
      <c r="E17" s="67" t="e">
        <f>+VLOOKUP(B17,'اسماء العملاء'!$A$2:$C$140,3,FALSE)</f>
        <v>#N/A</v>
      </c>
      <c r="F17" s="58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58"/>
    </row>
    <row r="18" spans="1:43" ht="21" customHeight="1">
      <c r="A18" s="184" t="str">
        <f t="shared" ca="1" si="0"/>
        <v/>
      </c>
      <c r="B18" s="59"/>
      <c r="C18" s="150" t="e">
        <f>+VLOOKUP(B18,'اسماء العملاء'!$A$2:$E$142,5,FALSE)</f>
        <v>#N/A</v>
      </c>
      <c r="D18" s="67" t="e">
        <f>+VLOOKUP(B18,'اسماء العملاء'!$A$2:$C$140,2,FALSE)</f>
        <v>#N/A</v>
      </c>
      <c r="E18" s="67" t="e">
        <f>+VLOOKUP(B18,'اسماء العملاء'!$A$2:$C$140,3,FALSE)</f>
        <v>#N/A</v>
      </c>
      <c r="F18" s="58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58"/>
    </row>
    <row r="19" spans="1:43" ht="21" customHeight="1">
      <c r="A19" s="184" t="str">
        <f t="shared" ca="1" si="0"/>
        <v/>
      </c>
      <c r="B19" s="59"/>
      <c r="C19" s="150" t="e">
        <f>+VLOOKUP(B19,'اسماء العملاء'!$A$2:$E$142,5,FALSE)</f>
        <v>#N/A</v>
      </c>
      <c r="D19" s="67" t="e">
        <f>+VLOOKUP(B19,'اسماء العملاء'!$A$2:$C$140,2,FALSE)</f>
        <v>#N/A</v>
      </c>
      <c r="E19" s="67" t="e">
        <f>+VLOOKUP(B19,'اسماء العملاء'!$A$2:$C$140,3,FALSE)</f>
        <v>#N/A</v>
      </c>
      <c r="F19" s="58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58"/>
    </row>
    <row r="20" spans="1:43" ht="21" customHeight="1">
      <c r="A20" s="184" t="str">
        <f t="shared" ca="1" si="0"/>
        <v/>
      </c>
      <c r="B20" s="59"/>
      <c r="C20" s="150" t="e">
        <f>+VLOOKUP(B20,'اسماء العملاء'!$A$2:$E$142,5,FALSE)</f>
        <v>#N/A</v>
      </c>
      <c r="D20" s="67" t="e">
        <f>+VLOOKUP(B20,'اسماء العملاء'!$A$2:$C$140,2,FALSE)</f>
        <v>#N/A</v>
      </c>
      <c r="E20" s="67" t="e">
        <f>+VLOOKUP(B20,'اسماء العملاء'!$A$2:$C$140,3,FALSE)</f>
        <v>#N/A</v>
      </c>
      <c r="F20" s="58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58"/>
    </row>
    <row r="21" spans="1:43" ht="21" customHeight="1">
      <c r="A21" s="184" t="str">
        <f t="shared" ca="1" si="0"/>
        <v/>
      </c>
      <c r="B21" s="59"/>
      <c r="C21" s="150" t="e">
        <f>+VLOOKUP(B21,'اسماء العملاء'!$A$2:$E$142,5,FALSE)</f>
        <v>#N/A</v>
      </c>
      <c r="D21" s="67" t="e">
        <f>+VLOOKUP(B21,'اسماء العملاء'!$A$2:$C$140,2,FALSE)</f>
        <v>#N/A</v>
      </c>
      <c r="E21" s="67" t="e">
        <f>+VLOOKUP(B21,'اسماء العملاء'!$A$2:$C$140,3,FALSE)</f>
        <v>#N/A</v>
      </c>
      <c r="F21" s="58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58"/>
    </row>
    <row r="22" spans="1:43" ht="21" customHeight="1">
      <c r="A22" s="184" t="str">
        <f t="shared" ca="1" si="0"/>
        <v/>
      </c>
      <c r="B22" s="59"/>
      <c r="C22" s="150" t="e">
        <f>+VLOOKUP(B22,'اسماء العملاء'!$A$2:$E$142,5,FALSE)</f>
        <v>#N/A</v>
      </c>
      <c r="D22" s="67" t="e">
        <f>+VLOOKUP(B22,'اسماء العملاء'!$A$2:$C$140,2,FALSE)</f>
        <v>#N/A</v>
      </c>
      <c r="E22" s="67" t="e">
        <f>+VLOOKUP(B22,'اسماء العملاء'!$A$2:$C$140,3,FALSE)</f>
        <v>#N/A</v>
      </c>
      <c r="F22" s="58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58"/>
    </row>
    <row r="23" spans="1:43" ht="21" customHeight="1">
      <c r="A23" s="184" t="str">
        <f t="shared" ca="1" si="0"/>
        <v/>
      </c>
      <c r="B23" s="59"/>
      <c r="C23" s="150" t="e">
        <f>+VLOOKUP(B23,'اسماء العملاء'!$A$2:$E$142,5,FALSE)</f>
        <v>#N/A</v>
      </c>
      <c r="D23" s="67" t="e">
        <f>+VLOOKUP(B23,'اسماء العملاء'!$A$2:$C$140,2,FALSE)</f>
        <v>#N/A</v>
      </c>
      <c r="E23" s="67" t="e">
        <f>+VLOOKUP(B23,'اسماء العملاء'!$A$2:$C$140,3,FALSE)</f>
        <v>#N/A</v>
      </c>
      <c r="F23" s="58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58"/>
    </row>
    <row r="24" spans="1:43" ht="21" customHeight="1">
      <c r="A24" s="184" t="str">
        <f t="shared" ca="1" si="0"/>
        <v/>
      </c>
      <c r="B24" s="59"/>
      <c r="C24" s="150" t="e">
        <f>+VLOOKUP(B24,'اسماء العملاء'!$A$2:$E$142,5,FALSE)</f>
        <v>#N/A</v>
      </c>
      <c r="D24" s="67" t="e">
        <f>+VLOOKUP(B24,'اسماء العملاء'!$A$2:$C$140,2,FALSE)</f>
        <v>#N/A</v>
      </c>
      <c r="E24" s="67" t="e">
        <f>+VLOOKUP(B24,'اسماء العملاء'!$A$2:$C$140,3,FALSE)</f>
        <v>#N/A</v>
      </c>
      <c r="F24" s="58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58"/>
    </row>
    <row r="25" spans="1:43" ht="21" customHeight="1">
      <c r="A25" s="184" t="str">
        <f t="shared" ca="1" si="0"/>
        <v/>
      </c>
      <c r="B25" s="59"/>
      <c r="C25" s="150" t="e">
        <f>+VLOOKUP(B25,'اسماء العملاء'!$A$2:$E$142,5,FALSE)</f>
        <v>#N/A</v>
      </c>
      <c r="D25" s="67" t="e">
        <f>+VLOOKUP(B25,'اسماء العملاء'!$A$2:$C$140,2,FALSE)</f>
        <v>#N/A</v>
      </c>
      <c r="E25" s="67" t="e">
        <f>+VLOOKUP(B25,'اسماء العملاء'!$A$2:$C$140,3,FALSE)</f>
        <v>#N/A</v>
      </c>
      <c r="F25" s="58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58"/>
    </row>
    <row r="26" spans="1:43" ht="21" customHeight="1">
      <c r="A26" s="184" t="str">
        <f t="shared" ca="1" si="0"/>
        <v/>
      </c>
      <c r="B26" s="59"/>
      <c r="C26" s="150" t="e">
        <f>+VLOOKUP(B26,'اسماء العملاء'!$A$2:$E$142,5,FALSE)</f>
        <v>#N/A</v>
      </c>
      <c r="D26" s="67" t="e">
        <f>+VLOOKUP(B26,'اسماء العملاء'!$A$2:$C$140,2,FALSE)</f>
        <v>#N/A</v>
      </c>
      <c r="E26" s="67" t="e">
        <f>+VLOOKUP(B26,'اسماء العملاء'!$A$2:$C$140,3,FALSE)</f>
        <v>#N/A</v>
      </c>
      <c r="F26" s="58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58"/>
    </row>
    <row r="27" spans="1:43" ht="21" customHeight="1">
      <c r="A27" s="184" t="str">
        <f t="shared" ca="1" si="0"/>
        <v/>
      </c>
      <c r="B27" s="59"/>
      <c r="C27" s="150" t="e">
        <f>+VLOOKUP(B27,'اسماء العملاء'!$A$2:$E$142,5,FALSE)</f>
        <v>#N/A</v>
      </c>
      <c r="D27" s="67" t="e">
        <f>+VLOOKUP(B27,'اسماء العملاء'!$A$2:$C$140,2,FALSE)</f>
        <v>#N/A</v>
      </c>
      <c r="E27" s="67" t="e">
        <f>+VLOOKUP(B27,'اسماء العملاء'!$A$2:$C$140,3,FALSE)</f>
        <v>#N/A</v>
      </c>
      <c r="F27" s="58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58"/>
    </row>
    <row r="28" spans="1:43" ht="21" customHeight="1">
      <c r="A28" s="184" t="str">
        <f t="shared" ca="1" si="0"/>
        <v/>
      </c>
      <c r="B28" s="59"/>
      <c r="C28" s="150" t="e">
        <f>+VLOOKUP(B28,'اسماء العملاء'!$A$2:$E$142,5,FALSE)</f>
        <v>#N/A</v>
      </c>
      <c r="D28" s="67" t="e">
        <f>+VLOOKUP(B28,'اسماء العملاء'!$A$2:$C$140,2,FALSE)</f>
        <v>#N/A</v>
      </c>
      <c r="E28" s="67" t="e">
        <f>+VLOOKUP(B28,'اسماء العملاء'!$A$2:$C$140,3,FALSE)</f>
        <v>#N/A</v>
      </c>
      <c r="F28" s="58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58"/>
    </row>
    <row r="29" spans="1:43" ht="21" customHeight="1">
      <c r="A29" s="184" t="str">
        <f t="shared" ca="1" si="0"/>
        <v/>
      </c>
      <c r="B29" s="59"/>
      <c r="C29" s="150" t="e">
        <f>+VLOOKUP(B29,'اسماء العملاء'!$A$2:$E$142,5,FALSE)</f>
        <v>#N/A</v>
      </c>
      <c r="D29" s="67" t="e">
        <f>+VLOOKUP(B29,'اسماء العملاء'!$A$2:$C$140,2,FALSE)</f>
        <v>#N/A</v>
      </c>
      <c r="E29" s="67" t="e">
        <f>+VLOOKUP(B29,'اسماء العملاء'!$A$2:$C$140,3,FALSE)</f>
        <v>#N/A</v>
      </c>
      <c r="F29" s="58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58"/>
    </row>
    <row r="30" spans="1:43" ht="21" customHeight="1">
      <c r="A30" s="184" t="str">
        <f t="shared" ca="1" si="0"/>
        <v/>
      </c>
      <c r="B30" s="59"/>
      <c r="C30" s="150" t="e">
        <f>+VLOOKUP(B30,'اسماء العملاء'!$A$2:$E$142,5,FALSE)</f>
        <v>#N/A</v>
      </c>
      <c r="D30" s="67" t="e">
        <f>+VLOOKUP(B30,'اسماء العملاء'!$A$2:$C$140,2,FALSE)</f>
        <v>#N/A</v>
      </c>
      <c r="E30" s="67" t="e">
        <f>+VLOOKUP(B30,'اسماء العملاء'!$A$2:$C$140,3,FALSE)</f>
        <v>#N/A</v>
      </c>
      <c r="F30" s="58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58"/>
    </row>
    <row r="31" spans="1:43" ht="21" customHeight="1">
      <c r="A31" s="184" t="str">
        <f t="shared" ca="1" si="0"/>
        <v/>
      </c>
      <c r="B31" s="59"/>
      <c r="C31" s="150" t="e">
        <f>+VLOOKUP(B31,'اسماء العملاء'!$A$2:$E$142,5,FALSE)</f>
        <v>#N/A</v>
      </c>
      <c r="D31" s="67" t="e">
        <f>+VLOOKUP(B31,'اسماء العملاء'!$A$2:$C$140,2,FALSE)</f>
        <v>#N/A</v>
      </c>
      <c r="E31" s="67" t="e">
        <f>+VLOOKUP(B31,'اسماء العملاء'!$A$2:$C$140,3,FALSE)</f>
        <v>#N/A</v>
      </c>
      <c r="F31" s="58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58"/>
    </row>
    <row r="32" spans="1:43" ht="21" customHeight="1">
      <c r="A32" s="184" t="str">
        <f t="shared" ca="1" si="0"/>
        <v/>
      </c>
      <c r="B32" s="59"/>
      <c r="C32" s="150" t="e">
        <f>+VLOOKUP(B32,'اسماء العملاء'!$A$2:$E$142,5,FALSE)</f>
        <v>#N/A</v>
      </c>
      <c r="D32" s="67" t="e">
        <f>+VLOOKUP(B32,'اسماء العملاء'!$A$2:$C$140,2,FALSE)</f>
        <v>#N/A</v>
      </c>
      <c r="E32" s="67" t="e">
        <f>+VLOOKUP(B32,'اسماء العملاء'!$A$2:$C$140,3,FALSE)</f>
        <v>#N/A</v>
      </c>
      <c r="F32" s="58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58"/>
    </row>
    <row r="33" spans="1:43" ht="21" customHeight="1">
      <c r="A33" s="184" t="str">
        <f t="shared" ca="1" si="0"/>
        <v/>
      </c>
      <c r="B33" s="59"/>
      <c r="C33" s="150" t="e">
        <f>+VLOOKUP(B33,'اسماء العملاء'!$A$2:$E$142,5,FALSE)</f>
        <v>#N/A</v>
      </c>
      <c r="D33" s="67" t="e">
        <f>+VLOOKUP(B33,'اسماء العملاء'!$A$2:$C$140,2,FALSE)</f>
        <v>#N/A</v>
      </c>
      <c r="E33" s="67" t="e">
        <f>+VLOOKUP(B33,'اسماء العملاء'!$A$2:$C$140,3,FALSE)</f>
        <v>#N/A</v>
      </c>
      <c r="F33" s="58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58"/>
    </row>
    <row r="34" spans="1:43" ht="21" customHeight="1">
      <c r="A34" s="184" t="str">
        <f t="shared" ca="1" si="0"/>
        <v/>
      </c>
      <c r="B34" s="59"/>
      <c r="C34" s="150" t="e">
        <f>+VLOOKUP(B34,'اسماء العملاء'!$A$2:$E$142,5,FALSE)</f>
        <v>#N/A</v>
      </c>
      <c r="D34" s="67" t="e">
        <f>+VLOOKUP(B34,'اسماء العملاء'!$A$2:$C$140,2,FALSE)</f>
        <v>#N/A</v>
      </c>
      <c r="E34" s="67" t="e">
        <f>+VLOOKUP(B34,'اسماء العملاء'!$A$2:$C$140,3,FALSE)</f>
        <v>#N/A</v>
      </c>
      <c r="F34" s="58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58"/>
    </row>
    <row r="35" spans="1:43" ht="21" customHeight="1">
      <c r="A35" s="184" t="str">
        <f t="shared" ca="1" si="0"/>
        <v/>
      </c>
      <c r="B35" s="59"/>
      <c r="C35" s="150" t="e">
        <f>+VLOOKUP(B35,'اسماء العملاء'!$A$2:$E$142,5,FALSE)</f>
        <v>#N/A</v>
      </c>
      <c r="D35" s="67" t="e">
        <f>+VLOOKUP(B35,'اسماء العملاء'!$A$2:$C$140,2,FALSE)</f>
        <v>#N/A</v>
      </c>
      <c r="E35" s="67" t="e">
        <f>+VLOOKUP(B35,'اسماء العملاء'!$A$2:$C$140,3,FALSE)</f>
        <v>#N/A</v>
      </c>
      <c r="F35" s="58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58"/>
    </row>
    <row r="36" spans="1:43" ht="21" customHeight="1">
      <c r="A36" s="184" t="str">
        <f t="shared" ca="1" si="0"/>
        <v/>
      </c>
      <c r="B36" s="59"/>
      <c r="C36" s="150" t="e">
        <f>+VLOOKUP(B36,'اسماء العملاء'!$A$2:$E$142,5,FALSE)</f>
        <v>#N/A</v>
      </c>
      <c r="D36" s="67" t="e">
        <f>+VLOOKUP(B36,'اسماء العملاء'!$A$2:$C$140,2,FALSE)</f>
        <v>#N/A</v>
      </c>
      <c r="E36" s="67" t="e">
        <f>+VLOOKUP(B36,'اسماء العملاء'!$A$2:$C$140,3,FALSE)</f>
        <v>#N/A</v>
      </c>
      <c r="F36" s="58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58"/>
    </row>
    <row r="37" spans="1:43" ht="21" customHeight="1">
      <c r="A37" s="184" t="str">
        <f t="shared" ca="1" si="0"/>
        <v/>
      </c>
      <c r="B37" s="59"/>
      <c r="C37" s="150" t="e">
        <f>+VLOOKUP(B37,'اسماء العملاء'!$A$2:$E$142,5,FALSE)</f>
        <v>#N/A</v>
      </c>
      <c r="D37" s="67" t="e">
        <f>+VLOOKUP(B37,'اسماء العملاء'!$A$2:$C$140,2,FALSE)</f>
        <v>#N/A</v>
      </c>
      <c r="E37" s="67" t="e">
        <f>+VLOOKUP(B37,'اسماء العملاء'!$A$2:$C$140,3,FALSE)</f>
        <v>#N/A</v>
      </c>
      <c r="F37" s="58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58"/>
    </row>
    <row r="38" spans="1:43" ht="21" customHeight="1">
      <c r="A38" s="184" t="str">
        <f t="shared" ca="1" si="0"/>
        <v/>
      </c>
      <c r="B38" s="59"/>
      <c r="C38" s="150" t="e">
        <f>+VLOOKUP(B38,'اسماء العملاء'!$A$2:$E$142,5,FALSE)</f>
        <v>#N/A</v>
      </c>
      <c r="D38" s="67" t="e">
        <f>+VLOOKUP(B38,'اسماء العملاء'!$A$2:$C$140,2,FALSE)</f>
        <v>#N/A</v>
      </c>
      <c r="E38" s="67" t="e">
        <f>+VLOOKUP(B38,'اسماء العملاء'!$A$2:$C$140,3,FALSE)</f>
        <v>#N/A</v>
      </c>
      <c r="F38" s="58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58"/>
    </row>
    <row r="39" spans="1:43" ht="21" customHeight="1">
      <c r="A39" s="184" t="str">
        <f t="shared" ca="1" si="0"/>
        <v/>
      </c>
      <c r="B39" s="59"/>
      <c r="C39" s="150" t="e">
        <f>+VLOOKUP(B39,'اسماء العملاء'!$A$2:$E$142,5,FALSE)</f>
        <v>#N/A</v>
      </c>
      <c r="D39" s="67" t="e">
        <f>+VLOOKUP(B39,'اسماء العملاء'!$A$2:$C$140,2,FALSE)</f>
        <v>#N/A</v>
      </c>
      <c r="E39" s="67" t="e">
        <f>+VLOOKUP(B39,'اسماء العملاء'!$A$2:$C$140,3,FALSE)</f>
        <v>#N/A</v>
      </c>
      <c r="F39" s="58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58"/>
    </row>
    <row r="40" spans="1:43" ht="21" customHeight="1">
      <c r="A40" s="184" t="str">
        <f t="shared" ca="1" si="0"/>
        <v/>
      </c>
      <c r="B40" s="59"/>
      <c r="C40" s="150" t="e">
        <f>+VLOOKUP(B40,'اسماء العملاء'!$A$2:$E$142,5,FALSE)</f>
        <v>#N/A</v>
      </c>
      <c r="D40" s="67" t="e">
        <f>+VLOOKUP(B40,'اسماء العملاء'!$A$2:$C$140,2,FALSE)</f>
        <v>#N/A</v>
      </c>
      <c r="E40" s="67" t="e">
        <f>+VLOOKUP(B40,'اسماء العملاء'!$A$2:$C$140,3,FALSE)</f>
        <v>#N/A</v>
      </c>
      <c r="F40" s="58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58"/>
    </row>
    <row r="41" spans="1:43" ht="21" customHeight="1">
      <c r="A41" s="184" t="str">
        <f t="shared" ca="1" si="0"/>
        <v/>
      </c>
      <c r="B41" s="59"/>
      <c r="C41" s="150" t="e">
        <f>+VLOOKUP(B41,'اسماء العملاء'!$A$2:$E$142,5,FALSE)</f>
        <v>#N/A</v>
      </c>
      <c r="D41" s="67" t="e">
        <f>+VLOOKUP(B41,'اسماء العملاء'!$A$2:$C$140,2,FALSE)</f>
        <v>#N/A</v>
      </c>
      <c r="E41" s="67" t="e">
        <f>+VLOOKUP(B41,'اسماء العملاء'!$A$2:$C$140,3,FALSE)</f>
        <v>#N/A</v>
      </c>
      <c r="F41" s="58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58"/>
    </row>
    <row r="42" spans="1:43" ht="21" customHeight="1">
      <c r="A42" s="184" t="str">
        <f t="shared" ca="1" si="0"/>
        <v/>
      </c>
      <c r="B42" s="59"/>
      <c r="C42" s="150" t="e">
        <f>+VLOOKUP(B42,'اسماء العملاء'!$A$2:$E$142,5,FALSE)</f>
        <v>#N/A</v>
      </c>
      <c r="D42" s="67" t="e">
        <f>+VLOOKUP(B42,'اسماء العملاء'!$A$2:$C$140,2,FALSE)</f>
        <v>#N/A</v>
      </c>
      <c r="E42" s="67" t="e">
        <f>+VLOOKUP(B42,'اسماء العملاء'!$A$2:$C$140,3,FALSE)</f>
        <v>#N/A</v>
      </c>
      <c r="F42" s="58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58"/>
    </row>
    <row r="43" spans="1:43" ht="21" customHeight="1">
      <c r="A43" s="184" t="str">
        <f t="shared" ca="1" si="0"/>
        <v/>
      </c>
      <c r="B43" s="59"/>
      <c r="C43" s="150" t="e">
        <f>+VLOOKUP(B43,'اسماء العملاء'!$A$2:$E$142,5,FALSE)</f>
        <v>#N/A</v>
      </c>
      <c r="D43" s="67" t="e">
        <f>+VLOOKUP(B43,'اسماء العملاء'!$A$2:$C$140,2,FALSE)</f>
        <v>#N/A</v>
      </c>
      <c r="E43" s="67" t="e">
        <f>+VLOOKUP(B43,'اسماء العملاء'!$A$2:$C$140,3,FALSE)</f>
        <v>#N/A</v>
      </c>
      <c r="F43" s="58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58"/>
    </row>
    <row r="44" spans="1:43" ht="21" customHeight="1">
      <c r="A44" s="184" t="str">
        <f t="shared" ca="1" si="0"/>
        <v/>
      </c>
      <c r="B44" s="59"/>
      <c r="C44" s="150" t="e">
        <f>+VLOOKUP(B44,'اسماء العملاء'!$A$2:$E$142,5,FALSE)</f>
        <v>#N/A</v>
      </c>
      <c r="D44" s="67" t="e">
        <f>+VLOOKUP(B44,'اسماء العملاء'!$A$2:$C$140,2,FALSE)</f>
        <v>#N/A</v>
      </c>
      <c r="E44" s="67" t="e">
        <f>+VLOOKUP(B44,'اسماء العملاء'!$A$2:$C$140,3,FALSE)</f>
        <v>#N/A</v>
      </c>
      <c r="F44" s="58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58"/>
    </row>
    <row r="45" spans="1:43" ht="21" customHeight="1">
      <c r="A45" s="184" t="str">
        <f t="shared" ca="1" si="0"/>
        <v/>
      </c>
      <c r="B45" s="59"/>
      <c r="C45" s="150" t="e">
        <f>+VLOOKUP(B45,'اسماء العملاء'!$A$2:$E$142,5,FALSE)</f>
        <v>#N/A</v>
      </c>
      <c r="D45" s="67" t="e">
        <f>+VLOOKUP(B45,'اسماء العملاء'!$A$2:$C$140,2,FALSE)</f>
        <v>#N/A</v>
      </c>
      <c r="E45" s="67" t="e">
        <f>+VLOOKUP(B45,'اسماء العملاء'!$A$2:$C$140,3,FALSE)</f>
        <v>#N/A</v>
      </c>
      <c r="F45" s="58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58"/>
    </row>
    <row r="46" spans="1:43" ht="21" customHeight="1">
      <c r="A46" s="184" t="str">
        <f t="shared" ca="1" si="0"/>
        <v/>
      </c>
      <c r="B46" s="59"/>
      <c r="C46" s="150" t="e">
        <f>+VLOOKUP(B46,'اسماء العملاء'!$A$2:$E$142,5,FALSE)</f>
        <v>#N/A</v>
      </c>
      <c r="D46" s="67" t="e">
        <f>+VLOOKUP(B46,'اسماء العملاء'!$A$2:$C$140,2,FALSE)</f>
        <v>#N/A</v>
      </c>
      <c r="E46" s="67" t="e">
        <f>+VLOOKUP(B46,'اسماء العملاء'!$A$2:$C$140,3,FALSE)</f>
        <v>#N/A</v>
      </c>
      <c r="F46" s="58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58"/>
    </row>
    <row r="47" spans="1:43" ht="21" customHeight="1">
      <c r="A47" s="184" t="str">
        <f t="shared" ca="1" si="0"/>
        <v/>
      </c>
      <c r="B47" s="59"/>
      <c r="C47" s="150" t="e">
        <f>+VLOOKUP(B47,'اسماء العملاء'!$A$2:$E$142,5,FALSE)</f>
        <v>#N/A</v>
      </c>
      <c r="D47" s="67" t="e">
        <f>+VLOOKUP(B47,'اسماء العملاء'!$A$2:$C$140,2,FALSE)</f>
        <v>#N/A</v>
      </c>
      <c r="E47" s="67" t="e">
        <f>+VLOOKUP(B47,'اسماء العملاء'!$A$2:$C$140,3,FALSE)</f>
        <v>#N/A</v>
      </c>
      <c r="F47" s="58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58"/>
    </row>
    <row r="48" spans="1:43" ht="21" customHeight="1">
      <c r="A48" s="184" t="str">
        <f t="shared" ca="1" si="0"/>
        <v/>
      </c>
      <c r="B48" s="59"/>
      <c r="C48" s="150" t="e">
        <f>+VLOOKUP(B48,'اسماء العملاء'!$A$2:$E$142,5,FALSE)</f>
        <v>#N/A</v>
      </c>
      <c r="D48" s="67" t="e">
        <f>+VLOOKUP(B48,'اسماء العملاء'!$A$2:$C$140,2,FALSE)</f>
        <v>#N/A</v>
      </c>
      <c r="E48" s="67" t="e">
        <f>+VLOOKUP(B48,'اسماء العملاء'!$A$2:$C$140,3,FALSE)</f>
        <v>#N/A</v>
      </c>
      <c r="F48" s="58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58"/>
    </row>
    <row r="49" spans="1:43" ht="21" customHeight="1">
      <c r="A49" s="184" t="str">
        <f t="shared" ca="1" si="0"/>
        <v/>
      </c>
      <c r="B49" s="59"/>
      <c r="C49" s="150" t="e">
        <f>+VLOOKUP(B49,'اسماء العملاء'!$A$2:$E$142,5,FALSE)</f>
        <v>#N/A</v>
      </c>
      <c r="D49" s="67" t="e">
        <f>+VLOOKUP(B49,'اسماء العملاء'!$A$2:$C$140,2,FALSE)</f>
        <v>#N/A</v>
      </c>
      <c r="E49" s="67" t="e">
        <f>+VLOOKUP(B49,'اسماء العملاء'!$A$2:$C$140,3,FALSE)</f>
        <v>#N/A</v>
      </c>
      <c r="F49" s="58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58"/>
    </row>
    <row r="50" spans="1:43" ht="21" customHeight="1">
      <c r="A50" s="184" t="str">
        <f t="shared" ca="1" si="0"/>
        <v/>
      </c>
      <c r="B50" s="59"/>
      <c r="C50" s="150" t="e">
        <f>+VLOOKUP(B50,'اسماء العملاء'!$A$2:$E$142,5,FALSE)</f>
        <v>#N/A</v>
      </c>
      <c r="D50" s="67" t="e">
        <f>+VLOOKUP(B50,'اسماء العملاء'!$A$2:$C$140,2,FALSE)</f>
        <v>#N/A</v>
      </c>
      <c r="E50" s="67" t="e">
        <f>+VLOOKUP(B50,'اسماء العملاء'!$A$2:$C$140,3,FALSE)</f>
        <v>#N/A</v>
      </c>
      <c r="F50" s="58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58"/>
    </row>
    <row r="51" spans="1:43" ht="21" customHeight="1">
      <c r="A51" s="184" t="str">
        <f t="shared" ca="1" si="0"/>
        <v/>
      </c>
      <c r="B51" s="59"/>
      <c r="C51" s="150" t="e">
        <f>+VLOOKUP(B51,'اسماء العملاء'!$A$2:$E$142,5,FALSE)</f>
        <v>#N/A</v>
      </c>
      <c r="D51" s="67" t="e">
        <f>+VLOOKUP(B51,'اسماء العملاء'!$A$2:$C$140,2,FALSE)</f>
        <v>#N/A</v>
      </c>
      <c r="E51" s="67" t="e">
        <f>+VLOOKUP(B51,'اسماء العملاء'!$A$2:$C$140,3,FALSE)</f>
        <v>#N/A</v>
      </c>
      <c r="F51" s="58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58"/>
    </row>
    <row r="52" spans="1:43" ht="21" customHeight="1">
      <c r="A52" s="184" t="str">
        <f t="shared" ca="1" si="0"/>
        <v/>
      </c>
      <c r="B52" s="59"/>
      <c r="C52" s="150" t="e">
        <f>+VLOOKUP(B52,'اسماء العملاء'!$A$2:$E$142,5,FALSE)</f>
        <v>#N/A</v>
      </c>
      <c r="D52" s="67" t="e">
        <f>+VLOOKUP(B52,'اسماء العملاء'!$A$2:$C$140,2,FALSE)</f>
        <v>#N/A</v>
      </c>
      <c r="E52" s="67" t="e">
        <f>+VLOOKUP(B52,'اسماء العملاء'!$A$2:$C$140,3,FALSE)</f>
        <v>#N/A</v>
      </c>
      <c r="F52" s="58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58"/>
    </row>
    <row r="53" spans="1:43" ht="21" customHeight="1">
      <c r="A53" s="184" t="str">
        <f t="shared" ca="1" si="0"/>
        <v/>
      </c>
      <c r="B53" s="59"/>
      <c r="C53" s="150" t="e">
        <f>+VLOOKUP(B53,'اسماء العملاء'!$A$2:$E$142,5,FALSE)</f>
        <v>#N/A</v>
      </c>
      <c r="D53" s="67" t="e">
        <f>+VLOOKUP(B53,'اسماء العملاء'!$A$2:$C$140,2,FALSE)</f>
        <v>#N/A</v>
      </c>
      <c r="E53" s="67" t="e">
        <f>+VLOOKUP(B53,'اسماء العملاء'!$A$2:$C$140,3,FALSE)</f>
        <v>#N/A</v>
      </c>
      <c r="F53" s="58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58"/>
    </row>
    <row r="54" spans="1:43" ht="21" customHeight="1">
      <c r="A54" s="184" t="str">
        <f t="shared" ca="1" si="0"/>
        <v/>
      </c>
      <c r="B54" s="59"/>
      <c r="C54" s="150" t="e">
        <f>+VLOOKUP(B54,'اسماء العملاء'!$A$2:$E$142,5,FALSE)</f>
        <v>#N/A</v>
      </c>
      <c r="D54" s="67" t="e">
        <f>+VLOOKUP(B54,'اسماء العملاء'!$A$2:$C$140,2,FALSE)</f>
        <v>#N/A</v>
      </c>
      <c r="E54" s="67" t="e">
        <f>+VLOOKUP(B54,'اسماء العملاء'!$A$2:$C$140,3,FALSE)</f>
        <v>#N/A</v>
      </c>
      <c r="F54" s="58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58"/>
    </row>
    <row r="55" spans="1:43" ht="21" customHeight="1">
      <c r="A55" s="184" t="str">
        <f t="shared" ca="1" si="0"/>
        <v/>
      </c>
      <c r="B55" s="59"/>
      <c r="C55" s="150" t="e">
        <f>+VLOOKUP(B55,'اسماء العملاء'!$A$2:$E$142,5,FALSE)</f>
        <v>#N/A</v>
      </c>
      <c r="D55" s="67" t="e">
        <f>+VLOOKUP(B55,'اسماء العملاء'!$A$2:$C$140,2,FALSE)</f>
        <v>#N/A</v>
      </c>
      <c r="E55" s="67" t="e">
        <f>+VLOOKUP(B55,'اسماء العملاء'!$A$2:$C$140,3,FALSE)</f>
        <v>#N/A</v>
      </c>
      <c r="F55" s="58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58"/>
    </row>
    <row r="56" spans="1:43" ht="21" customHeight="1">
      <c r="A56" s="184" t="str">
        <f t="shared" ca="1" si="0"/>
        <v/>
      </c>
      <c r="B56" s="59"/>
      <c r="C56" s="150" t="e">
        <f>+VLOOKUP(B56,'اسماء العملاء'!$A$2:$E$142,5,FALSE)</f>
        <v>#N/A</v>
      </c>
      <c r="D56" s="67" t="e">
        <f>+VLOOKUP(B56,'اسماء العملاء'!$A$2:$C$140,2,FALSE)</f>
        <v>#N/A</v>
      </c>
      <c r="E56" s="67" t="e">
        <f>+VLOOKUP(B56,'اسماء العملاء'!$A$2:$C$140,3,FALSE)</f>
        <v>#N/A</v>
      </c>
      <c r="F56" s="58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58"/>
    </row>
    <row r="57" spans="1:43" ht="21" customHeight="1">
      <c r="A57" s="184" t="str">
        <f t="shared" ca="1" si="0"/>
        <v/>
      </c>
      <c r="B57" s="59"/>
      <c r="C57" s="150" t="e">
        <f>+VLOOKUP(B57,'اسماء العملاء'!$A$2:$E$142,5,FALSE)</f>
        <v>#N/A</v>
      </c>
      <c r="D57" s="67" t="e">
        <f>+VLOOKUP(B57,'اسماء العملاء'!$A$2:$C$140,2,FALSE)</f>
        <v>#N/A</v>
      </c>
      <c r="E57" s="67" t="e">
        <f>+VLOOKUP(B57,'اسماء العملاء'!$A$2:$C$140,3,FALSE)</f>
        <v>#N/A</v>
      </c>
      <c r="F57" s="58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58"/>
    </row>
    <row r="58" spans="1:43" ht="21" customHeight="1">
      <c r="A58" s="184" t="str">
        <f t="shared" ca="1" si="0"/>
        <v/>
      </c>
      <c r="B58" s="59"/>
      <c r="C58" s="150" t="e">
        <f>+VLOOKUP(B58,'اسماء العملاء'!$A$2:$E$142,5,FALSE)</f>
        <v>#N/A</v>
      </c>
      <c r="D58" s="67" t="e">
        <f>+VLOOKUP(B58,'اسماء العملاء'!$A$2:$C$140,2,FALSE)</f>
        <v>#N/A</v>
      </c>
      <c r="E58" s="67" t="e">
        <f>+VLOOKUP(B58,'اسماء العملاء'!$A$2:$C$140,3,FALSE)</f>
        <v>#N/A</v>
      </c>
      <c r="F58" s="58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58"/>
    </row>
    <row r="59" spans="1:43" ht="21" customHeight="1">
      <c r="A59" s="184" t="str">
        <f t="shared" ca="1" si="0"/>
        <v/>
      </c>
      <c r="B59" s="59"/>
      <c r="C59" s="150" t="e">
        <f>+VLOOKUP(B59,'اسماء العملاء'!$A$2:$E$142,5,FALSE)</f>
        <v>#N/A</v>
      </c>
      <c r="D59" s="67" t="e">
        <f>+VLOOKUP(B59,'اسماء العملاء'!$A$2:$C$140,2,FALSE)</f>
        <v>#N/A</v>
      </c>
      <c r="E59" s="67" t="e">
        <f>+VLOOKUP(B59,'اسماء العملاء'!$A$2:$C$140,3,FALSE)</f>
        <v>#N/A</v>
      </c>
      <c r="F59" s="58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58"/>
    </row>
    <row r="60" spans="1:43" ht="21" customHeight="1">
      <c r="A60" s="184" t="str">
        <f t="shared" ca="1" si="0"/>
        <v/>
      </c>
      <c r="B60" s="59"/>
      <c r="C60" s="150" t="e">
        <f>+VLOOKUP(B60,'اسماء العملاء'!$A$2:$E$142,5,FALSE)</f>
        <v>#N/A</v>
      </c>
      <c r="D60" s="67" t="e">
        <f>+VLOOKUP(B60,'اسماء العملاء'!$A$2:$C$140,2,FALSE)</f>
        <v>#N/A</v>
      </c>
      <c r="E60" s="67" t="e">
        <f>+VLOOKUP(B60,'اسماء العملاء'!$A$2:$C$140,3,FALSE)</f>
        <v>#N/A</v>
      </c>
      <c r="F60" s="58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58"/>
    </row>
    <row r="61" spans="1:43" ht="21" customHeight="1">
      <c r="A61" s="184" t="str">
        <f t="shared" ca="1" si="0"/>
        <v/>
      </c>
      <c r="B61" s="59"/>
      <c r="C61" s="150" t="e">
        <f>+VLOOKUP(B61,'اسماء العملاء'!$A$2:$E$142,5,FALSE)</f>
        <v>#N/A</v>
      </c>
      <c r="D61" s="67" t="e">
        <f>+VLOOKUP(B61,'اسماء العملاء'!$A$2:$C$140,2,FALSE)</f>
        <v>#N/A</v>
      </c>
      <c r="E61" s="67" t="e">
        <f>+VLOOKUP(B61,'اسماء العملاء'!$A$2:$C$140,3,FALSE)</f>
        <v>#N/A</v>
      </c>
      <c r="F61" s="58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58"/>
    </row>
    <row r="62" spans="1:43" ht="21" customHeight="1">
      <c r="A62" s="184" t="str">
        <f t="shared" ca="1" si="0"/>
        <v/>
      </c>
      <c r="B62" s="59"/>
      <c r="C62" s="150" t="e">
        <f>+VLOOKUP(B62,'اسماء العملاء'!$A$2:$E$142,5,FALSE)</f>
        <v>#N/A</v>
      </c>
      <c r="D62" s="67" t="e">
        <f>+VLOOKUP(B62,'اسماء العملاء'!$A$2:$C$140,2,FALSE)</f>
        <v>#N/A</v>
      </c>
      <c r="E62" s="67" t="e">
        <f>+VLOOKUP(B62,'اسماء العملاء'!$A$2:$C$140,3,FALSE)</f>
        <v>#N/A</v>
      </c>
      <c r="F62" s="58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58"/>
    </row>
    <row r="63" spans="1:43" ht="21" customHeight="1">
      <c r="A63" s="184" t="str">
        <f t="shared" ca="1" si="0"/>
        <v/>
      </c>
      <c r="B63" s="59"/>
      <c r="C63" s="150" t="e">
        <f>+VLOOKUP(B63,'اسماء العملاء'!$A$2:$E$142,5,FALSE)</f>
        <v>#N/A</v>
      </c>
      <c r="D63" s="67" t="e">
        <f>+VLOOKUP(B63,'اسماء العملاء'!$A$2:$C$140,2,FALSE)</f>
        <v>#N/A</v>
      </c>
      <c r="E63" s="67" t="e">
        <f>+VLOOKUP(B63,'اسماء العملاء'!$A$2:$C$140,3,FALSE)</f>
        <v>#N/A</v>
      </c>
      <c r="F63" s="58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58"/>
    </row>
    <row r="64" spans="1:43" ht="21" customHeight="1">
      <c r="A64" s="184" t="str">
        <f t="shared" ca="1" si="0"/>
        <v/>
      </c>
      <c r="B64" s="59"/>
      <c r="C64" s="150" t="e">
        <f>+VLOOKUP(B64,'اسماء العملاء'!$A$2:$E$142,5,FALSE)</f>
        <v>#N/A</v>
      </c>
      <c r="D64" s="67" t="e">
        <f>+VLOOKUP(B64,'اسماء العملاء'!$A$2:$C$140,2,FALSE)</f>
        <v>#N/A</v>
      </c>
      <c r="E64" s="67" t="e">
        <f>+VLOOKUP(B64,'اسماء العملاء'!$A$2:$C$140,3,FALSE)</f>
        <v>#N/A</v>
      </c>
      <c r="F64" s="58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58"/>
    </row>
    <row r="65" spans="1:43" ht="21" customHeight="1">
      <c r="A65" s="184" t="str">
        <f t="shared" ca="1" si="0"/>
        <v/>
      </c>
      <c r="B65" s="59"/>
      <c r="C65" s="150" t="e">
        <f>+VLOOKUP(B65,'اسماء العملاء'!$A$2:$E$142,5,FALSE)</f>
        <v>#N/A</v>
      </c>
      <c r="D65" s="67" t="e">
        <f>+VLOOKUP(B65,'اسماء العملاء'!$A$2:$C$140,2,FALSE)</f>
        <v>#N/A</v>
      </c>
      <c r="E65" s="67" t="e">
        <f>+VLOOKUP(B65,'اسماء العملاء'!$A$2:$C$140,3,FALSE)</f>
        <v>#N/A</v>
      </c>
      <c r="F65" s="58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58"/>
    </row>
    <row r="66" spans="1:43" ht="21" customHeight="1">
      <c r="A66" s="184" t="str">
        <f t="shared" ca="1" si="0"/>
        <v/>
      </c>
      <c r="B66" s="59"/>
      <c r="C66" s="150" t="e">
        <f>+VLOOKUP(B66,'اسماء العملاء'!$A$2:$E$142,5,FALSE)</f>
        <v>#N/A</v>
      </c>
      <c r="D66" s="67" t="e">
        <f>+VLOOKUP(B66,'اسماء العملاء'!$A$2:$C$140,2,FALSE)</f>
        <v>#N/A</v>
      </c>
      <c r="E66" s="67" t="e">
        <f>+VLOOKUP(B66,'اسماء العملاء'!$A$2:$C$140,3,FALSE)</f>
        <v>#N/A</v>
      </c>
      <c r="F66" s="58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58"/>
    </row>
    <row r="67" spans="1:43" ht="21" customHeight="1">
      <c r="A67" s="184" t="str">
        <f t="shared" ca="1" si="0"/>
        <v/>
      </c>
      <c r="B67" s="59"/>
      <c r="C67" s="150" t="e">
        <f>+VLOOKUP(B67,'اسماء العملاء'!$A$2:$E$142,5,FALSE)</f>
        <v>#N/A</v>
      </c>
      <c r="D67" s="67" t="e">
        <f>+VLOOKUP(B67,'اسماء العملاء'!$A$2:$C$140,2,FALSE)</f>
        <v>#N/A</v>
      </c>
      <c r="E67" s="67" t="e">
        <f>+VLOOKUP(B67,'اسماء العملاء'!$A$2:$C$140,3,FALSE)</f>
        <v>#N/A</v>
      </c>
      <c r="F67" s="58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58"/>
    </row>
    <row r="68" spans="1:43" ht="21" customHeight="1">
      <c r="A68" s="184" t="str">
        <f t="shared" ref="A68:A103" ca="1" si="1">IF(B68="","",TODAY())</f>
        <v/>
      </c>
      <c r="B68" s="59"/>
      <c r="C68" s="150" t="e">
        <f>+VLOOKUP(B68,'اسماء العملاء'!$A$2:$E$142,5,FALSE)</f>
        <v>#N/A</v>
      </c>
      <c r="D68" s="67" t="e">
        <f>+VLOOKUP(B68,'اسماء العملاء'!$A$2:$C$140,2,FALSE)</f>
        <v>#N/A</v>
      </c>
      <c r="E68" s="67" t="e">
        <f>+VLOOKUP(B68,'اسماء العملاء'!$A$2:$C$140,3,FALSE)</f>
        <v>#N/A</v>
      </c>
      <c r="F68" s="58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58"/>
    </row>
    <row r="69" spans="1:43" ht="21" customHeight="1">
      <c r="A69" s="184" t="str">
        <f t="shared" ca="1" si="1"/>
        <v/>
      </c>
      <c r="B69" s="59"/>
      <c r="C69" s="150" t="e">
        <f>+VLOOKUP(B69,'اسماء العملاء'!$A$2:$E$142,5,FALSE)</f>
        <v>#N/A</v>
      </c>
      <c r="D69" s="67" t="e">
        <f>+VLOOKUP(B69,'اسماء العملاء'!$A$2:$C$140,2,FALSE)</f>
        <v>#N/A</v>
      </c>
      <c r="E69" s="67" t="e">
        <f>+VLOOKUP(B69,'اسماء العملاء'!$A$2:$C$140,3,FALSE)</f>
        <v>#N/A</v>
      </c>
      <c r="F69" s="58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58"/>
    </row>
    <row r="70" spans="1:43" ht="21" customHeight="1">
      <c r="A70" s="184" t="str">
        <f t="shared" ca="1" si="1"/>
        <v/>
      </c>
      <c r="B70" s="59"/>
      <c r="C70" s="150" t="e">
        <f>+VLOOKUP(B70,'اسماء العملاء'!$A$2:$E$142,5,FALSE)</f>
        <v>#N/A</v>
      </c>
      <c r="D70" s="67" t="e">
        <f>+VLOOKUP(B70,'اسماء العملاء'!$A$2:$C$140,2,FALSE)</f>
        <v>#N/A</v>
      </c>
      <c r="E70" s="67" t="e">
        <f>+VLOOKUP(B70,'اسماء العملاء'!$A$2:$C$140,3,FALSE)</f>
        <v>#N/A</v>
      </c>
      <c r="F70" s="58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58"/>
    </row>
    <row r="71" spans="1:43" ht="21" customHeight="1">
      <c r="A71" s="184" t="str">
        <f t="shared" ca="1" si="1"/>
        <v/>
      </c>
      <c r="B71" s="59"/>
      <c r="C71" s="150" t="e">
        <f>+VLOOKUP(B71,'اسماء العملاء'!$A$2:$E$142,5,FALSE)</f>
        <v>#N/A</v>
      </c>
      <c r="D71" s="67" t="e">
        <f>+VLOOKUP(B71,'اسماء العملاء'!$A$2:$C$140,2,FALSE)</f>
        <v>#N/A</v>
      </c>
      <c r="E71" s="67" t="e">
        <f>+VLOOKUP(B71,'اسماء العملاء'!$A$2:$C$140,3,FALSE)</f>
        <v>#N/A</v>
      </c>
      <c r="F71" s="58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75"/>
      <c r="AF71" s="175"/>
      <c r="AG71" s="175"/>
      <c r="AH71" s="175"/>
      <c r="AI71" s="175"/>
      <c r="AJ71" s="175"/>
      <c r="AK71" s="175"/>
      <c r="AL71" s="175"/>
      <c r="AM71" s="175"/>
      <c r="AN71" s="175"/>
      <c r="AO71" s="175"/>
      <c r="AP71" s="175"/>
      <c r="AQ71" s="58"/>
    </row>
    <row r="72" spans="1:43" ht="21" customHeight="1">
      <c r="A72" s="184" t="str">
        <f t="shared" ca="1" si="1"/>
        <v/>
      </c>
      <c r="B72" s="59"/>
      <c r="C72" s="150" t="e">
        <f>+VLOOKUP(B72,'اسماء العملاء'!$A$2:$E$142,5,FALSE)</f>
        <v>#N/A</v>
      </c>
      <c r="D72" s="67" t="e">
        <f>+VLOOKUP(B72,'اسماء العملاء'!$A$2:$C$140,2,FALSE)</f>
        <v>#N/A</v>
      </c>
      <c r="E72" s="67" t="e">
        <f>+VLOOKUP(B72,'اسماء العملاء'!$A$2:$C$140,3,FALSE)</f>
        <v>#N/A</v>
      </c>
      <c r="F72" s="58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58"/>
    </row>
    <row r="73" spans="1:43" ht="21" customHeight="1">
      <c r="A73" s="184" t="str">
        <f t="shared" ca="1" si="1"/>
        <v/>
      </c>
      <c r="B73" s="59"/>
      <c r="C73" s="150" t="e">
        <f>+VLOOKUP(B73,'اسماء العملاء'!$A$2:$E$142,5,FALSE)</f>
        <v>#N/A</v>
      </c>
      <c r="D73" s="67" t="e">
        <f>+VLOOKUP(B73,'اسماء العملاء'!$A$2:$C$140,2,FALSE)</f>
        <v>#N/A</v>
      </c>
      <c r="E73" s="67" t="e">
        <f>+VLOOKUP(B73,'اسماء العملاء'!$A$2:$C$140,3,FALSE)</f>
        <v>#N/A</v>
      </c>
      <c r="F73" s="58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75"/>
      <c r="AF73" s="175"/>
      <c r="AG73" s="175"/>
      <c r="AH73" s="175"/>
      <c r="AI73" s="175"/>
      <c r="AJ73" s="175"/>
      <c r="AK73" s="175"/>
      <c r="AL73" s="175"/>
      <c r="AM73" s="175"/>
      <c r="AN73" s="175"/>
      <c r="AO73" s="175"/>
      <c r="AP73" s="175"/>
      <c r="AQ73" s="58"/>
    </row>
    <row r="74" spans="1:43" ht="21" customHeight="1">
      <c r="A74" s="184" t="str">
        <f t="shared" ca="1" si="1"/>
        <v/>
      </c>
      <c r="B74" s="59"/>
      <c r="C74" s="150" t="e">
        <f>+VLOOKUP(B74,'اسماء العملاء'!$A$2:$E$142,5,FALSE)</f>
        <v>#N/A</v>
      </c>
      <c r="D74" s="67" t="e">
        <f>+VLOOKUP(B74,'اسماء العملاء'!$A$2:$C$140,2,FALSE)</f>
        <v>#N/A</v>
      </c>
      <c r="E74" s="67" t="e">
        <f>+VLOOKUP(B74,'اسماء العملاء'!$A$2:$C$140,3,FALSE)</f>
        <v>#N/A</v>
      </c>
      <c r="F74" s="58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58"/>
    </row>
    <row r="75" spans="1:43" ht="21" customHeight="1">
      <c r="A75" s="184" t="str">
        <f t="shared" ca="1" si="1"/>
        <v/>
      </c>
      <c r="B75" s="59"/>
      <c r="C75" s="150" t="e">
        <f>+VLOOKUP(B75,'اسماء العملاء'!$A$2:$E$142,5,FALSE)</f>
        <v>#N/A</v>
      </c>
      <c r="D75" s="67" t="e">
        <f>+VLOOKUP(B75,'اسماء العملاء'!$A$2:$C$140,2,FALSE)</f>
        <v>#N/A</v>
      </c>
      <c r="E75" s="67" t="e">
        <f>+VLOOKUP(B75,'اسماء العملاء'!$A$2:$C$140,3,FALSE)</f>
        <v>#N/A</v>
      </c>
      <c r="F75" s="58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58"/>
    </row>
    <row r="76" spans="1:43" ht="21" customHeight="1">
      <c r="A76" s="184" t="str">
        <f t="shared" ca="1" si="1"/>
        <v/>
      </c>
      <c r="B76" s="59"/>
      <c r="C76" s="150" t="e">
        <f>+VLOOKUP(B76,'اسماء العملاء'!$A$2:$E$142,5,FALSE)</f>
        <v>#N/A</v>
      </c>
      <c r="D76" s="67" t="e">
        <f>+VLOOKUP(B76,'اسماء العملاء'!$A$2:$C$140,2,FALSE)</f>
        <v>#N/A</v>
      </c>
      <c r="E76" s="67" t="e">
        <f>+VLOOKUP(B76,'اسماء العملاء'!$A$2:$C$140,3,FALSE)</f>
        <v>#N/A</v>
      </c>
      <c r="F76" s="58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58"/>
    </row>
    <row r="77" spans="1:43" ht="21" customHeight="1">
      <c r="A77" s="184" t="str">
        <f t="shared" ca="1" si="1"/>
        <v/>
      </c>
      <c r="B77" s="59"/>
      <c r="C77" s="150" t="e">
        <f>+VLOOKUP(B77,'اسماء العملاء'!$A$2:$E$142,5,FALSE)</f>
        <v>#N/A</v>
      </c>
      <c r="D77" s="67" t="e">
        <f>+VLOOKUP(B77,'اسماء العملاء'!$A$2:$C$140,2,FALSE)</f>
        <v>#N/A</v>
      </c>
      <c r="E77" s="67" t="e">
        <f>+VLOOKUP(B77,'اسماء العملاء'!$A$2:$C$140,3,FALSE)</f>
        <v>#N/A</v>
      </c>
      <c r="F77" s="58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58"/>
    </row>
    <row r="78" spans="1:43" ht="21" customHeight="1">
      <c r="A78" s="184" t="str">
        <f t="shared" ca="1" si="1"/>
        <v/>
      </c>
      <c r="B78" s="59"/>
      <c r="C78" s="150" t="e">
        <f>+VLOOKUP(B78,'اسماء العملاء'!$A$2:$E$142,5,FALSE)</f>
        <v>#N/A</v>
      </c>
      <c r="D78" s="67" t="e">
        <f>+VLOOKUP(B78,'اسماء العملاء'!$A$2:$C$140,2,FALSE)</f>
        <v>#N/A</v>
      </c>
      <c r="E78" s="67" t="e">
        <f>+VLOOKUP(B78,'اسماء العملاء'!$A$2:$C$140,3,FALSE)</f>
        <v>#N/A</v>
      </c>
      <c r="F78" s="58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58"/>
    </row>
    <row r="79" spans="1:43" ht="21" customHeight="1">
      <c r="A79" s="184" t="str">
        <f t="shared" ca="1" si="1"/>
        <v/>
      </c>
      <c r="B79" s="59"/>
      <c r="C79" s="150" t="e">
        <f>+VLOOKUP(B79,'اسماء العملاء'!$A$2:$E$142,5,FALSE)</f>
        <v>#N/A</v>
      </c>
      <c r="D79" s="67" t="e">
        <f>+VLOOKUP(B79,'اسماء العملاء'!$A$2:$C$140,2,FALSE)</f>
        <v>#N/A</v>
      </c>
      <c r="E79" s="67" t="e">
        <f>+VLOOKUP(B79,'اسماء العملاء'!$A$2:$C$140,3,FALSE)</f>
        <v>#N/A</v>
      </c>
      <c r="F79" s="58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58"/>
    </row>
    <row r="80" spans="1:43" ht="21" customHeight="1">
      <c r="A80" s="184" t="str">
        <f t="shared" ca="1" si="1"/>
        <v/>
      </c>
      <c r="B80" s="59"/>
      <c r="C80" s="150" t="e">
        <f>+VLOOKUP(B80,'اسماء العملاء'!$A$2:$E$142,5,FALSE)</f>
        <v>#N/A</v>
      </c>
      <c r="D80" s="67" t="e">
        <f>+VLOOKUP(B80,'اسماء العملاء'!$A$2:$C$140,2,FALSE)</f>
        <v>#N/A</v>
      </c>
      <c r="E80" s="67" t="e">
        <f>+VLOOKUP(B80,'اسماء العملاء'!$A$2:$C$140,3,FALSE)</f>
        <v>#N/A</v>
      </c>
      <c r="F80" s="58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58"/>
    </row>
    <row r="81" spans="1:43" ht="21" customHeight="1">
      <c r="A81" s="184" t="str">
        <f t="shared" ca="1" si="1"/>
        <v/>
      </c>
      <c r="B81" s="59"/>
      <c r="C81" s="150" t="e">
        <f>+VLOOKUP(B81,'اسماء العملاء'!$A$2:$E$142,5,FALSE)</f>
        <v>#N/A</v>
      </c>
      <c r="D81" s="67" t="e">
        <f>+VLOOKUP(B81,'اسماء العملاء'!$A$2:$C$140,2,FALSE)</f>
        <v>#N/A</v>
      </c>
      <c r="E81" s="67" t="e">
        <f>+VLOOKUP(B81,'اسماء العملاء'!$A$2:$C$140,3,FALSE)</f>
        <v>#N/A</v>
      </c>
      <c r="F81" s="58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58"/>
    </row>
    <row r="82" spans="1:43" ht="21" customHeight="1">
      <c r="A82" s="184" t="str">
        <f t="shared" ca="1" si="1"/>
        <v/>
      </c>
      <c r="B82" s="59"/>
      <c r="C82" s="150" t="e">
        <f>+VLOOKUP(B82,'اسماء العملاء'!$A$2:$E$142,5,FALSE)</f>
        <v>#N/A</v>
      </c>
      <c r="D82" s="67" t="e">
        <f>+VLOOKUP(B82,'اسماء العملاء'!$A$2:$C$140,2,FALSE)</f>
        <v>#N/A</v>
      </c>
      <c r="E82" s="67" t="e">
        <f>+VLOOKUP(B82,'اسماء العملاء'!$A$2:$C$140,3,FALSE)</f>
        <v>#N/A</v>
      </c>
      <c r="F82" s="58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58"/>
    </row>
    <row r="83" spans="1:43" ht="21" customHeight="1">
      <c r="A83" s="184" t="str">
        <f t="shared" ca="1" si="1"/>
        <v/>
      </c>
      <c r="B83" s="59"/>
      <c r="C83" s="150" t="e">
        <f>+VLOOKUP(B83,'اسماء العملاء'!$A$2:$E$142,5,FALSE)</f>
        <v>#N/A</v>
      </c>
      <c r="D83" s="67" t="e">
        <f>+VLOOKUP(B83,'اسماء العملاء'!$A$2:$C$140,2,FALSE)</f>
        <v>#N/A</v>
      </c>
      <c r="E83" s="67" t="e">
        <f>+VLOOKUP(B83,'اسماء العملاء'!$A$2:$C$140,3,FALSE)</f>
        <v>#N/A</v>
      </c>
      <c r="F83" s="58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58"/>
    </row>
    <row r="84" spans="1:43" ht="21" customHeight="1">
      <c r="A84" s="184" t="str">
        <f t="shared" ca="1" si="1"/>
        <v/>
      </c>
      <c r="B84" s="59"/>
      <c r="C84" s="150" t="e">
        <f>+VLOOKUP(B84,'اسماء العملاء'!$A$2:$E$142,5,FALSE)</f>
        <v>#N/A</v>
      </c>
      <c r="D84" s="67" t="e">
        <f>+VLOOKUP(B84,'اسماء العملاء'!$A$2:$C$140,2,FALSE)</f>
        <v>#N/A</v>
      </c>
      <c r="E84" s="67" t="e">
        <f>+VLOOKUP(B84,'اسماء العملاء'!$A$2:$C$140,3,FALSE)</f>
        <v>#N/A</v>
      </c>
      <c r="F84" s="58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58"/>
    </row>
    <row r="85" spans="1:43" ht="21" customHeight="1">
      <c r="A85" s="184" t="str">
        <f t="shared" ca="1" si="1"/>
        <v/>
      </c>
      <c r="B85" s="59"/>
      <c r="C85" s="150" t="e">
        <f>+VLOOKUP(B85,'اسماء العملاء'!$A$2:$E$142,5,FALSE)</f>
        <v>#N/A</v>
      </c>
      <c r="D85" s="67" t="e">
        <f>+VLOOKUP(B85,'اسماء العملاء'!$A$2:$C$140,2,FALSE)</f>
        <v>#N/A</v>
      </c>
      <c r="E85" s="67" t="e">
        <f>+VLOOKUP(B85,'اسماء العملاء'!$A$2:$C$140,3,FALSE)</f>
        <v>#N/A</v>
      </c>
      <c r="F85" s="58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58"/>
    </row>
    <row r="86" spans="1:43" ht="21" customHeight="1">
      <c r="A86" s="184" t="str">
        <f t="shared" ca="1" si="1"/>
        <v/>
      </c>
      <c r="B86" s="59"/>
      <c r="C86" s="150" t="e">
        <f>+VLOOKUP(B86,'اسماء العملاء'!$A$2:$E$142,5,FALSE)</f>
        <v>#N/A</v>
      </c>
      <c r="D86" s="67" t="e">
        <f>+VLOOKUP(B86,'اسماء العملاء'!$A$2:$C$140,2,FALSE)</f>
        <v>#N/A</v>
      </c>
      <c r="E86" s="67" t="e">
        <f>+VLOOKUP(B86,'اسماء العملاء'!$A$2:$C$140,3,FALSE)</f>
        <v>#N/A</v>
      </c>
      <c r="F86" s="58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58"/>
    </row>
    <row r="87" spans="1:43" ht="21" customHeight="1">
      <c r="A87" s="184" t="str">
        <f t="shared" ca="1" si="1"/>
        <v/>
      </c>
      <c r="B87" s="59"/>
      <c r="C87" s="150" t="e">
        <f>+VLOOKUP(B87,'اسماء العملاء'!$A$2:$E$142,5,FALSE)</f>
        <v>#N/A</v>
      </c>
      <c r="D87" s="67" t="e">
        <f>+VLOOKUP(B87,'اسماء العملاء'!$A$2:$C$140,2,FALSE)</f>
        <v>#N/A</v>
      </c>
      <c r="E87" s="67" t="e">
        <f>+VLOOKUP(B87,'اسماء العملاء'!$A$2:$C$140,3,FALSE)</f>
        <v>#N/A</v>
      </c>
      <c r="F87" s="58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58"/>
    </row>
    <row r="88" spans="1:43" ht="21" customHeight="1">
      <c r="A88" s="184" t="str">
        <f t="shared" ca="1" si="1"/>
        <v/>
      </c>
      <c r="B88" s="59"/>
      <c r="C88" s="150" t="e">
        <f>+VLOOKUP(B88,'اسماء العملاء'!$A$2:$E$142,5,FALSE)</f>
        <v>#N/A</v>
      </c>
      <c r="D88" s="67" t="e">
        <f>+VLOOKUP(B88,'اسماء العملاء'!$A$2:$C$140,2,FALSE)</f>
        <v>#N/A</v>
      </c>
      <c r="E88" s="67" t="e">
        <f>+VLOOKUP(B88,'اسماء العملاء'!$A$2:$C$140,3,FALSE)</f>
        <v>#N/A</v>
      </c>
      <c r="F88" s="58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75"/>
      <c r="AF88" s="175"/>
      <c r="AG88" s="175"/>
      <c r="AH88" s="175"/>
      <c r="AI88" s="175"/>
      <c r="AJ88" s="175"/>
      <c r="AK88" s="175"/>
      <c r="AL88" s="175"/>
      <c r="AM88" s="175"/>
      <c r="AN88" s="175"/>
      <c r="AO88" s="175"/>
      <c r="AP88" s="175"/>
      <c r="AQ88" s="58"/>
    </row>
    <row r="89" spans="1:43" ht="21" customHeight="1">
      <c r="A89" s="184" t="str">
        <f t="shared" ca="1" si="1"/>
        <v/>
      </c>
      <c r="B89" s="59"/>
      <c r="C89" s="150" t="e">
        <f>+VLOOKUP(B89,'اسماء العملاء'!$A$2:$E$142,5,FALSE)</f>
        <v>#N/A</v>
      </c>
      <c r="D89" s="67" t="e">
        <f>+VLOOKUP(B89,'اسماء العملاء'!$A$2:$C$140,2,FALSE)</f>
        <v>#N/A</v>
      </c>
      <c r="E89" s="67" t="e">
        <f>+VLOOKUP(B89,'اسماء العملاء'!$A$2:$C$140,3,FALSE)</f>
        <v>#N/A</v>
      </c>
      <c r="F89" s="58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75"/>
      <c r="AF89" s="175"/>
      <c r="AG89" s="175"/>
      <c r="AH89" s="175"/>
      <c r="AI89" s="175"/>
      <c r="AJ89" s="175"/>
      <c r="AK89" s="175"/>
      <c r="AL89" s="175"/>
      <c r="AM89" s="175"/>
      <c r="AN89" s="175"/>
      <c r="AO89" s="175"/>
      <c r="AP89" s="175"/>
      <c r="AQ89" s="58"/>
    </row>
    <row r="90" spans="1:43" ht="21" customHeight="1">
      <c r="A90" s="184" t="str">
        <f t="shared" ca="1" si="1"/>
        <v/>
      </c>
      <c r="B90" s="59"/>
      <c r="C90" s="150" t="e">
        <f>+VLOOKUP(B90,'اسماء العملاء'!$A$2:$E$142,5,FALSE)</f>
        <v>#N/A</v>
      </c>
      <c r="D90" s="67" t="e">
        <f>+VLOOKUP(B90,'اسماء العملاء'!$A$2:$C$140,2,FALSE)</f>
        <v>#N/A</v>
      </c>
      <c r="E90" s="67" t="e">
        <f>+VLOOKUP(B90,'اسماء العملاء'!$A$2:$C$140,3,FALSE)</f>
        <v>#N/A</v>
      </c>
      <c r="F90" s="58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58"/>
    </row>
    <row r="91" spans="1:43" ht="21" customHeight="1">
      <c r="A91" s="184" t="str">
        <f t="shared" ca="1" si="1"/>
        <v/>
      </c>
      <c r="B91" s="59"/>
      <c r="C91" s="150" t="e">
        <f>+VLOOKUP(B91,'اسماء العملاء'!$A$2:$E$142,5,FALSE)</f>
        <v>#N/A</v>
      </c>
      <c r="D91" s="67" t="e">
        <f>+VLOOKUP(B91,'اسماء العملاء'!$A$2:$C$140,2,FALSE)</f>
        <v>#N/A</v>
      </c>
      <c r="E91" s="67" t="e">
        <f>+VLOOKUP(B91,'اسماء العملاء'!$A$2:$C$140,3,FALSE)</f>
        <v>#N/A</v>
      </c>
      <c r="F91" s="58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58"/>
    </row>
    <row r="92" spans="1:43" ht="21" customHeight="1">
      <c r="A92" s="184" t="str">
        <f t="shared" ca="1" si="1"/>
        <v/>
      </c>
      <c r="B92" s="59"/>
      <c r="C92" s="150" t="e">
        <f>+VLOOKUP(B92,'اسماء العملاء'!$A$2:$E$142,5,FALSE)</f>
        <v>#N/A</v>
      </c>
      <c r="D92" s="67" t="e">
        <f>+VLOOKUP(B92,'اسماء العملاء'!$A$2:$C$140,2,FALSE)</f>
        <v>#N/A</v>
      </c>
      <c r="E92" s="67" t="e">
        <f>+VLOOKUP(B92,'اسماء العملاء'!$A$2:$C$140,3,FALSE)</f>
        <v>#N/A</v>
      </c>
      <c r="F92" s="58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58"/>
    </row>
    <row r="93" spans="1:43" ht="21" customHeight="1">
      <c r="A93" s="184" t="str">
        <f t="shared" ca="1" si="1"/>
        <v/>
      </c>
      <c r="B93" s="59"/>
      <c r="C93" s="150" t="e">
        <f>+VLOOKUP(B93,'اسماء العملاء'!$A$2:$E$142,5,FALSE)</f>
        <v>#N/A</v>
      </c>
      <c r="D93" s="67" t="e">
        <f>+VLOOKUP(B93,'اسماء العملاء'!$A$2:$C$140,2,FALSE)</f>
        <v>#N/A</v>
      </c>
      <c r="E93" s="67" t="e">
        <f>+VLOOKUP(B93,'اسماء العملاء'!$A$2:$C$140,3,FALSE)</f>
        <v>#N/A</v>
      </c>
      <c r="F93" s="58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58"/>
    </row>
    <row r="94" spans="1:43" ht="21" customHeight="1">
      <c r="A94" s="184" t="str">
        <f t="shared" ca="1" si="1"/>
        <v/>
      </c>
      <c r="B94" s="59"/>
      <c r="C94" s="150" t="e">
        <f>+VLOOKUP(B94,'اسماء العملاء'!$A$2:$E$142,5,FALSE)</f>
        <v>#N/A</v>
      </c>
      <c r="D94" s="67" t="e">
        <f>+VLOOKUP(B94,'اسماء العملاء'!$A$2:$C$140,2,FALSE)</f>
        <v>#N/A</v>
      </c>
      <c r="E94" s="67" t="e">
        <f>+VLOOKUP(B94,'اسماء العملاء'!$A$2:$C$140,3,FALSE)</f>
        <v>#N/A</v>
      </c>
      <c r="F94" s="58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58"/>
    </row>
    <row r="95" spans="1:43" ht="21" customHeight="1">
      <c r="A95" s="184" t="str">
        <f t="shared" ca="1" si="1"/>
        <v/>
      </c>
      <c r="B95" s="59"/>
      <c r="C95" s="150" t="e">
        <f>+VLOOKUP(B95,'اسماء العملاء'!$A$2:$E$142,5,FALSE)</f>
        <v>#N/A</v>
      </c>
      <c r="D95" s="67" t="e">
        <f>+VLOOKUP(B95,'اسماء العملاء'!$A$2:$C$140,2,FALSE)</f>
        <v>#N/A</v>
      </c>
      <c r="E95" s="67" t="e">
        <f>+VLOOKUP(B95,'اسماء العملاء'!$A$2:$C$140,3,FALSE)</f>
        <v>#N/A</v>
      </c>
      <c r="F95" s="58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58"/>
    </row>
    <row r="96" spans="1:43" ht="21" customHeight="1">
      <c r="A96" s="184" t="str">
        <f t="shared" ca="1" si="1"/>
        <v/>
      </c>
      <c r="B96" s="59"/>
      <c r="C96" s="150" t="e">
        <f>+VLOOKUP(B96,'اسماء العملاء'!$A$2:$E$142,5,FALSE)</f>
        <v>#N/A</v>
      </c>
      <c r="D96" s="67" t="e">
        <f>+VLOOKUP(B96,'اسماء العملاء'!$A$2:$C$140,2,FALSE)</f>
        <v>#N/A</v>
      </c>
      <c r="E96" s="67" t="e">
        <f>+VLOOKUP(B96,'اسماء العملاء'!$A$2:$C$140,3,FALSE)</f>
        <v>#N/A</v>
      </c>
      <c r="F96" s="58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58"/>
    </row>
    <row r="97" spans="1:43" ht="21" customHeight="1">
      <c r="A97" s="184" t="str">
        <f t="shared" ca="1" si="1"/>
        <v/>
      </c>
      <c r="B97" s="59"/>
      <c r="C97" s="150" t="e">
        <f>+VLOOKUP(B97,'اسماء العملاء'!$A$2:$E$142,5,FALSE)</f>
        <v>#N/A</v>
      </c>
      <c r="D97" s="67" t="e">
        <f>+VLOOKUP(B97,'اسماء العملاء'!$A$2:$C$140,2,FALSE)</f>
        <v>#N/A</v>
      </c>
      <c r="E97" s="67" t="e">
        <f>+VLOOKUP(B97,'اسماء العملاء'!$A$2:$C$140,3,FALSE)</f>
        <v>#N/A</v>
      </c>
      <c r="F97" s="58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58"/>
    </row>
    <row r="98" spans="1:43" ht="21" customHeight="1">
      <c r="A98" s="184" t="str">
        <f t="shared" ca="1" si="1"/>
        <v/>
      </c>
      <c r="B98" s="59"/>
      <c r="C98" s="150" t="e">
        <f>+VLOOKUP(B98,'اسماء العملاء'!$A$2:$E$142,5,FALSE)</f>
        <v>#N/A</v>
      </c>
      <c r="D98" s="67" t="e">
        <f>+VLOOKUP(B98,'اسماء العملاء'!$A$2:$C$140,2,FALSE)</f>
        <v>#N/A</v>
      </c>
      <c r="E98" s="67" t="e">
        <f>+VLOOKUP(B98,'اسماء العملاء'!$A$2:$C$140,3,FALSE)</f>
        <v>#N/A</v>
      </c>
      <c r="F98" s="58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58"/>
    </row>
    <row r="99" spans="1:43" ht="21" customHeight="1">
      <c r="A99" s="184" t="str">
        <f t="shared" ca="1" si="1"/>
        <v/>
      </c>
      <c r="B99" s="59"/>
      <c r="C99" s="150" t="e">
        <f>+VLOOKUP(B99,'اسماء العملاء'!$A$2:$E$142,5,FALSE)</f>
        <v>#N/A</v>
      </c>
      <c r="D99" s="67" t="e">
        <f>+VLOOKUP(B99,'اسماء العملاء'!$A$2:$C$140,2,FALSE)</f>
        <v>#N/A</v>
      </c>
      <c r="E99" s="67" t="e">
        <f>+VLOOKUP(B99,'اسماء العملاء'!$A$2:$C$140,3,FALSE)</f>
        <v>#N/A</v>
      </c>
      <c r="F99" s="58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58"/>
    </row>
    <row r="100" spans="1:43" ht="21" customHeight="1">
      <c r="A100" s="184" t="str">
        <f t="shared" ca="1" si="1"/>
        <v/>
      </c>
      <c r="B100" s="59"/>
      <c r="C100" s="150" t="e">
        <f>+VLOOKUP(B100,'اسماء العملاء'!$A$2:$E$142,5,FALSE)</f>
        <v>#N/A</v>
      </c>
      <c r="D100" s="67" t="e">
        <f>+VLOOKUP(B100,'اسماء العملاء'!$A$2:$C$140,2,FALSE)</f>
        <v>#N/A</v>
      </c>
      <c r="E100" s="67" t="e">
        <f>+VLOOKUP(B100,'اسماء العملاء'!$A$2:$C$140,3,FALSE)</f>
        <v>#N/A</v>
      </c>
      <c r="F100" s="58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58"/>
    </row>
    <row r="101" spans="1:43" ht="21" customHeight="1">
      <c r="A101" s="184" t="str">
        <f t="shared" ca="1" si="1"/>
        <v/>
      </c>
      <c r="B101" s="59"/>
      <c r="C101" s="150" t="e">
        <f>+VLOOKUP(B101,'اسماء العملاء'!$A$2:$E$142,5,FALSE)</f>
        <v>#N/A</v>
      </c>
      <c r="D101" s="67" t="e">
        <f>+VLOOKUP(B101,'اسماء العملاء'!$A$2:$C$140,2,FALSE)</f>
        <v>#N/A</v>
      </c>
      <c r="E101" s="67" t="e">
        <f>+VLOOKUP(B101,'اسماء العملاء'!$A$2:$C$140,3,FALSE)</f>
        <v>#N/A</v>
      </c>
      <c r="F101" s="58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58"/>
    </row>
    <row r="102" spans="1:43" ht="21" customHeight="1">
      <c r="A102" s="184" t="str">
        <f t="shared" ca="1" si="1"/>
        <v/>
      </c>
      <c r="B102" s="59"/>
      <c r="C102" s="150" t="e">
        <f>+VLOOKUP(B102,'اسماء العملاء'!$A$2:$E$142,5,FALSE)</f>
        <v>#N/A</v>
      </c>
      <c r="D102" s="67" t="e">
        <f>+VLOOKUP(B102,'اسماء العملاء'!$A$2:$C$140,2,FALSE)</f>
        <v>#N/A</v>
      </c>
      <c r="E102" s="67" t="e">
        <f>+VLOOKUP(B102,'اسماء العملاء'!$A$2:$C$140,3,FALSE)</f>
        <v>#N/A</v>
      </c>
      <c r="F102" s="58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58"/>
    </row>
    <row r="103" spans="1:43" ht="21" customHeight="1" thickBot="1">
      <c r="A103" s="185" t="str">
        <f t="shared" ca="1" si="1"/>
        <v/>
      </c>
      <c r="B103" s="61"/>
      <c r="C103" s="150" t="e">
        <f>+VLOOKUP(B103,'اسماء العملاء'!$A$2:$E$142,5,FALSE)</f>
        <v>#N/A</v>
      </c>
      <c r="D103" s="68" t="e">
        <f>+VLOOKUP(B103,'اسماء العملاء'!$A$2:$C$140,2,FALSE)</f>
        <v>#N/A</v>
      </c>
      <c r="E103" s="68" t="e">
        <f>+VLOOKUP(B103,'اسماء العملاء'!$A$2:$C$140,3,FALSE)</f>
        <v>#N/A</v>
      </c>
      <c r="F103" s="60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60"/>
    </row>
    <row r="393" spans="6:40" ht="21" customHeight="1" thickBot="1"/>
    <row r="394" spans="6:40" ht="21" customHeight="1" thickBot="1">
      <c r="F394" s="63"/>
      <c r="AK394" s="39" t="s">
        <v>0</v>
      </c>
      <c r="AL394" s="39" t="s">
        <v>30</v>
      </c>
      <c r="AM394" s="39" t="s">
        <v>43</v>
      </c>
      <c r="AN394" s="40" t="s">
        <v>31</v>
      </c>
    </row>
    <row r="395" spans="6:40" ht="21" customHeight="1" thickBot="1">
      <c r="F395" s="63"/>
      <c r="AK395" s="41">
        <v>1</v>
      </c>
      <c r="AL395" s="41" t="str">
        <f>'اسماء العملاء'!A2</f>
        <v>احمد محمد</v>
      </c>
      <c r="AM395" s="41" t="str">
        <f>'اسماء العملاء'!B2</f>
        <v>العجمي</v>
      </c>
      <c r="AN395" s="73" t="str">
        <f>'اسماء العملاء'!C2</f>
        <v>123456789</v>
      </c>
    </row>
    <row r="396" spans="6:40" ht="21" customHeight="1" thickBot="1">
      <c r="F396" s="63"/>
      <c r="AK396" s="42">
        <v>2</v>
      </c>
      <c r="AL396" s="41" t="str">
        <f>'اسماء العملاء'!A3</f>
        <v>محمود محمد</v>
      </c>
      <c r="AM396" s="41" t="str">
        <f>'اسماء العملاء'!B3</f>
        <v>محرم بك</v>
      </c>
      <c r="AN396" s="73" t="str">
        <f>'اسماء العملاء'!C3</f>
        <v>0123456789</v>
      </c>
    </row>
    <row r="397" spans="6:40" ht="21" customHeight="1" thickBot="1">
      <c r="F397" s="63"/>
      <c r="AK397" s="42">
        <v>3</v>
      </c>
      <c r="AL397" s="41" t="str">
        <f>'اسماء العملاء'!A4</f>
        <v>صلاح  سعيد</v>
      </c>
      <c r="AM397" s="41" t="str">
        <f>'اسماء العملاء'!B4</f>
        <v>الحضرة</v>
      </c>
      <c r="AN397" s="73" t="str">
        <f>'اسماء العملاء'!C4</f>
        <v>011234567</v>
      </c>
    </row>
    <row r="398" spans="6:40" ht="21" customHeight="1" thickBot="1">
      <c r="F398" s="63"/>
      <c r="AK398" s="42">
        <v>4</v>
      </c>
      <c r="AL398" s="41" t="str">
        <f>'اسماء العملاء'!A5</f>
        <v>محسن محمد</v>
      </c>
      <c r="AM398" s="41" t="str">
        <f>'اسماء العملاء'!B5</f>
        <v>سيوف</v>
      </c>
      <c r="AN398" s="73" t="str">
        <f>'اسماء العملاء'!C5</f>
        <v>01223451233</v>
      </c>
    </row>
    <row r="399" spans="6:40" ht="21" customHeight="1" thickBot="1">
      <c r="F399" s="63"/>
      <c r="AK399" s="42">
        <v>5</v>
      </c>
      <c r="AL399" s="41" t="str">
        <f>'اسماء العملاء'!A6</f>
        <v>احمد سعيد</v>
      </c>
      <c r="AM399" s="41" t="str">
        <f>'اسماء العملاء'!B6</f>
        <v>سموحة</v>
      </c>
      <c r="AN399" s="73" t="str">
        <f>'اسماء العملاء'!C6</f>
        <v>0111111111</v>
      </c>
    </row>
    <row r="400" spans="6:40" ht="21" customHeight="1" thickBot="1">
      <c r="F400" s="63"/>
      <c r="AK400" s="42">
        <v>6</v>
      </c>
      <c r="AL400" s="41" t="str">
        <f>'اسماء العملاء'!A7</f>
        <v>مروان حسين</v>
      </c>
      <c r="AM400" s="41" t="str">
        <f>'اسماء العملاء'!B7</f>
        <v>البرج</v>
      </c>
      <c r="AN400" s="73" t="str">
        <f>'اسماء العملاء'!C7</f>
        <v>022222222</v>
      </c>
    </row>
    <row r="401" spans="6:40" ht="21" customHeight="1" thickBot="1">
      <c r="F401" s="63"/>
      <c r="AK401" s="42">
        <v>7</v>
      </c>
      <c r="AL401" s="41" t="str">
        <f>'اسماء العملاء'!A8</f>
        <v>حسين رضوان</v>
      </c>
      <c r="AM401" s="41" t="str">
        <f>'اسماء العملاء'!B8</f>
        <v>سيدي بشر</v>
      </c>
      <c r="AN401" s="73" t="str">
        <f>'اسماء العملاء'!C8</f>
        <v>1111111111</v>
      </c>
    </row>
    <row r="402" spans="6:40" ht="21" customHeight="1" thickBot="1">
      <c r="F402" s="63"/>
      <c r="AK402" s="42">
        <v>8</v>
      </c>
      <c r="AL402" s="41" t="str">
        <f>'اسماء العملاء'!A9</f>
        <v>وليد ابراهيم</v>
      </c>
      <c r="AM402" s="41" t="str">
        <f>'اسماء العملاء'!B9</f>
        <v>العجمي</v>
      </c>
      <c r="AN402" s="73" t="str">
        <f>'اسماء العملاء'!C9</f>
        <v>2222222222</v>
      </c>
    </row>
    <row r="403" spans="6:40" ht="21" customHeight="1" thickBot="1">
      <c r="F403" s="63"/>
      <c r="AK403" s="42">
        <v>9</v>
      </c>
      <c r="AL403" s="41" t="str">
        <f>'اسماء العملاء'!A10</f>
        <v>سمير رياض</v>
      </c>
      <c r="AM403" s="41" t="str">
        <f>'اسماء العملاء'!B10</f>
        <v>المندرة</v>
      </c>
      <c r="AN403" s="73" t="str">
        <f>'اسماء العملاء'!C10</f>
        <v>03333333333</v>
      </c>
    </row>
    <row r="404" spans="6:40" ht="21" customHeight="1" thickBot="1">
      <c r="F404" s="63"/>
      <c r="AK404" s="42">
        <v>10</v>
      </c>
      <c r="AL404" s="41">
        <f>'اسماء العملاء'!A11</f>
        <v>0</v>
      </c>
      <c r="AM404" s="41">
        <f>'اسماء العملاء'!B11</f>
        <v>0</v>
      </c>
      <c r="AN404" s="73">
        <f>'اسماء العملاء'!C11</f>
        <v>0</v>
      </c>
    </row>
    <row r="405" spans="6:40" ht="21" customHeight="1" thickBot="1">
      <c r="F405" s="63"/>
      <c r="AK405" s="42">
        <v>11</v>
      </c>
      <c r="AL405" s="41">
        <f>'اسماء العملاء'!A12</f>
        <v>0</v>
      </c>
      <c r="AM405" s="41">
        <f>'اسماء العملاء'!B12</f>
        <v>0</v>
      </c>
      <c r="AN405" s="73">
        <f>'اسماء العملاء'!C12</f>
        <v>0</v>
      </c>
    </row>
    <row r="406" spans="6:40" ht="21" customHeight="1" thickBot="1">
      <c r="F406" s="63"/>
      <c r="AK406" s="42">
        <v>12</v>
      </c>
      <c r="AL406" s="41">
        <f>'اسماء العملاء'!A13</f>
        <v>0</v>
      </c>
      <c r="AM406" s="41">
        <f>'اسماء العملاء'!B13</f>
        <v>0</v>
      </c>
      <c r="AN406" s="73">
        <f>'اسماء العملاء'!C13</f>
        <v>0</v>
      </c>
    </row>
    <row r="407" spans="6:40" ht="21" customHeight="1" thickBot="1">
      <c r="F407" s="63"/>
      <c r="AK407" s="42">
        <v>13</v>
      </c>
      <c r="AL407" s="41">
        <f>'اسماء العملاء'!A14</f>
        <v>0</v>
      </c>
      <c r="AM407" s="41">
        <f>'اسماء العملاء'!B14</f>
        <v>0</v>
      </c>
      <c r="AN407" s="73">
        <f>'اسماء العملاء'!C14</f>
        <v>0</v>
      </c>
    </row>
    <row r="408" spans="6:40" ht="21" customHeight="1" thickBot="1">
      <c r="F408" s="63"/>
      <c r="AK408" s="42">
        <v>14</v>
      </c>
      <c r="AL408" s="41">
        <f>'اسماء العملاء'!A15</f>
        <v>0</v>
      </c>
      <c r="AM408" s="41">
        <f>'اسماء العملاء'!B15</f>
        <v>0</v>
      </c>
      <c r="AN408" s="73">
        <f>'اسماء العملاء'!C15</f>
        <v>0</v>
      </c>
    </row>
    <row r="409" spans="6:40" ht="21" customHeight="1" thickBot="1">
      <c r="F409" s="63"/>
      <c r="AK409" s="42">
        <v>15</v>
      </c>
      <c r="AL409" s="41">
        <f>'اسماء العملاء'!A16</f>
        <v>0</v>
      </c>
      <c r="AM409" s="41">
        <f>'اسماء العملاء'!B16</f>
        <v>0</v>
      </c>
      <c r="AN409" s="73">
        <f>'اسماء العملاء'!C16</f>
        <v>0</v>
      </c>
    </row>
    <row r="410" spans="6:40" ht="21" customHeight="1" thickBot="1">
      <c r="F410" s="63"/>
      <c r="AK410" s="42">
        <v>16</v>
      </c>
      <c r="AL410" s="41">
        <f>'اسماء العملاء'!A17</f>
        <v>0</v>
      </c>
      <c r="AM410" s="41">
        <f>'اسماء العملاء'!B17</f>
        <v>0</v>
      </c>
      <c r="AN410" s="73">
        <f>'اسماء العملاء'!C17</f>
        <v>0</v>
      </c>
    </row>
    <row r="411" spans="6:40" ht="21" customHeight="1" thickBot="1">
      <c r="F411" s="63"/>
      <c r="AK411" s="42">
        <v>17</v>
      </c>
      <c r="AL411" s="41">
        <f>'اسماء العملاء'!A18</f>
        <v>0</v>
      </c>
      <c r="AM411" s="41">
        <f>'اسماء العملاء'!B18</f>
        <v>0</v>
      </c>
      <c r="AN411" s="73">
        <f>'اسماء العملاء'!C18</f>
        <v>0</v>
      </c>
    </row>
    <row r="412" spans="6:40" ht="21" customHeight="1" thickBot="1">
      <c r="F412" s="63"/>
      <c r="AK412" s="42">
        <v>18</v>
      </c>
      <c r="AL412" s="41">
        <f>'اسماء العملاء'!A19</f>
        <v>0</v>
      </c>
      <c r="AM412" s="41">
        <f>'اسماء العملاء'!B19</f>
        <v>0</v>
      </c>
      <c r="AN412" s="73">
        <f>'اسماء العملاء'!C19</f>
        <v>0</v>
      </c>
    </row>
    <row r="413" spans="6:40" ht="21" customHeight="1" thickBot="1">
      <c r="F413" s="63"/>
      <c r="AK413" s="42">
        <v>19</v>
      </c>
      <c r="AL413" s="41">
        <f>'اسماء العملاء'!A20</f>
        <v>0</v>
      </c>
      <c r="AM413" s="41">
        <f>'اسماء العملاء'!B20</f>
        <v>0</v>
      </c>
      <c r="AN413" s="73">
        <f>'اسماء العملاء'!C20</f>
        <v>0</v>
      </c>
    </row>
    <row r="414" spans="6:40" ht="21" customHeight="1" thickBot="1">
      <c r="F414" s="63"/>
      <c r="AK414" s="42">
        <v>20</v>
      </c>
      <c r="AL414" s="41">
        <f>'اسماء العملاء'!A21</f>
        <v>0</v>
      </c>
      <c r="AM414" s="41">
        <f>'اسماء العملاء'!B21</f>
        <v>0</v>
      </c>
      <c r="AN414" s="73">
        <f>'اسماء العملاء'!C21</f>
        <v>0</v>
      </c>
    </row>
    <row r="415" spans="6:40" ht="21" customHeight="1" thickBot="1">
      <c r="F415" s="63"/>
      <c r="AK415" s="42">
        <v>21</v>
      </c>
      <c r="AL415" s="41">
        <f>'اسماء العملاء'!A22</f>
        <v>0</v>
      </c>
      <c r="AM415" s="41">
        <f>'اسماء العملاء'!B22</f>
        <v>0</v>
      </c>
      <c r="AN415" s="73">
        <f>'اسماء العملاء'!C22</f>
        <v>0</v>
      </c>
    </row>
    <row r="416" spans="6:40" ht="21" customHeight="1" thickBot="1">
      <c r="F416" s="63"/>
      <c r="AK416" s="42">
        <v>22</v>
      </c>
      <c r="AL416" s="41">
        <f>'اسماء العملاء'!A23</f>
        <v>0</v>
      </c>
      <c r="AM416" s="41">
        <f>'اسماء العملاء'!B23</f>
        <v>0</v>
      </c>
      <c r="AN416" s="73">
        <f>'اسماء العملاء'!C23</f>
        <v>0</v>
      </c>
    </row>
    <row r="417" spans="6:40" ht="21" customHeight="1" thickBot="1">
      <c r="F417" s="63"/>
      <c r="AK417" s="42">
        <v>23</v>
      </c>
      <c r="AL417" s="41">
        <f>'اسماء العملاء'!A24</f>
        <v>0</v>
      </c>
      <c r="AM417" s="41">
        <f>'اسماء العملاء'!B24</f>
        <v>0</v>
      </c>
      <c r="AN417" s="73">
        <f>'اسماء العملاء'!C24</f>
        <v>0</v>
      </c>
    </row>
    <row r="418" spans="6:40" ht="21" customHeight="1" thickBot="1">
      <c r="F418" s="63"/>
      <c r="AK418" s="42">
        <v>24</v>
      </c>
      <c r="AL418" s="41">
        <f>'اسماء العملاء'!A25</f>
        <v>0</v>
      </c>
      <c r="AM418" s="41">
        <f>'اسماء العملاء'!B25</f>
        <v>0</v>
      </c>
      <c r="AN418" s="73">
        <f>'اسماء العملاء'!C25</f>
        <v>0</v>
      </c>
    </row>
    <row r="419" spans="6:40" ht="21" customHeight="1" thickBot="1">
      <c r="F419" s="63"/>
      <c r="AK419" s="42">
        <v>25</v>
      </c>
      <c r="AL419" s="41">
        <f>'اسماء العملاء'!A26</f>
        <v>0</v>
      </c>
      <c r="AM419" s="41">
        <f>'اسماء العملاء'!B26</f>
        <v>0</v>
      </c>
      <c r="AN419" s="73">
        <f>'اسماء العملاء'!C26</f>
        <v>0</v>
      </c>
    </row>
    <row r="420" spans="6:40" ht="21" customHeight="1" thickBot="1">
      <c r="F420" s="63"/>
      <c r="AK420" s="42">
        <v>26</v>
      </c>
      <c r="AL420" s="41">
        <f>'اسماء العملاء'!A27</f>
        <v>0</v>
      </c>
      <c r="AM420" s="41">
        <f>'اسماء العملاء'!B27</f>
        <v>0</v>
      </c>
      <c r="AN420" s="73">
        <f>'اسماء العملاء'!C27</f>
        <v>0</v>
      </c>
    </row>
    <row r="421" spans="6:40" ht="21" customHeight="1" thickBot="1">
      <c r="F421" s="63"/>
      <c r="AK421" s="42">
        <v>27</v>
      </c>
      <c r="AL421" s="41">
        <f>'اسماء العملاء'!A28</f>
        <v>0</v>
      </c>
      <c r="AM421" s="41">
        <f>'اسماء العملاء'!B28</f>
        <v>0</v>
      </c>
      <c r="AN421" s="73">
        <f>'اسماء العملاء'!C28</f>
        <v>0</v>
      </c>
    </row>
    <row r="422" spans="6:40" ht="21" customHeight="1" thickBot="1">
      <c r="F422" s="63"/>
      <c r="AK422" s="42">
        <v>28</v>
      </c>
      <c r="AL422" s="41">
        <f>'اسماء العملاء'!A29</f>
        <v>0</v>
      </c>
      <c r="AM422" s="41">
        <f>'اسماء العملاء'!B29</f>
        <v>0</v>
      </c>
      <c r="AN422" s="73">
        <f>'اسماء العملاء'!C29</f>
        <v>0</v>
      </c>
    </row>
    <row r="423" spans="6:40" ht="21" customHeight="1" thickBot="1">
      <c r="F423" s="63"/>
      <c r="AK423" s="42">
        <v>29</v>
      </c>
      <c r="AL423" s="41">
        <f>'اسماء العملاء'!A30</f>
        <v>0</v>
      </c>
      <c r="AM423" s="41">
        <f>'اسماء العملاء'!B30</f>
        <v>0</v>
      </c>
      <c r="AN423" s="73">
        <f>'اسماء العملاء'!C30</f>
        <v>0</v>
      </c>
    </row>
    <row r="424" spans="6:40" ht="21" customHeight="1" thickBot="1">
      <c r="F424" s="63"/>
      <c r="AK424" s="42">
        <v>30</v>
      </c>
      <c r="AL424" s="41">
        <f>'اسماء العملاء'!A31</f>
        <v>0</v>
      </c>
      <c r="AM424" s="41">
        <f>'اسماء العملاء'!B31</f>
        <v>0</v>
      </c>
      <c r="AN424" s="73">
        <f>'اسماء العملاء'!C31</f>
        <v>0</v>
      </c>
    </row>
    <row r="425" spans="6:40" ht="21" customHeight="1" thickBot="1">
      <c r="F425" s="63"/>
      <c r="AK425" s="42">
        <v>31</v>
      </c>
      <c r="AL425" s="41">
        <f>'اسماء العملاء'!A32</f>
        <v>0</v>
      </c>
      <c r="AM425" s="41">
        <f>'اسماء العملاء'!B32</f>
        <v>0</v>
      </c>
      <c r="AN425" s="73">
        <f>'اسماء العملاء'!C32</f>
        <v>0</v>
      </c>
    </row>
    <row r="426" spans="6:40" ht="21" customHeight="1" thickBot="1">
      <c r="F426" s="63"/>
      <c r="AK426" s="42">
        <v>32</v>
      </c>
      <c r="AL426" s="41">
        <f>'اسماء العملاء'!A33</f>
        <v>0</v>
      </c>
      <c r="AM426" s="41">
        <f>'اسماء العملاء'!B33</f>
        <v>0</v>
      </c>
      <c r="AN426" s="73">
        <f>'اسماء العملاء'!C33</f>
        <v>0</v>
      </c>
    </row>
    <row r="427" spans="6:40" ht="21" customHeight="1" thickBot="1">
      <c r="F427" s="63"/>
      <c r="AK427" s="42">
        <v>33</v>
      </c>
      <c r="AL427" s="41">
        <f>'اسماء العملاء'!A34</f>
        <v>0</v>
      </c>
      <c r="AM427" s="41">
        <f>'اسماء العملاء'!B34</f>
        <v>0</v>
      </c>
      <c r="AN427" s="73">
        <f>'اسماء العملاء'!C34</f>
        <v>0</v>
      </c>
    </row>
    <row r="428" spans="6:40" ht="21" customHeight="1" thickBot="1">
      <c r="F428" s="63"/>
      <c r="AK428" s="42">
        <v>34</v>
      </c>
      <c r="AL428" s="41">
        <f>'اسماء العملاء'!A35</f>
        <v>0</v>
      </c>
      <c r="AM428" s="41">
        <f>'اسماء العملاء'!B35</f>
        <v>0</v>
      </c>
      <c r="AN428" s="73">
        <f>'اسماء العملاء'!C35</f>
        <v>0</v>
      </c>
    </row>
    <row r="429" spans="6:40" ht="21" customHeight="1" thickBot="1">
      <c r="F429" s="63"/>
      <c r="AK429" s="42">
        <v>35</v>
      </c>
      <c r="AL429" s="41">
        <f>'اسماء العملاء'!A36</f>
        <v>0</v>
      </c>
      <c r="AM429" s="41">
        <f>'اسماء العملاء'!B36</f>
        <v>0</v>
      </c>
      <c r="AN429" s="73">
        <f>'اسماء العملاء'!C36</f>
        <v>0</v>
      </c>
    </row>
    <row r="430" spans="6:40" ht="21" customHeight="1" thickBot="1">
      <c r="F430" s="63"/>
      <c r="AK430" s="42">
        <v>36</v>
      </c>
      <c r="AL430" s="41">
        <f>'اسماء العملاء'!A37</f>
        <v>0</v>
      </c>
      <c r="AM430" s="41">
        <f>'اسماء العملاء'!B37</f>
        <v>0</v>
      </c>
      <c r="AN430" s="73">
        <f>'اسماء العملاء'!C37</f>
        <v>0</v>
      </c>
    </row>
    <row r="431" spans="6:40" ht="21" customHeight="1" thickBot="1">
      <c r="F431" s="63"/>
      <c r="AK431" s="42">
        <v>37</v>
      </c>
      <c r="AL431" s="41">
        <f>'اسماء العملاء'!A38</f>
        <v>0</v>
      </c>
      <c r="AM431" s="41">
        <f>'اسماء العملاء'!B38</f>
        <v>0</v>
      </c>
      <c r="AN431" s="73">
        <f>'اسماء العملاء'!C38</f>
        <v>0</v>
      </c>
    </row>
    <row r="432" spans="6:40" ht="21" customHeight="1" thickBot="1">
      <c r="F432" s="63"/>
      <c r="AK432" s="42">
        <v>38</v>
      </c>
      <c r="AL432" s="41">
        <f>'اسماء العملاء'!A39</f>
        <v>0</v>
      </c>
      <c r="AM432" s="41">
        <f>'اسماء العملاء'!B39</f>
        <v>0</v>
      </c>
      <c r="AN432" s="73">
        <f>'اسماء العملاء'!C39</f>
        <v>0</v>
      </c>
    </row>
    <row r="433" spans="6:40" ht="21" customHeight="1" thickBot="1">
      <c r="F433" s="63"/>
      <c r="AK433" s="42">
        <v>39</v>
      </c>
      <c r="AL433" s="41">
        <f>'اسماء العملاء'!A40</f>
        <v>0</v>
      </c>
      <c r="AM433" s="41">
        <f>'اسماء العملاء'!B40</f>
        <v>0</v>
      </c>
      <c r="AN433" s="73">
        <f>'اسماء العملاء'!C40</f>
        <v>0</v>
      </c>
    </row>
    <row r="434" spans="6:40" ht="21" customHeight="1" thickBot="1">
      <c r="F434" s="63"/>
      <c r="AK434" s="42">
        <v>40</v>
      </c>
      <c r="AL434" s="41">
        <f>'اسماء العملاء'!A41</f>
        <v>0</v>
      </c>
      <c r="AM434" s="41">
        <f>'اسماء العملاء'!B41</f>
        <v>0</v>
      </c>
      <c r="AN434" s="73">
        <f>'اسماء العملاء'!C41</f>
        <v>0</v>
      </c>
    </row>
    <row r="435" spans="6:40" ht="21" customHeight="1" thickBot="1">
      <c r="F435" s="63"/>
      <c r="AK435" s="42">
        <v>41</v>
      </c>
      <c r="AL435" s="41">
        <f>'اسماء العملاء'!A42</f>
        <v>0</v>
      </c>
      <c r="AM435" s="41">
        <f>'اسماء العملاء'!B42</f>
        <v>0</v>
      </c>
      <c r="AN435" s="73">
        <f>'اسماء العملاء'!C42</f>
        <v>0</v>
      </c>
    </row>
    <row r="436" spans="6:40" ht="21" customHeight="1" thickBot="1">
      <c r="F436" s="63"/>
      <c r="AK436" s="42">
        <v>42</v>
      </c>
      <c r="AL436" s="41">
        <f>'اسماء العملاء'!A43</f>
        <v>0</v>
      </c>
      <c r="AM436" s="41">
        <f>'اسماء العملاء'!B43</f>
        <v>0</v>
      </c>
      <c r="AN436" s="73">
        <f>'اسماء العملاء'!C43</f>
        <v>0</v>
      </c>
    </row>
    <row r="437" spans="6:40" ht="21" customHeight="1" thickBot="1">
      <c r="F437" s="63"/>
      <c r="AK437" s="42">
        <v>43</v>
      </c>
      <c r="AL437" s="41">
        <f>'اسماء العملاء'!A44</f>
        <v>0</v>
      </c>
      <c r="AM437" s="41">
        <f>'اسماء العملاء'!B44</f>
        <v>0</v>
      </c>
      <c r="AN437" s="73">
        <f>'اسماء العملاء'!C44</f>
        <v>0</v>
      </c>
    </row>
    <row r="438" spans="6:40" ht="21" customHeight="1" thickBot="1">
      <c r="F438" s="63"/>
      <c r="AK438" s="42">
        <v>44</v>
      </c>
      <c r="AL438" s="41">
        <f>'اسماء العملاء'!A45</f>
        <v>0</v>
      </c>
      <c r="AM438" s="41">
        <f>'اسماء العملاء'!B45</f>
        <v>0</v>
      </c>
      <c r="AN438" s="73">
        <f>'اسماء العملاء'!C45</f>
        <v>0</v>
      </c>
    </row>
    <row r="439" spans="6:40" ht="21" customHeight="1" thickBot="1">
      <c r="F439" s="63"/>
      <c r="AK439" s="42">
        <v>45</v>
      </c>
      <c r="AL439" s="41">
        <f>'اسماء العملاء'!A46</f>
        <v>0</v>
      </c>
      <c r="AM439" s="41">
        <f>'اسماء العملاء'!B46</f>
        <v>0</v>
      </c>
      <c r="AN439" s="73">
        <f>'اسماء العملاء'!C46</f>
        <v>0</v>
      </c>
    </row>
    <row r="440" spans="6:40" ht="21" customHeight="1" thickBot="1">
      <c r="F440" s="63"/>
      <c r="AK440" s="42">
        <v>46</v>
      </c>
      <c r="AL440" s="41">
        <f>'اسماء العملاء'!A47</f>
        <v>0</v>
      </c>
      <c r="AM440" s="41">
        <f>'اسماء العملاء'!B47</f>
        <v>0</v>
      </c>
      <c r="AN440" s="73">
        <f>'اسماء العملاء'!C47</f>
        <v>0</v>
      </c>
    </row>
    <row r="441" spans="6:40" ht="21" customHeight="1" thickBot="1">
      <c r="F441" s="63"/>
      <c r="AK441" s="42">
        <v>47</v>
      </c>
      <c r="AL441" s="41">
        <f>'اسماء العملاء'!A48</f>
        <v>0</v>
      </c>
      <c r="AM441" s="41">
        <f>'اسماء العملاء'!B48</f>
        <v>0</v>
      </c>
      <c r="AN441" s="73">
        <f>'اسماء العملاء'!C48</f>
        <v>0</v>
      </c>
    </row>
    <row r="442" spans="6:40" ht="21" customHeight="1" thickBot="1">
      <c r="F442" s="63"/>
      <c r="AK442" s="42">
        <v>48</v>
      </c>
      <c r="AL442" s="41">
        <f>'اسماء العملاء'!A49</f>
        <v>0</v>
      </c>
      <c r="AM442" s="41">
        <f>'اسماء العملاء'!B49</f>
        <v>0</v>
      </c>
      <c r="AN442" s="73">
        <f>'اسماء العملاء'!C49</f>
        <v>0</v>
      </c>
    </row>
    <row r="443" spans="6:40" ht="21" customHeight="1" thickBot="1">
      <c r="F443" s="63"/>
      <c r="AK443" s="42">
        <v>49</v>
      </c>
      <c r="AL443" s="41">
        <f>'اسماء العملاء'!A50</f>
        <v>0</v>
      </c>
      <c r="AM443" s="41">
        <f>'اسماء العملاء'!B50</f>
        <v>0</v>
      </c>
      <c r="AN443" s="73">
        <f>'اسماء العملاء'!C50</f>
        <v>0</v>
      </c>
    </row>
    <row r="444" spans="6:40" ht="21" customHeight="1" thickBot="1">
      <c r="F444" s="63"/>
      <c r="AK444" s="42">
        <v>50</v>
      </c>
      <c r="AL444" s="41">
        <f>'اسماء العملاء'!A51</f>
        <v>0</v>
      </c>
      <c r="AM444" s="41">
        <f>'اسماء العملاء'!B51</f>
        <v>0</v>
      </c>
      <c r="AN444" s="73">
        <f>'اسماء العملاء'!C51</f>
        <v>0</v>
      </c>
    </row>
    <row r="445" spans="6:40" ht="21" customHeight="1" thickBot="1">
      <c r="F445" s="63"/>
      <c r="AK445" s="42">
        <v>51</v>
      </c>
      <c r="AL445" s="41">
        <f>'اسماء العملاء'!A52</f>
        <v>0</v>
      </c>
      <c r="AM445" s="41">
        <f>'اسماء العملاء'!B52</f>
        <v>0</v>
      </c>
      <c r="AN445" s="73">
        <f>'اسماء العملاء'!C52</f>
        <v>0</v>
      </c>
    </row>
    <row r="446" spans="6:40" ht="21" customHeight="1" thickBot="1">
      <c r="F446" s="63"/>
      <c r="AK446" s="42">
        <v>52</v>
      </c>
      <c r="AL446" s="41">
        <f>'اسماء العملاء'!A53</f>
        <v>0</v>
      </c>
      <c r="AM446" s="41">
        <f>'اسماء العملاء'!B53</f>
        <v>0</v>
      </c>
      <c r="AN446" s="73">
        <f>'اسماء العملاء'!C53</f>
        <v>0</v>
      </c>
    </row>
    <row r="447" spans="6:40" ht="21" customHeight="1" thickBot="1">
      <c r="F447" s="63"/>
      <c r="AK447" s="42">
        <v>53</v>
      </c>
      <c r="AL447" s="41">
        <f>'اسماء العملاء'!A54</f>
        <v>0</v>
      </c>
      <c r="AM447" s="41">
        <f>'اسماء العملاء'!B54</f>
        <v>0</v>
      </c>
      <c r="AN447" s="73">
        <f>'اسماء العملاء'!C54</f>
        <v>0</v>
      </c>
    </row>
    <row r="448" spans="6:40" ht="21" customHeight="1" thickBot="1">
      <c r="F448" s="63"/>
      <c r="AK448" s="42">
        <v>54</v>
      </c>
      <c r="AL448" s="41">
        <f>'اسماء العملاء'!A55</f>
        <v>0</v>
      </c>
      <c r="AM448" s="41">
        <f>'اسماء العملاء'!B55</f>
        <v>0</v>
      </c>
      <c r="AN448" s="73">
        <f>'اسماء العملاء'!C55</f>
        <v>0</v>
      </c>
    </row>
    <row r="449" spans="6:40" ht="21" customHeight="1" thickBot="1">
      <c r="F449" s="63"/>
      <c r="AK449" s="42">
        <v>55</v>
      </c>
      <c r="AL449" s="41">
        <f>'اسماء العملاء'!A56</f>
        <v>0</v>
      </c>
      <c r="AM449" s="41">
        <f>'اسماء العملاء'!B56</f>
        <v>0</v>
      </c>
      <c r="AN449" s="73">
        <f>'اسماء العملاء'!C56</f>
        <v>0</v>
      </c>
    </row>
    <row r="450" spans="6:40" ht="21" customHeight="1" thickBot="1">
      <c r="F450" s="63"/>
      <c r="AK450" s="42">
        <v>56</v>
      </c>
      <c r="AL450" s="41">
        <f>'اسماء العملاء'!A57</f>
        <v>0</v>
      </c>
      <c r="AM450" s="41">
        <f>'اسماء العملاء'!B57</f>
        <v>0</v>
      </c>
      <c r="AN450" s="73">
        <f>'اسماء العملاء'!C57</f>
        <v>0</v>
      </c>
    </row>
    <row r="451" spans="6:40" ht="21" customHeight="1" thickBot="1">
      <c r="F451" s="63"/>
      <c r="AK451" s="42">
        <v>57</v>
      </c>
      <c r="AL451" s="41">
        <f>'اسماء العملاء'!A58</f>
        <v>0</v>
      </c>
      <c r="AM451" s="41">
        <f>'اسماء العملاء'!B58</f>
        <v>0</v>
      </c>
      <c r="AN451" s="73">
        <f>'اسماء العملاء'!C58</f>
        <v>0</v>
      </c>
    </row>
    <row r="452" spans="6:40" ht="21" customHeight="1" thickBot="1">
      <c r="F452" s="63"/>
      <c r="AK452" s="42">
        <v>58</v>
      </c>
      <c r="AL452" s="41">
        <f>'اسماء العملاء'!A59</f>
        <v>0</v>
      </c>
      <c r="AM452" s="41">
        <f>'اسماء العملاء'!B59</f>
        <v>0</v>
      </c>
      <c r="AN452" s="73">
        <f>'اسماء العملاء'!C59</f>
        <v>0</v>
      </c>
    </row>
    <row r="453" spans="6:40" ht="21" customHeight="1" thickBot="1">
      <c r="F453" s="63"/>
      <c r="AK453" s="42">
        <v>59</v>
      </c>
      <c r="AL453" s="41">
        <f>'اسماء العملاء'!A60</f>
        <v>0</v>
      </c>
      <c r="AM453" s="41">
        <f>'اسماء العملاء'!B60</f>
        <v>0</v>
      </c>
      <c r="AN453" s="73">
        <f>'اسماء العملاء'!C60</f>
        <v>0</v>
      </c>
    </row>
    <row r="454" spans="6:40" ht="21" customHeight="1" thickBot="1">
      <c r="F454" s="63"/>
      <c r="AK454" s="42">
        <v>60</v>
      </c>
      <c r="AL454" s="41">
        <f>'اسماء العملاء'!A101</f>
        <v>0</v>
      </c>
      <c r="AM454" s="41">
        <f>'اسماء العملاء'!B101</f>
        <v>0</v>
      </c>
      <c r="AN454" s="73">
        <f>'اسماء العملاء'!C101</f>
        <v>0</v>
      </c>
    </row>
    <row r="455" spans="6:40" ht="21" customHeight="1" thickBot="1">
      <c r="F455" s="63"/>
      <c r="AK455" s="42">
        <v>61</v>
      </c>
      <c r="AL455" s="41">
        <f>'اسماء العملاء'!A102</f>
        <v>0</v>
      </c>
      <c r="AM455" s="41">
        <f>'اسماء العملاء'!B102</f>
        <v>0</v>
      </c>
      <c r="AN455" s="73">
        <f>'اسماء العملاء'!C102</f>
        <v>0</v>
      </c>
    </row>
    <row r="456" spans="6:40" ht="21" customHeight="1" thickBot="1">
      <c r="F456" s="63"/>
      <c r="AK456" s="42">
        <v>62</v>
      </c>
      <c r="AL456" s="41">
        <f>'اسماء العملاء'!A103</f>
        <v>0</v>
      </c>
      <c r="AM456" s="41">
        <f>'اسماء العملاء'!B103</f>
        <v>0</v>
      </c>
      <c r="AN456" s="73">
        <f>'اسماء العملاء'!C103</f>
        <v>0</v>
      </c>
    </row>
    <row r="457" spans="6:40" ht="21" customHeight="1" thickBot="1">
      <c r="F457" s="63"/>
      <c r="AK457" s="42">
        <v>63</v>
      </c>
      <c r="AL457" s="41">
        <f>'اسماء العملاء'!A104</f>
        <v>0</v>
      </c>
      <c r="AM457" s="41">
        <f>'اسماء العملاء'!B104</f>
        <v>0</v>
      </c>
      <c r="AN457" s="73">
        <f>'اسماء العملاء'!C104</f>
        <v>0</v>
      </c>
    </row>
    <row r="458" spans="6:40" ht="21" customHeight="1" thickBot="1">
      <c r="F458" s="63"/>
      <c r="AK458" s="42">
        <v>64</v>
      </c>
      <c r="AL458" s="41">
        <f>'اسماء العملاء'!A105</f>
        <v>0</v>
      </c>
      <c r="AM458" s="41">
        <f>'اسماء العملاء'!B105</f>
        <v>0</v>
      </c>
      <c r="AN458" s="73">
        <f>'اسماء العملاء'!C105</f>
        <v>0</v>
      </c>
    </row>
    <row r="459" spans="6:40" ht="21" customHeight="1" thickBot="1">
      <c r="F459" s="63"/>
      <c r="AK459" s="42">
        <v>65</v>
      </c>
      <c r="AL459" s="41">
        <f>'اسماء العملاء'!A106</f>
        <v>0</v>
      </c>
      <c r="AM459" s="41">
        <f>'اسماء العملاء'!B106</f>
        <v>0</v>
      </c>
      <c r="AN459" s="73">
        <f>'اسماء العملاء'!C106</f>
        <v>0</v>
      </c>
    </row>
    <row r="460" spans="6:40" ht="21" customHeight="1" thickBot="1">
      <c r="F460" s="63"/>
      <c r="AK460" s="42">
        <v>66</v>
      </c>
      <c r="AL460" s="41">
        <f>'اسماء العملاء'!A107</f>
        <v>0</v>
      </c>
      <c r="AM460" s="41">
        <f>'اسماء العملاء'!B107</f>
        <v>0</v>
      </c>
      <c r="AN460" s="73">
        <f>'اسماء العملاء'!C107</f>
        <v>0</v>
      </c>
    </row>
    <row r="461" spans="6:40" ht="21" customHeight="1" thickBot="1">
      <c r="F461" s="63"/>
      <c r="AK461" s="42">
        <v>67</v>
      </c>
      <c r="AL461" s="41">
        <f>'اسماء العملاء'!A108</f>
        <v>0</v>
      </c>
      <c r="AM461" s="41">
        <f>'اسماء العملاء'!B108</f>
        <v>0</v>
      </c>
      <c r="AN461" s="73">
        <f>'اسماء العملاء'!C108</f>
        <v>0</v>
      </c>
    </row>
    <row r="462" spans="6:40" ht="21" customHeight="1" thickBot="1">
      <c r="F462" s="63"/>
      <c r="AK462" s="42">
        <v>68</v>
      </c>
      <c r="AL462" s="41">
        <f>'اسماء العملاء'!A109</f>
        <v>0</v>
      </c>
      <c r="AM462" s="41">
        <f>'اسماء العملاء'!B109</f>
        <v>0</v>
      </c>
      <c r="AN462" s="73">
        <f>'اسماء العملاء'!C109</f>
        <v>0</v>
      </c>
    </row>
    <row r="463" spans="6:40" ht="21" customHeight="1" thickBot="1">
      <c r="F463" s="63"/>
      <c r="AK463" s="42">
        <v>69</v>
      </c>
      <c r="AL463" s="41">
        <f>'اسماء العملاء'!A110</f>
        <v>0</v>
      </c>
      <c r="AM463" s="41">
        <f>'اسماء العملاء'!B110</f>
        <v>0</v>
      </c>
      <c r="AN463" s="73">
        <f>'اسماء العملاء'!C110</f>
        <v>0</v>
      </c>
    </row>
    <row r="464" spans="6:40" ht="21" customHeight="1" thickBot="1">
      <c r="F464" s="63"/>
      <c r="AK464" s="42">
        <v>70</v>
      </c>
      <c r="AL464" s="41">
        <f>'اسماء العملاء'!A111</f>
        <v>0</v>
      </c>
      <c r="AM464" s="41">
        <f>'اسماء العملاء'!B111</f>
        <v>0</v>
      </c>
      <c r="AN464" s="73">
        <f>'اسماء العملاء'!C111</f>
        <v>0</v>
      </c>
    </row>
    <row r="465" spans="6:40" ht="21" customHeight="1" thickBot="1">
      <c r="F465" s="63"/>
      <c r="AK465" s="42">
        <v>71</v>
      </c>
      <c r="AL465" s="41">
        <f>'اسماء العملاء'!A112</f>
        <v>0</v>
      </c>
      <c r="AM465" s="41">
        <f>'اسماء العملاء'!B112</f>
        <v>0</v>
      </c>
      <c r="AN465" s="73">
        <f>'اسماء العملاء'!C112</f>
        <v>0</v>
      </c>
    </row>
    <row r="466" spans="6:40" ht="21" customHeight="1" thickBot="1">
      <c r="F466" s="63"/>
      <c r="AK466" s="42">
        <v>72</v>
      </c>
      <c r="AL466" s="41">
        <f>'اسماء العملاء'!A113</f>
        <v>0</v>
      </c>
      <c r="AM466" s="41">
        <f>'اسماء العملاء'!B113</f>
        <v>0</v>
      </c>
      <c r="AN466" s="73">
        <f>'اسماء العملاء'!C113</f>
        <v>0</v>
      </c>
    </row>
    <row r="467" spans="6:40" ht="21" customHeight="1" thickBot="1">
      <c r="F467" s="63"/>
      <c r="AK467" s="42">
        <v>73</v>
      </c>
      <c r="AL467" s="41">
        <f>'اسماء العملاء'!A114</f>
        <v>0</v>
      </c>
      <c r="AM467" s="41">
        <f>'اسماء العملاء'!B114</f>
        <v>0</v>
      </c>
      <c r="AN467" s="73">
        <f>'اسماء العملاء'!C114</f>
        <v>0</v>
      </c>
    </row>
    <row r="468" spans="6:40" ht="21" customHeight="1" thickBot="1">
      <c r="F468" s="63"/>
      <c r="AK468" s="42">
        <v>74</v>
      </c>
      <c r="AL468" s="41">
        <f>'اسماء العملاء'!A115</f>
        <v>0</v>
      </c>
      <c r="AM468" s="41">
        <f>'اسماء العملاء'!B115</f>
        <v>0</v>
      </c>
      <c r="AN468" s="73">
        <f>'اسماء العملاء'!C115</f>
        <v>0</v>
      </c>
    </row>
    <row r="469" spans="6:40" ht="21" customHeight="1" thickBot="1">
      <c r="F469" s="63"/>
      <c r="AK469" s="42">
        <v>75</v>
      </c>
      <c r="AL469" s="41">
        <f>'اسماء العملاء'!A116</f>
        <v>0</v>
      </c>
      <c r="AM469" s="41">
        <f>'اسماء العملاء'!B116</f>
        <v>0</v>
      </c>
      <c r="AN469" s="73">
        <f>'اسماء العملاء'!C116</f>
        <v>0</v>
      </c>
    </row>
    <row r="470" spans="6:40" ht="21" customHeight="1" thickBot="1">
      <c r="F470" s="63"/>
      <c r="AK470" s="42">
        <v>76</v>
      </c>
      <c r="AL470" s="41">
        <f>'اسماء العملاء'!A117</f>
        <v>0</v>
      </c>
      <c r="AM470" s="41">
        <f>'اسماء العملاء'!B117</f>
        <v>0</v>
      </c>
      <c r="AN470" s="73">
        <f>'اسماء العملاء'!C117</f>
        <v>0</v>
      </c>
    </row>
    <row r="471" spans="6:40" ht="21" customHeight="1" thickBot="1">
      <c r="F471" s="63"/>
      <c r="AK471" s="42">
        <v>77</v>
      </c>
      <c r="AL471" s="41">
        <f>'اسماء العملاء'!A118</f>
        <v>0</v>
      </c>
      <c r="AM471" s="41">
        <f>'اسماء العملاء'!B118</f>
        <v>0</v>
      </c>
      <c r="AN471" s="73">
        <f>'اسماء العملاء'!C118</f>
        <v>0</v>
      </c>
    </row>
    <row r="472" spans="6:40" ht="21" customHeight="1" thickBot="1">
      <c r="F472" s="63"/>
      <c r="AK472" s="42">
        <v>78</v>
      </c>
      <c r="AL472" s="41">
        <f>'اسماء العملاء'!A119</f>
        <v>0</v>
      </c>
      <c r="AM472" s="41">
        <f>'اسماء العملاء'!B119</f>
        <v>0</v>
      </c>
      <c r="AN472" s="73">
        <f>'اسماء العملاء'!C119</f>
        <v>0</v>
      </c>
    </row>
    <row r="473" spans="6:40" ht="21" customHeight="1" thickBot="1">
      <c r="F473" s="63"/>
      <c r="AK473" s="42">
        <v>79</v>
      </c>
      <c r="AL473" s="41">
        <f>'اسماء العملاء'!A120</f>
        <v>0</v>
      </c>
      <c r="AM473" s="41">
        <f>'اسماء العملاء'!B120</f>
        <v>0</v>
      </c>
      <c r="AN473" s="73">
        <f>'اسماء العملاء'!C120</f>
        <v>0</v>
      </c>
    </row>
    <row r="474" spans="6:40" ht="21" customHeight="1" thickBot="1">
      <c r="F474" s="63"/>
      <c r="AK474" s="42">
        <v>80</v>
      </c>
      <c r="AL474" s="41">
        <f>'اسماء العملاء'!A121</f>
        <v>0</v>
      </c>
      <c r="AM474" s="41">
        <f>'اسماء العملاء'!B121</f>
        <v>0</v>
      </c>
      <c r="AN474" s="73">
        <f>'اسماء العملاء'!C121</f>
        <v>0</v>
      </c>
    </row>
    <row r="475" spans="6:40" ht="21" customHeight="1" thickBot="1">
      <c r="F475" s="63"/>
      <c r="AK475" s="42">
        <v>81</v>
      </c>
      <c r="AL475" s="41">
        <f>'اسماء العملاء'!A122</f>
        <v>0</v>
      </c>
      <c r="AM475" s="41">
        <f>'اسماء العملاء'!B122</f>
        <v>0</v>
      </c>
      <c r="AN475" s="73">
        <f>'اسماء العملاء'!C122</f>
        <v>0</v>
      </c>
    </row>
    <row r="476" spans="6:40" ht="21" customHeight="1" thickBot="1">
      <c r="F476" s="63"/>
      <c r="AK476" s="42">
        <v>82</v>
      </c>
      <c r="AL476" s="41">
        <f>'اسماء العملاء'!A123</f>
        <v>0</v>
      </c>
      <c r="AM476" s="41">
        <f>'اسماء العملاء'!B123</f>
        <v>0</v>
      </c>
      <c r="AN476" s="73">
        <f>'اسماء العملاء'!C123</f>
        <v>0</v>
      </c>
    </row>
    <row r="477" spans="6:40" ht="21" customHeight="1" thickBot="1">
      <c r="F477" s="63"/>
      <c r="AK477" s="42">
        <v>83</v>
      </c>
      <c r="AL477" s="41">
        <f>'اسماء العملاء'!A124</f>
        <v>0</v>
      </c>
      <c r="AM477" s="41">
        <f>'اسماء العملاء'!B124</f>
        <v>0</v>
      </c>
      <c r="AN477" s="73">
        <f>'اسماء العملاء'!C124</f>
        <v>0</v>
      </c>
    </row>
    <row r="478" spans="6:40" ht="21" customHeight="1" thickBot="1">
      <c r="F478" s="63"/>
      <c r="AK478" s="42">
        <v>84</v>
      </c>
      <c r="AL478" s="41">
        <f>'اسماء العملاء'!A125</f>
        <v>0</v>
      </c>
      <c r="AM478" s="41">
        <f>'اسماء العملاء'!B125</f>
        <v>0</v>
      </c>
      <c r="AN478" s="73">
        <f>'اسماء العملاء'!C125</f>
        <v>0</v>
      </c>
    </row>
    <row r="479" spans="6:40" ht="21" customHeight="1" thickBot="1">
      <c r="F479" s="63"/>
      <c r="AK479" s="42">
        <v>85</v>
      </c>
      <c r="AL479" s="41">
        <f>'اسماء العملاء'!A126</f>
        <v>0</v>
      </c>
      <c r="AM479" s="41">
        <f>'اسماء العملاء'!B126</f>
        <v>0</v>
      </c>
      <c r="AN479" s="73">
        <f>'اسماء العملاء'!C126</f>
        <v>0</v>
      </c>
    </row>
    <row r="480" spans="6:40" ht="21" customHeight="1" thickBot="1">
      <c r="AK480" s="42">
        <v>86</v>
      </c>
      <c r="AL480" s="41">
        <f>'اسماء العملاء'!A127</f>
        <v>0</v>
      </c>
      <c r="AM480" s="41">
        <f>'اسماء العملاء'!B127</f>
        <v>0</v>
      </c>
      <c r="AN480" s="73">
        <f>'اسماء العملاء'!C127</f>
        <v>0</v>
      </c>
    </row>
    <row r="481" spans="37:40" ht="21" customHeight="1" thickBot="1">
      <c r="AK481" s="42">
        <v>87</v>
      </c>
      <c r="AL481" s="41">
        <f>'اسماء العملاء'!A128</f>
        <v>0</v>
      </c>
      <c r="AM481" s="41">
        <f>'اسماء العملاء'!B128</f>
        <v>0</v>
      </c>
      <c r="AN481" s="73">
        <f>'اسماء العملاء'!C128</f>
        <v>0</v>
      </c>
    </row>
    <row r="482" spans="37:40" ht="21" customHeight="1" thickBot="1">
      <c r="AK482" s="42">
        <v>88</v>
      </c>
      <c r="AL482" s="41">
        <f>'اسماء العملاء'!A129</f>
        <v>0</v>
      </c>
      <c r="AM482" s="41">
        <f>'اسماء العملاء'!B129</f>
        <v>0</v>
      </c>
      <c r="AN482" s="73">
        <f>'اسماء العملاء'!C129</f>
        <v>0</v>
      </c>
    </row>
    <row r="483" spans="37:40" ht="21" customHeight="1" thickBot="1">
      <c r="AK483" s="42">
        <v>89</v>
      </c>
      <c r="AL483" s="41">
        <f>'اسماء العملاء'!A130</f>
        <v>0</v>
      </c>
      <c r="AM483" s="41">
        <f>'اسماء العملاء'!B130</f>
        <v>0</v>
      </c>
      <c r="AN483" s="73">
        <f>'اسماء العملاء'!C130</f>
        <v>0</v>
      </c>
    </row>
    <row r="484" spans="37:40" ht="21" customHeight="1" thickBot="1">
      <c r="AK484" s="42">
        <v>90</v>
      </c>
      <c r="AL484" s="41">
        <f>'اسماء العملاء'!A131</f>
        <v>0</v>
      </c>
      <c r="AM484" s="41">
        <f>'اسماء العملاء'!B131</f>
        <v>0</v>
      </c>
      <c r="AN484" s="73">
        <f>'اسماء العملاء'!C131</f>
        <v>0</v>
      </c>
    </row>
    <row r="485" spans="37:40" ht="21" customHeight="1" thickBot="1">
      <c r="AK485" s="42">
        <v>91</v>
      </c>
      <c r="AL485" s="41">
        <f>'اسماء العملاء'!A132</f>
        <v>0</v>
      </c>
      <c r="AM485" s="41">
        <f>'اسماء العملاء'!B132</f>
        <v>0</v>
      </c>
      <c r="AN485" s="73">
        <f>'اسماء العملاء'!C132</f>
        <v>0</v>
      </c>
    </row>
    <row r="486" spans="37:40" ht="21" customHeight="1" thickBot="1">
      <c r="AK486" s="42">
        <v>92</v>
      </c>
      <c r="AL486" s="41">
        <f>'اسماء العملاء'!A133</f>
        <v>0</v>
      </c>
      <c r="AM486" s="41">
        <f>'اسماء العملاء'!B133</f>
        <v>0</v>
      </c>
      <c r="AN486" s="73">
        <f>'اسماء العملاء'!C133</f>
        <v>0</v>
      </c>
    </row>
    <row r="487" spans="37:40" ht="21" customHeight="1" thickBot="1">
      <c r="AK487" s="42">
        <v>93</v>
      </c>
      <c r="AL487" s="41">
        <f>'اسماء العملاء'!A134</f>
        <v>0</v>
      </c>
      <c r="AM487" s="41">
        <f>'اسماء العملاء'!B134</f>
        <v>0</v>
      </c>
      <c r="AN487" s="73">
        <f>'اسماء العملاء'!C134</f>
        <v>0</v>
      </c>
    </row>
    <row r="488" spans="37:40" ht="21" customHeight="1" thickBot="1">
      <c r="AK488" s="42">
        <v>94</v>
      </c>
      <c r="AL488" s="41">
        <f>'اسماء العملاء'!A135</f>
        <v>0</v>
      </c>
      <c r="AM488" s="41">
        <f>'اسماء العملاء'!B135</f>
        <v>0</v>
      </c>
      <c r="AN488" s="73">
        <f>'اسماء العملاء'!C135</f>
        <v>0</v>
      </c>
    </row>
    <row r="489" spans="37:40" ht="21" customHeight="1" thickBot="1">
      <c r="AK489" s="42">
        <v>95</v>
      </c>
      <c r="AL489" s="41">
        <f>'اسماء العملاء'!A136</f>
        <v>0</v>
      </c>
      <c r="AM489" s="41">
        <f>'اسماء العملاء'!B136</f>
        <v>0</v>
      </c>
      <c r="AN489" s="73">
        <f>'اسماء العملاء'!C136</f>
        <v>0</v>
      </c>
    </row>
    <row r="490" spans="37:40" ht="21" customHeight="1" thickBot="1">
      <c r="AK490" s="42">
        <v>96</v>
      </c>
      <c r="AL490" s="41">
        <f>'اسماء العملاء'!A137</f>
        <v>0</v>
      </c>
      <c r="AM490" s="41">
        <f>'اسماء العملاء'!B137</f>
        <v>0</v>
      </c>
      <c r="AN490" s="73">
        <f>'اسماء العملاء'!C137</f>
        <v>0</v>
      </c>
    </row>
    <row r="491" spans="37:40" ht="21" customHeight="1" thickBot="1">
      <c r="AK491" s="42">
        <v>97</v>
      </c>
      <c r="AL491" s="41">
        <f>'اسماء العملاء'!A138</f>
        <v>0</v>
      </c>
      <c r="AM491" s="41">
        <f>'اسماء العملاء'!B138</f>
        <v>0</v>
      </c>
      <c r="AN491" s="73">
        <f>'اسماء العملاء'!C138</f>
        <v>0</v>
      </c>
    </row>
    <row r="492" spans="37:40" ht="21" customHeight="1" thickBot="1">
      <c r="AK492" s="42">
        <v>98</v>
      </c>
      <c r="AL492" s="41">
        <f>'اسماء العملاء'!A139</f>
        <v>0</v>
      </c>
      <c r="AM492" s="41">
        <f>'اسماء العملاء'!B139</f>
        <v>0</v>
      </c>
      <c r="AN492" s="73">
        <f>'اسماء العملاء'!C139</f>
        <v>0</v>
      </c>
    </row>
    <row r="493" spans="37:40" ht="21" customHeight="1" thickBot="1">
      <c r="AK493" s="42">
        <v>99</v>
      </c>
      <c r="AL493" s="41">
        <f>'اسماء العملاء'!A140</f>
        <v>0</v>
      </c>
      <c r="AM493" s="41">
        <f>'اسماء العملاء'!B140</f>
        <v>0</v>
      </c>
      <c r="AN493" s="73">
        <f>'اسماء العملاء'!C140</f>
        <v>0</v>
      </c>
    </row>
    <row r="494" spans="37:40" ht="21" customHeight="1" thickBot="1">
      <c r="AK494" s="47">
        <v>100</v>
      </c>
      <c r="AL494" s="41">
        <f>'اسماء العملاء'!A142</f>
        <v>0</v>
      </c>
      <c r="AM494" s="41">
        <f>'اسماء العملاء'!B142</f>
        <v>0</v>
      </c>
      <c r="AN494" s="73">
        <f>'اسماء العملاء'!C142</f>
        <v>0</v>
      </c>
    </row>
    <row r="1064" spans="5:10" ht="21" customHeight="1" thickBot="1"/>
    <row r="1065" spans="5:10" ht="21" customHeight="1" thickBot="1">
      <c r="E1065" s="189" t="s">
        <v>0</v>
      </c>
      <c r="F1065" s="189" t="s">
        <v>144</v>
      </c>
      <c r="I1065" s="26" t="s">
        <v>98</v>
      </c>
      <c r="J1065" s="177">
        <v>1</v>
      </c>
    </row>
    <row r="1066" spans="5:10" ht="21" customHeight="1" thickBot="1">
      <c r="E1066" s="41">
        <v>1</v>
      </c>
      <c r="F1066" s="190" t="str">
        <f>'بيان الصيانة'!B2</f>
        <v>1+2+3+ جوزهند</v>
      </c>
      <c r="I1066" s="26" t="s">
        <v>99</v>
      </c>
      <c r="J1066" s="177">
        <v>2</v>
      </c>
    </row>
    <row r="1067" spans="5:10" ht="21" customHeight="1" thickBot="1">
      <c r="E1067" s="153">
        <v>2</v>
      </c>
      <c r="F1067" s="191" t="str">
        <f>'بيان الصيانة'!B3</f>
        <v>شمعة1</v>
      </c>
      <c r="I1067" s="26" t="s">
        <v>100</v>
      </c>
      <c r="J1067" s="177">
        <v>3</v>
      </c>
    </row>
    <row r="1068" spans="5:10" ht="21" customHeight="1" thickBot="1">
      <c r="E1068" s="153">
        <v>3</v>
      </c>
      <c r="F1068" s="191" t="str">
        <f>'بيان الصيانة'!B4</f>
        <v>شمعة2</v>
      </c>
      <c r="I1068" s="26" t="s">
        <v>101</v>
      </c>
      <c r="J1068" s="177">
        <v>4</v>
      </c>
    </row>
    <row r="1069" spans="5:10" ht="21" customHeight="1" thickBot="1">
      <c r="E1069" s="153">
        <v>4</v>
      </c>
      <c r="F1069" s="191">
        <f>'بيان الصيانة'!B5</f>
        <v>0</v>
      </c>
      <c r="I1069" s="26" t="s">
        <v>102</v>
      </c>
      <c r="J1069" s="177">
        <v>5</v>
      </c>
    </row>
    <row r="1070" spans="5:10" ht="21" customHeight="1" thickBot="1">
      <c r="E1070" s="153">
        <v>5</v>
      </c>
      <c r="F1070" s="191">
        <f>'بيان الصيانة'!B6</f>
        <v>0</v>
      </c>
      <c r="I1070" s="26" t="s">
        <v>103</v>
      </c>
      <c r="J1070" s="177">
        <v>6</v>
      </c>
    </row>
    <row r="1071" spans="5:10" ht="21" customHeight="1" thickBot="1">
      <c r="E1071" s="153">
        <v>6</v>
      </c>
      <c r="F1071" s="191">
        <f>'بيان الصيانة'!B7</f>
        <v>0</v>
      </c>
      <c r="I1071" s="26" t="s">
        <v>104</v>
      </c>
      <c r="J1071" s="177">
        <v>7</v>
      </c>
    </row>
    <row r="1072" spans="5:10" ht="21" customHeight="1" thickBot="1">
      <c r="E1072" s="153">
        <v>7</v>
      </c>
      <c r="F1072" s="191">
        <f>'بيان الصيانة'!B8</f>
        <v>0</v>
      </c>
      <c r="I1072" s="26" t="s">
        <v>105</v>
      </c>
      <c r="J1072" s="177">
        <v>8</v>
      </c>
    </row>
    <row r="1073" spans="5:10" ht="21" customHeight="1" thickBot="1">
      <c r="E1073" s="153">
        <v>8</v>
      </c>
      <c r="F1073" s="191">
        <f>'بيان الصيانة'!B9</f>
        <v>0</v>
      </c>
      <c r="I1073" s="26" t="s">
        <v>106</v>
      </c>
      <c r="J1073" s="177">
        <v>9</v>
      </c>
    </row>
    <row r="1074" spans="5:10" ht="21" customHeight="1" thickBot="1">
      <c r="E1074" s="153">
        <v>9</v>
      </c>
      <c r="F1074" s="191">
        <f>'بيان الصيانة'!B10</f>
        <v>0</v>
      </c>
      <c r="I1074" s="26" t="s">
        <v>107</v>
      </c>
      <c r="J1074" s="177">
        <v>10</v>
      </c>
    </row>
    <row r="1075" spans="5:10" ht="21" customHeight="1" thickBot="1">
      <c r="E1075" s="153">
        <v>10</v>
      </c>
      <c r="F1075" s="191">
        <f>'بيان الصيانة'!B11</f>
        <v>0</v>
      </c>
      <c r="I1075" s="26" t="s">
        <v>108</v>
      </c>
      <c r="J1075" s="177">
        <v>11</v>
      </c>
    </row>
    <row r="1076" spans="5:10" ht="21" customHeight="1" thickBot="1">
      <c r="E1076" s="153">
        <v>11</v>
      </c>
      <c r="F1076" s="191">
        <f>'بيان الصيانة'!B12</f>
        <v>0</v>
      </c>
      <c r="I1076" s="26" t="s">
        <v>109</v>
      </c>
      <c r="J1076" s="177">
        <v>12</v>
      </c>
    </row>
    <row r="1077" spans="5:10" ht="21" customHeight="1" thickBot="1">
      <c r="E1077" s="153">
        <v>12</v>
      </c>
      <c r="F1077" s="191">
        <f>'بيان الصيانة'!B13</f>
        <v>0</v>
      </c>
      <c r="I1077" s="26" t="s">
        <v>110</v>
      </c>
      <c r="J1077" s="177">
        <v>13</v>
      </c>
    </row>
    <row r="1078" spans="5:10" ht="21" customHeight="1" thickBot="1">
      <c r="E1078" s="153">
        <v>13</v>
      </c>
      <c r="F1078" s="191">
        <f>'بيان الصيانة'!B14</f>
        <v>0</v>
      </c>
      <c r="I1078" s="26" t="s">
        <v>111</v>
      </c>
      <c r="J1078" s="177">
        <v>14</v>
      </c>
    </row>
    <row r="1079" spans="5:10" ht="21" customHeight="1" thickBot="1">
      <c r="E1079" s="153">
        <v>14</v>
      </c>
      <c r="F1079" s="191">
        <f>'بيان الصيانة'!B15</f>
        <v>0</v>
      </c>
      <c r="I1079" s="26" t="s">
        <v>112</v>
      </c>
      <c r="J1079" s="177">
        <v>15</v>
      </c>
    </row>
    <row r="1080" spans="5:10" ht="21" customHeight="1" thickBot="1">
      <c r="E1080" s="153">
        <v>15</v>
      </c>
      <c r="F1080" s="191">
        <f>'بيان الصيانة'!B16</f>
        <v>0</v>
      </c>
      <c r="I1080" s="26" t="s">
        <v>113</v>
      </c>
      <c r="J1080" s="177">
        <v>16</v>
      </c>
    </row>
    <row r="1081" spans="5:10" ht="21" customHeight="1" thickBot="1">
      <c r="E1081" s="153">
        <v>16</v>
      </c>
      <c r="F1081" s="191">
        <f>'بيان الصيانة'!B17</f>
        <v>0</v>
      </c>
      <c r="I1081" s="26" t="s">
        <v>114</v>
      </c>
      <c r="J1081" s="177">
        <v>17</v>
      </c>
    </row>
    <row r="1082" spans="5:10" ht="21" customHeight="1" thickBot="1">
      <c r="E1082" s="153">
        <v>17</v>
      </c>
      <c r="F1082" s="191">
        <f>'بيان الصيانة'!B18</f>
        <v>0</v>
      </c>
      <c r="I1082" s="26" t="s">
        <v>115</v>
      </c>
      <c r="J1082" s="177">
        <v>18</v>
      </c>
    </row>
    <row r="1083" spans="5:10" ht="21" customHeight="1" thickBot="1">
      <c r="E1083" s="153">
        <v>18</v>
      </c>
      <c r="F1083" s="191">
        <f>'بيان الصيانة'!B19</f>
        <v>0</v>
      </c>
      <c r="I1083" s="26" t="s">
        <v>116</v>
      </c>
      <c r="J1083" s="177">
        <v>19</v>
      </c>
    </row>
    <row r="1084" spans="5:10" ht="21" customHeight="1" thickBot="1">
      <c r="E1084" s="153">
        <v>19</v>
      </c>
      <c r="F1084" s="191">
        <f>'بيان الصيانة'!B20</f>
        <v>0</v>
      </c>
      <c r="I1084" s="26" t="s">
        <v>117</v>
      </c>
      <c r="J1084" s="177">
        <v>20</v>
      </c>
    </row>
    <row r="1085" spans="5:10" ht="21" customHeight="1" thickBot="1">
      <c r="E1085" s="153">
        <v>20</v>
      </c>
      <c r="F1085" s="191">
        <f>'بيان الصيانة'!B21</f>
        <v>0</v>
      </c>
      <c r="I1085" s="26" t="s">
        <v>118</v>
      </c>
      <c r="J1085" s="177">
        <v>21</v>
      </c>
    </row>
    <row r="1086" spans="5:10" ht="21" customHeight="1" thickBot="1">
      <c r="E1086" s="153">
        <v>21</v>
      </c>
      <c r="F1086" s="191">
        <f>'بيان الصيانة'!B22</f>
        <v>0</v>
      </c>
      <c r="I1086" s="26" t="s">
        <v>119</v>
      </c>
      <c r="J1086" s="177">
        <v>22</v>
      </c>
    </row>
    <row r="1087" spans="5:10" ht="21" customHeight="1" thickBot="1">
      <c r="E1087" s="153">
        <v>22</v>
      </c>
      <c r="F1087" s="191">
        <f>'بيان الصيانة'!B23</f>
        <v>0</v>
      </c>
      <c r="I1087" s="26" t="s">
        <v>120</v>
      </c>
      <c r="J1087" s="177">
        <v>23</v>
      </c>
    </row>
    <row r="1088" spans="5:10" ht="21" customHeight="1" thickBot="1">
      <c r="E1088" s="153">
        <v>23</v>
      </c>
      <c r="F1088" s="191">
        <f>'بيان الصيانة'!B24</f>
        <v>0</v>
      </c>
      <c r="I1088" s="26" t="s">
        <v>121</v>
      </c>
      <c r="J1088" s="177">
        <v>24</v>
      </c>
    </row>
    <row r="1089" spans="5:10" ht="21" customHeight="1" thickBot="1">
      <c r="E1089" s="153">
        <v>24</v>
      </c>
      <c r="F1089" s="191">
        <f>'بيان الصيانة'!B25</f>
        <v>0</v>
      </c>
      <c r="I1089" s="26" t="s">
        <v>122</v>
      </c>
      <c r="J1089" s="177">
        <v>25</v>
      </c>
    </row>
    <row r="1090" spans="5:10" ht="21" customHeight="1" thickBot="1">
      <c r="E1090" s="153">
        <v>25</v>
      </c>
      <c r="F1090" s="191">
        <f>'بيان الصيانة'!B26</f>
        <v>0</v>
      </c>
      <c r="I1090" s="26" t="s">
        <v>123</v>
      </c>
      <c r="J1090" s="177">
        <v>26</v>
      </c>
    </row>
    <row r="1091" spans="5:10" ht="21" customHeight="1" thickBot="1">
      <c r="E1091" s="153">
        <v>26</v>
      </c>
      <c r="F1091" s="191">
        <f>'بيان الصيانة'!B27</f>
        <v>0</v>
      </c>
      <c r="I1091" s="26" t="s">
        <v>124</v>
      </c>
      <c r="J1091" s="177">
        <v>27</v>
      </c>
    </row>
    <row r="1092" spans="5:10" ht="21" customHeight="1" thickBot="1">
      <c r="E1092" s="153">
        <v>27</v>
      </c>
      <c r="F1092" s="191">
        <f>'بيان الصيانة'!B28</f>
        <v>0</v>
      </c>
      <c r="I1092" s="26" t="s">
        <v>125</v>
      </c>
      <c r="J1092" s="177">
        <v>28</v>
      </c>
    </row>
    <row r="1093" spans="5:10" ht="21" customHeight="1" thickBot="1">
      <c r="E1093" s="153">
        <v>28</v>
      </c>
      <c r="F1093" s="191">
        <f>'بيان الصيانة'!B29</f>
        <v>0</v>
      </c>
      <c r="I1093" s="26" t="s">
        <v>126</v>
      </c>
      <c r="J1093" s="177">
        <v>29</v>
      </c>
    </row>
    <row r="1094" spans="5:10" ht="21" customHeight="1" thickBot="1">
      <c r="E1094" s="153">
        <v>29</v>
      </c>
      <c r="F1094" s="191">
        <f>'بيان الصيانة'!B30</f>
        <v>0</v>
      </c>
      <c r="I1094" s="26" t="s">
        <v>127</v>
      </c>
      <c r="J1094" s="177">
        <v>30</v>
      </c>
    </row>
    <row r="1095" spans="5:10" ht="21" customHeight="1" thickBot="1">
      <c r="E1095" s="153">
        <v>30</v>
      </c>
      <c r="F1095" s="191">
        <f>'بيان الصيانة'!B31</f>
        <v>0</v>
      </c>
      <c r="I1095" s="26" t="s">
        <v>128</v>
      </c>
      <c r="J1095" s="177">
        <v>31</v>
      </c>
    </row>
    <row r="1096" spans="5:10" ht="21" customHeight="1" thickBot="1">
      <c r="E1096" s="153">
        <v>31</v>
      </c>
      <c r="F1096" s="191">
        <f>'بيان الصيانة'!B32</f>
        <v>0</v>
      </c>
      <c r="I1096" s="26" t="s">
        <v>129</v>
      </c>
    </row>
    <row r="1097" spans="5:10" ht="21" customHeight="1" thickBot="1">
      <c r="E1097" s="153">
        <v>32</v>
      </c>
      <c r="F1097" s="191">
        <f>'بيان الصيانة'!B33</f>
        <v>0</v>
      </c>
      <c r="I1097" s="26" t="s">
        <v>130</v>
      </c>
    </row>
    <row r="1098" spans="5:10" ht="21" customHeight="1" thickBot="1">
      <c r="E1098" s="153">
        <v>33</v>
      </c>
      <c r="F1098" s="191">
        <f>'بيان الصيانة'!B34</f>
        <v>0</v>
      </c>
      <c r="I1098" s="26" t="s">
        <v>131</v>
      </c>
    </row>
    <row r="1099" spans="5:10" ht="21" customHeight="1" thickBot="1">
      <c r="E1099" s="153">
        <v>34</v>
      </c>
      <c r="F1099" s="191">
        <f>'بيان الصيانة'!B35</f>
        <v>0</v>
      </c>
      <c r="I1099" s="26" t="s">
        <v>132</v>
      </c>
    </row>
    <row r="1100" spans="5:10" ht="21" customHeight="1">
      <c r="E1100" s="153">
        <v>35</v>
      </c>
      <c r="F1100" s="191">
        <f>'بيان الصيانة'!B36</f>
        <v>0</v>
      </c>
      <c r="I1100" s="26" t="s">
        <v>133</v>
      </c>
    </row>
    <row r="1101" spans="5:10" ht="21" customHeight="1">
      <c r="E1101" s="153">
        <v>36</v>
      </c>
      <c r="F1101" s="191">
        <f>'بيان الصيانة'!B37</f>
        <v>0</v>
      </c>
    </row>
    <row r="1102" spans="5:10" ht="21" customHeight="1">
      <c r="E1102" s="153">
        <v>37</v>
      </c>
      <c r="F1102" s="191">
        <f>'بيان الصيانة'!B38</f>
        <v>0</v>
      </c>
    </row>
    <row r="1103" spans="5:10" ht="21" customHeight="1">
      <c r="E1103" s="153">
        <v>38</v>
      </c>
      <c r="F1103" s="191">
        <f>'بيان الصيانة'!B39</f>
        <v>0</v>
      </c>
    </row>
    <row r="1104" spans="5:10" ht="21" customHeight="1">
      <c r="E1104" s="153">
        <v>39</v>
      </c>
      <c r="F1104" s="191">
        <f>'بيان الصيانة'!B40</f>
        <v>0</v>
      </c>
    </row>
    <row r="1105" spans="5:6" ht="21" customHeight="1">
      <c r="E1105" s="153">
        <v>40</v>
      </c>
      <c r="F1105" s="191">
        <f>'بيان الصيانة'!B41</f>
        <v>0</v>
      </c>
    </row>
    <row r="1106" spans="5:6" ht="21" customHeight="1">
      <c r="E1106" s="153">
        <v>41</v>
      </c>
      <c r="F1106" s="191">
        <f>'بيان الصيانة'!B42</f>
        <v>0</v>
      </c>
    </row>
    <row r="1107" spans="5:6" ht="21" customHeight="1">
      <c r="E1107" s="153">
        <v>42</v>
      </c>
      <c r="F1107" s="191">
        <f>'بيان الصيانة'!B43</f>
        <v>0</v>
      </c>
    </row>
    <row r="1108" spans="5:6" ht="21" customHeight="1">
      <c r="E1108" s="153">
        <v>43</v>
      </c>
      <c r="F1108" s="191">
        <f>'بيان الصيانة'!B44</f>
        <v>0</v>
      </c>
    </row>
    <row r="1109" spans="5:6" ht="21" customHeight="1">
      <c r="E1109" s="153">
        <v>44</v>
      </c>
      <c r="F1109" s="191">
        <f>'بيان الصيانة'!B45</f>
        <v>0</v>
      </c>
    </row>
    <row r="1110" spans="5:6" ht="21" customHeight="1">
      <c r="E1110" s="153">
        <v>45</v>
      </c>
      <c r="F1110" s="191">
        <f>'بيان الصيانة'!B46</f>
        <v>0</v>
      </c>
    </row>
    <row r="1111" spans="5:6" ht="21" customHeight="1">
      <c r="E1111" s="153">
        <v>46</v>
      </c>
      <c r="F1111" s="191">
        <f>'بيان الصيانة'!B47</f>
        <v>0</v>
      </c>
    </row>
    <row r="1112" spans="5:6" ht="21" customHeight="1">
      <c r="E1112" s="153">
        <v>47</v>
      </c>
      <c r="F1112" s="191">
        <f>'بيان الصيانة'!B48</f>
        <v>0</v>
      </c>
    </row>
    <row r="1113" spans="5:6" ht="21" customHeight="1">
      <c r="E1113" s="153">
        <v>48</v>
      </c>
      <c r="F1113" s="191">
        <f>'بيان الصيانة'!B49</f>
        <v>0</v>
      </c>
    </row>
    <row r="1114" spans="5:6" ht="21" customHeight="1">
      <c r="E1114" s="153">
        <v>49</v>
      </c>
      <c r="F1114" s="191">
        <f>'بيان الصيانة'!B50</f>
        <v>0</v>
      </c>
    </row>
    <row r="1115" spans="5:6" ht="21" customHeight="1">
      <c r="E1115" s="153">
        <v>50</v>
      </c>
      <c r="F1115" s="191">
        <f>'بيان الصيانة'!B51</f>
        <v>0</v>
      </c>
    </row>
    <row r="1116" spans="5:6" ht="21" customHeight="1">
      <c r="E1116" s="153">
        <v>51</v>
      </c>
      <c r="F1116" s="191">
        <f>'بيان الصيانة'!B52</f>
        <v>0</v>
      </c>
    </row>
    <row r="1117" spans="5:6" ht="21" customHeight="1">
      <c r="E1117" s="153">
        <v>52</v>
      </c>
      <c r="F1117" s="191">
        <f>'بيان الصيانة'!B53</f>
        <v>0</v>
      </c>
    </row>
    <row r="1118" spans="5:6" ht="21" customHeight="1">
      <c r="E1118" s="153">
        <v>53</v>
      </c>
      <c r="F1118" s="191">
        <f>'بيان الصيانة'!B54</f>
        <v>0</v>
      </c>
    </row>
    <row r="1119" spans="5:6" ht="21" customHeight="1">
      <c r="E1119" s="153">
        <v>54</v>
      </c>
      <c r="F1119" s="191">
        <f>'بيان الصيانة'!B55</f>
        <v>0</v>
      </c>
    </row>
    <row r="1120" spans="5:6" ht="21" customHeight="1">
      <c r="E1120" s="153">
        <v>55</v>
      </c>
      <c r="F1120" s="191">
        <f>'بيان الصيانة'!B56</f>
        <v>0</v>
      </c>
    </row>
    <row r="1121" spans="5:6" ht="21" customHeight="1">
      <c r="E1121" s="153">
        <v>56</v>
      </c>
      <c r="F1121" s="191">
        <f>'بيان الصيانة'!B57</f>
        <v>0</v>
      </c>
    </row>
    <row r="1122" spans="5:6" ht="21" customHeight="1">
      <c r="E1122" s="153">
        <v>57</v>
      </c>
      <c r="F1122" s="191">
        <f>'بيان الصيانة'!B58</f>
        <v>0</v>
      </c>
    </row>
    <row r="1123" spans="5:6" ht="21" customHeight="1">
      <c r="E1123" s="153">
        <v>58</v>
      </c>
      <c r="F1123" s="191">
        <f>'بيان الصيانة'!B59</f>
        <v>0</v>
      </c>
    </row>
    <row r="1124" spans="5:6" ht="21" customHeight="1">
      <c r="E1124" s="153">
        <v>59</v>
      </c>
      <c r="F1124" s="191">
        <f>'بيان الصيانة'!B60</f>
        <v>0</v>
      </c>
    </row>
    <row r="1125" spans="5:6" ht="21" customHeight="1">
      <c r="E1125" s="153">
        <v>60</v>
      </c>
      <c r="F1125" s="191">
        <f>'بيان الصيانة'!B61</f>
        <v>0</v>
      </c>
    </row>
    <row r="1126" spans="5:6" ht="21" customHeight="1">
      <c r="E1126" s="153">
        <v>61</v>
      </c>
      <c r="F1126" s="191">
        <f>'بيان الصيانة'!B62</f>
        <v>0</v>
      </c>
    </row>
    <row r="1127" spans="5:6" ht="21" customHeight="1">
      <c r="E1127" s="153">
        <v>62</v>
      </c>
      <c r="F1127" s="191">
        <f>'بيان الصيانة'!B63</f>
        <v>0</v>
      </c>
    </row>
    <row r="1128" spans="5:6" ht="21" customHeight="1">
      <c r="E1128" s="153">
        <v>63</v>
      </c>
      <c r="F1128" s="191">
        <f>'بيان الصيانة'!B64</f>
        <v>0</v>
      </c>
    </row>
    <row r="1129" spans="5:6" ht="21" customHeight="1">
      <c r="E1129" s="153">
        <v>64</v>
      </c>
      <c r="F1129" s="191">
        <f>'بيان الصيانة'!B65</f>
        <v>0</v>
      </c>
    </row>
    <row r="1130" spans="5:6" ht="21" customHeight="1">
      <c r="E1130" s="153">
        <v>65</v>
      </c>
      <c r="F1130" s="191">
        <f>'بيان الصيانة'!B66</f>
        <v>0</v>
      </c>
    </row>
    <row r="1131" spans="5:6" ht="21" customHeight="1">
      <c r="E1131" s="153">
        <v>66</v>
      </c>
      <c r="F1131" s="191">
        <f>'بيان الصيانة'!B67</f>
        <v>0</v>
      </c>
    </row>
    <row r="1132" spans="5:6" ht="21" customHeight="1">
      <c r="E1132" s="153">
        <v>67</v>
      </c>
      <c r="F1132" s="191">
        <f>'بيان الصيانة'!B68</f>
        <v>0</v>
      </c>
    </row>
    <row r="1133" spans="5:6" ht="21" customHeight="1">
      <c r="E1133" s="153">
        <v>68</v>
      </c>
      <c r="F1133" s="191">
        <f>'بيان الصيانة'!B69</f>
        <v>0</v>
      </c>
    </row>
    <row r="1134" spans="5:6" ht="21" customHeight="1">
      <c r="E1134" s="153">
        <v>69</v>
      </c>
      <c r="F1134" s="191">
        <f>'بيان الصيانة'!B70</f>
        <v>0</v>
      </c>
    </row>
    <row r="1135" spans="5:6" ht="21" customHeight="1">
      <c r="E1135" s="153">
        <v>70</v>
      </c>
      <c r="F1135" s="191">
        <f>'بيان الصيانة'!B71</f>
        <v>0</v>
      </c>
    </row>
    <row r="1136" spans="5:6" ht="21" customHeight="1">
      <c r="E1136" s="153">
        <v>71</v>
      </c>
      <c r="F1136" s="191">
        <f>'بيان الصيانة'!B72</f>
        <v>0</v>
      </c>
    </row>
    <row r="1137" spans="5:6" ht="21" customHeight="1">
      <c r="E1137" s="153">
        <v>72</v>
      </c>
      <c r="F1137" s="191">
        <f>'بيان الصيانة'!B73</f>
        <v>0</v>
      </c>
    </row>
    <row r="1138" spans="5:6" ht="21" customHeight="1">
      <c r="E1138" s="153">
        <v>73</v>
      </c>
      <c r="F1138" s="191">
        <f>'بيان الصيانة'!B74</f>
        <v>0</v>
      </c>
    </row>
    <row r="1139" spans="5:6" ht="21" customHeight="1">
      <c r="E1139" s="153">
        <v>74</v>
      </c>
      <c r="F1139" s="191">
        <f>'بيان الصيانة'!B75</f>
        <v>0</v>
      </c>
    </row>
    <row r="1140" spans="5:6" ht="21" customHeight="1">
      <c r="E1140" s="153">
        <v>75</v>
      </c>
      <c r="F1140" s="191">
        <f>'بيان الصيانة'!B76</f>
        <v>0</v>
      </c>
    </row>
    <row r="1141" spans="5:6" ht="21" customHeight="1">
      <c r="E1141" s="153">
        <v>76</v>
      </c>
      <c r="F1141" s="191">
        <f>'بيان الصيانة'!B77</f>
        <v>0</v>
      </c>
    </row>
    <row r="1142" spans="5:6" ht="21" customHeight="1">
      <c r="E1142" s="153">
        <v>77</v>
      </c>
      <c r="F1142" s="191">
        <f>'بيان الصيانة'!B78</f>
        <v>0</v>
      </c>
    </row>
    <row r="1143" spans="5:6" ht="21" customHeight="1">
      <c r="E1143" s="153">
        <v>78</v>
      </c>
      <c r="F1143" s="191">
        <f>'بيان الصيانة'!B79</f>
        <v>0</v>
      </c>
    </row>
    <row r="1144" spans="5:6" ht="21" customHeight="1">
      <c r="E1144" s="153">
        <v>79</v>
      </c>
      <c r="F1144" s="191">
        <f>'بيان الصيانة'!B80</f>
        <v>0</v>
      </c>
    </row>
    <row r="1145" spans="5:6" ht="21" customHeight="1">
      <c r="E1145" s="153">
        <v>80</v>
      </c>
      <c r="F1145" s="191">
        <f>'بيان الصيانة'!B81</f>
        <v>0</v>
      </c>
    </row>
    <row r="1146" spans="5:6" ht="21" customHeight="1">
      <c r="E1146" s="153">
        <v>81</v>
      </c>
      <c r="F1146" s="191">
        <f>'بيان الصيانة'!B82</f>
        <v>0</v>
      </c>
    </row>
    <row r="1147" spans="5:6" ht="21" customHeight="1">
      <c r="E1147" s="153">
        <v>82</v>
      </c>
      <c r="F1147" s="191">
        <f>'بيان الصيانة'!B83</f>
        <v>0</v>
      </c>
    </row>
    <row r="1148" spans="5:6" ht="21" customHeight="1">
      <c r="E1148" s="153">
        <v>83</v>
      </c>
      <c r="F1148" s="191">
        <f>'بيان الصيانة'!B84</f>
        <v>0</v>
      </c>
    </row>
    <row r="1149" spans="5:6" ht="21" customHeight="1">
      <c r="E1149" s="153">
        <v>84</v>
      </c>
      <c r="F1149" s="191">
        <f>'بيان الصيانة'!B85</f>
        <v>0</v>
      </c>
    </row>
    <row r="1150" spans="5:6" ht="21" customHeight="1">
      <c r="E1150" s="153">
        <v>85</v>
      </c>
      <c r="F1150" s="191">
        <f>'بيان الصيانة'!B86</f>
        <v>0</v>
      </c>
    </row>
    <row r="1151" spans="5:6" ht="21" customHeight="1">
      <c r="E1151" s="153">
        <v>86</v>
      </c>
      <c r="F1151" s="191">
        <f>'بيان الصيانة'!B87</f>
        <v>0</v>
      </c>
    </row>
    <row r="1152" spans="5:6" ht="21" customHeight="1">
      <c r="E1152" s="153">
        <v>87</v>
      </c>
      <c r="F1152" s="191">
        <f>'بيان الصيانة'!B88</f>
        <v>0</v>
      </c>
    </row>
    <row r="1153" spans="5:6" ht="21" customHeight="1">
      <c r="E1153" s="153">
        <v>88</v>
      </c>
      <c r="F1153" s="191">
        <f>'بيان الصيانة'!B89</f>
        <v>0</v>
      </c>
    </row>
    <row r="1154" spans="5:6" ht="21" customHeight="1">
      <c r="E1154" s="153">
        <v>89</v>
      </c>
      <c r="F1154" s="191">
        <f>'بيان الصيانة'!B90</f>
        <v>0</v>
      </c>
    </row>
    <row r="1155" spans="5:6" ht="21" customHeight="1">
      <c r="E1155" s="153">
        <v>90</v>
      </c>
      <c r="F1155" s="191">
        <f>'بيان الصيانة'!B91</f>
        <v>0</v>
      </c>
    </row>
    <row r="1156" spans="5:6" ht="21" customHeight="1">
      <c r="E1156" s="153">
        <v>91</v>
      </c>
      <c r="F1156" s="191">
        <f>'بيان الصيانة'!B92</f>
        <v>0</v>
      </c>
    </row>
    <row r="1157" spans="5:6" ht="21" customHeight="1">
      <c r="E1157" s="153">
        <v>92</v>
      </c>
      <c r="F1157" s="191">
        <f>'بيان الصيانة'!B93</f>
        <v>0</v>
      </c>
    </row>
    <row r="1158" spans="5:6" ht="21" customHeight="1">
      <c r="E1158" s="153">
        <v>93</v>
      </c>
      <c r="F1158" s="191">
        <f>'بيان الصيانة'!B94</f>
        <v>0</v>
      </c>
    </row>
    <row r="1159" spans="5:6" ht="21" customHeight="1">
      <c r="E1159" s="153">
        <v>94</v>
      </c>
      <c r="F1159" s="191">
        <f>'بيان الصيانة'!B95</f>
        <v>0</v>
      </c>
    </row>
    <row r="1160" spans="5:6" ht="21" customHeight="1">
      <c r="E1160" s="153">
        <v>95</v>
      </c>
      <c r="F1160" s="191">
        <f>'بيان الصيانة'!B96</f>
        <v>0</v>
      </c>
    </row>
    <row r="1161" spans="5:6" ht="21" customHeight="1">
      <c r="E1161" s="153">
        <v>96</v>
      </c>
      <c r="F1161" s="191">
        <f>'بيان الصيانة'!B97</f>
        <v>0</v>
      </c>
    </row>
    <row r="1162" spans="5:6" ht="21" customHeight="1">
      <c r="E1162" s="153">
        <v>97</v>
      </c>
      <c r="F1162" s="191">
        <f>'بيان الصيانة'!B98</f>
        <v>0</v>
      </c>
    </row>
    <row r="1163" spans="5:6" ht="21" customHeight="1">
      <c r="E1163" s="153">
        <v>98</v>
      </c>
      <c r="F1163" s="191">
        <f>'بيان الصيانة'!B99</f>
        <v>0</v>
      </c>
    </row>
    <row r="1164" spans="5:6" ht="21" customHeight="1">
      <c r="E1164" s="153">
        <v>99</v>
      </c>
      <c r="F1164" s="191">
        <f>'بيان الصيانة'!B100</f>
        <v>0</v>
      </c>
    </row>
    <row r="1165" spans="5:6" ht="21" customHeight="1">
      <c r="E1165" s="153">
        <v>100</v>
      </c>
      <c r="F1165" s="191">
        <f>'بيان الصيانة'!B101</f>
        <v>0</v>
      </c>
    </row>
    <row r="1166" spans="5:6" ht="21" customHeight="1">
      <c r="E1166" s="153">
        <v>101</v>
      </c>
      <c r="F1166" s="191">
        <f>'بيان الصيانة'!B102</f>
        <v>0</v>
      </c>
    </row>
    <row r="1167" spans="5:6" ht="21" customHeight="1">
      <c r="E1167" s="153">
        <v>102</v>
      </c>
      <c r="F1167" s="191">
        <f>'بيان الصيانة'!B103</f>
        <v>0</v>
      </c>
    </row>
    <row r="1168" spans="5:6" ht="21" customHeight="1">
      <c r="E1168" s="153">
        <v>103</v>
      </c>
      <c r="F1168" s="191">
        <f>'بيان الصيانة'!B104</f>
        <v>0</v>
      </c>
    </row>
    <row r="1169" spans="5:6" ht="21" customHeight="1">
      <c r="E1169" s="153">
        <v>104</v>
      </c>
      <c r="F1169" s="191">
        <f>'بيان الصيانة'!B105</f>
        <v>0</v>
      </c>
    </row>
    <row r="1170" spans="5:6" ht="21" customHeight="1">
      <c r="E1170" s="153">
        <v>105</v>
      </c>
      <c r="F1170" s="191">
        <f>'بيان الصيانة'!B106</f>
        <v>0</v>
      </c>
    </row>
    <row r="1171" spans="5:6" ht="21" customHeight="1">
      <c r="E1171" s="153">
        <v>106</v>
      </c>
      <c r="F1171" s="191">
        <f>'بيان الصيانة'!B107</f>
        <v>0</v>
      </c>
    </row>
    <row r="1172" spans="5:6" ht="21" customHeight="1">
      <c r="E1172" s="153">
        <v>107</v>
      </c>
      <c r="F1172" s="191">
        <f>'بيان الصيانة'!B108</f>
        <v>0</v>
      </c>
    </row>
    <row r="1173" spans="5:6" ht="21" customHeight="1">
      <c r="E1173" s="153">
        <v>108</v>
      </c>
      <c r="F1173" s="191">
        <f>'بيان الصيانة'!B109</f>
        <v>0</v>
      </c>
    </row>
    <row r="1174" spans="5:6" ht="21" customHeight="1">
      <c r="E1174" s="153">
        <v>109</v>
      </c>
      <c r="F1174" s="191">
        <f>'بيان الصيانة'!B110</f>
        <v>0</v>
      </c>
    </row>
    <row r="1175" spans="5:6" ht="21" customHeight="1">
      <c r="E1175" s="153">
        <v>110</v>
      </c>
      <c r="F1175" s="191">
        <f>'بيان الصيانة'!B111</f>
        <v>0</v>
      </c>
    </row>
    <row r="1176" spans="5:6" ht="21" customHeight="1">
      <c r="E1176" s="153">
        <v>111</v>
      </c>
      <c r="F1176" s="191">
        <f>'بيان الصيانة'!B112</f>
        <v>0</v>
      </c>
    </row>
    <row r="1177" spans="5:6" ht="21" customHeight="1">
      <c r="E1177" s="153">
        <v>112</v>
      </c>
      <c r="F1177" s="191">
        <f>'بيان الصيانة'!B113</f>
        <v>0</v>
      </c>
    </row>
    <row r="1178" spans="5:6" ht="21" customHeight="1">
      <c r="E1178" s="153">
        <v>113</v>
      </c>
      <c r="F1178" s="191">
        <f>'بيان الصيانة'!B114</f>
        <v>0</v>
      </c>
    </row>
    <row r="1179" spans="5:6" ht="21" customHeight="1">
      <c r="E1179" s="153">
        <v>114</v>
      </c>
      <c r="F1179" s="191">
        <f>'بيان الصيانة'!B115</f>
        <v>0</v>
      </c>
    </row>
    <row r="1180" spans="5:6" ht="21" customHeight="1">
      <c r="E1180" s="153">
        <v>115</v>
      </c>
      <c r="F1180" s="191">
        <f>'بيان الصيانة'!B116</f>
        <v>0</v>
      </c>
    </row>
    <row r="1181" spans="5:6" ht="21" customHeight="1">
      <c r="E1181" s="153">
        <v>116</v>
      </c>
      <c r="F1181" s="191">
        <f>'بيان الصيانة'!B117</f>
        <v>0</v>
      </c>
    </row>
    <row r="1182" spans="5:6" ht="21" customHeight="1">
      <c r="E1182" s="153">
        <v>117</v>
      </c>
      <c r="F1182" s="191">
        <f>'بيان الصيانة'!B118</f>
        <v>0</v>
      </c>
    </row>
    <row r="1183" spans="5:6" ht="21" customHeight="1" thickBot="1">
      <c r="E1183" s="192">
        <v>118</v>
      </c>
      <c r="F1183" s="191">
        <f>'بيان الصيانة'!B119</f>
        <v>0</v>
      </c>
    </row>
    <row r="1184" spans="5:6" ht="21" customHeight="1" thickBot="1">
      <c r="E1184" s="41">
        <v>119</v>
      </c>
      <c r="F1184" s="193">
        <f>'بيان الصيانة'!B120</f>
        <v>0</v>
      </c>
    </row>
    <row r="1185" spans="6:6" ht="21" customHeight="1">
      <c r="F1185" s="63"/>
    </row>
    <row r="1186" spans="6:6" ht="21" customHeight="1">
      <c r="F1186" s="63"/>
    </row>
  </sheetData>
  <mergeCells count="1">
    <mergeCell ref="A2:F2"/>
  </mergeCells>
  <dataValidations count="4">
    <dataValidation type="date" operator="notEqual" allowBlank="1" showInputMessage="1" showErrorMessage="1" sqref="A3:A103">
      <formula1>43344</formula1>
    </dataValidation>
    <dataValidation type="list" allowBlank="1" showInputMessage="1" showErrorMessage="1" sqref="B3:B103">
      <formula1>$AL$395:$AL$494</formula1>
    </dataValidation>
    <dataValidation type="list" allowBlank="1" showInputMessage="1" showErrorMessage="1" sqref="F3">
      <formula1>$F$1066:$F$1184</formula1>
    </dataValidation>
    <dataValidation type="list" allowBlank="1" showInputMessage="1" showErrorMessage="1" sqref="G3:AP3">
      <formula1>$I$1065:$I$1100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75"/>
  <sheetViews>
    <sheetView showGridLines="0" rightToLeft="1" tabSelected="1" workbookViewId="0">
      <selection activeCell="F3" sqref="F3"/>
    </sheetView>
  </sheetViews>
  <sheetFormatPr defaultRowHeight="21.95" customHeight="1"/>
  <cols>
    <col min="1" max="1" width="13.5703125" style="170" customWidth="1"/>
    <col min="2" max="2" width="16.85546875" style="170" customWidth="1"/>
    <col min="3" max="3" width="8.140625" style="170" customWidth="1"/>
    <col min="4" max="4" width="32" style="170" customWidth="1"/>
    <col min="5" max="5" width="18.85546875" style="170" customWidth="1"/>
    <col min="6" max="6" width="10.28515625" style="170" bestFit="1" customWidth="1"/>
    <col min="7" max="7" width="18.140625" style="170" customWidth="1"/>
    <col min="8" max="8" width="19.5703125" style="170" customWidth="1"/>
    <col min="9" max="16384" width="9.140625" style="170"/>
  </cols>
  <sheetData>
    <row r="1" spans="1:8" ht="21.95" customHeight="1" thickBot="1"/>
    <row r="2" spans="1:8" ht="21.95" customHeight="1" thickBot="1">
      <c r="A2" s="183" t="s">
        <v>38</v>
      </c>
      <c r="B2" s="183" t="s">
        <v>30</v>
      </c>
      <c r="C2" s="183" t="s">
        <v>135</v>
      </c>
      <c r="D2" s="183" t="s">
        <v>43</v>
      </c>
      <c r="E2" s="183" t="s">
        <v>31</v>
      </c>
      <c r="F2" s="183" t="s">
        <v>157</v>
      </c>
      <c r="G2" s="183" t="s">
        <v>66</v>
      </c>
      <c r="H2" s="183" t="s">
        <v>156</v>
      </c>
    </row>
    <row r="3" spans="1:8" ht="21.95" customHeight="1">
      <c r="A3" s="263">
        <f ca="1">IF(B3="","",TODAY())</f>
        <v>43364</v>
      </c>
      <c r="B3" s="10" t="s">
        <v>32</v>
      </c>
      <c r="C3" s="9">
        <f>IFERROR(VLOOKUP(B3,'اسماء العملاء'!$A$2:$E$142,5,FALSE),"")</f>
        <v>1</v>
      </c>
      <c r="D3" s="10" t="str">
        <f>IFERROR(VLOOKUP(B3,'اسماء العملاء'!$A$2:$C$142,2,FALSE),"")</f>
        <v>العجمي</v>
      </c>
      <c r="E3" s="265" t="str">
        <f>IFERROR(VLOOKUP(B3,'اسماء العملاء'!$A$2:$C$142,3,FALSE),"")</f>
        <v>123456789</v>
      </c>
      <c r="F3" s="269"/>
      <c r="G3" s="246"/>
      <c r="H3" s="246"/>
    </row>
    <row r="4" spans="1:8" ht="21.95" customHeight="1">
      <c r="A4" s="247" t="str">
        <f t="shared" ref="A4:A67" ca="1" si="0">IF(B4="","",TODAY())</f>
        <v/>
      </c>
      <c r="B4" s="146"/>
      <c r="C4" s="145" t="str">
        <f>IFERROR(VLOOKUP(B4,'اسماء العملاء'!$A$2:$E$142,5,FALSE),"")</f>
        <v/>
      </c>
      <c r="D4" s="146" t="str">
        <f>IFERROR(VLOOKUP(B4,'اسماء العملاء'!$A$2:$C$142,2,FALSE),"")</f>
        <v/>
      </c>
      <c r="E4" s="266" t="str">
        <f>IFERROR(VLOOKUP(B4,'اسماء العملاء'!$A$2:$C$142,3,FALSE),"")</f>
        <v/>
      </c>
      <c r="F4" s="247"/>
      <c r="G4" s="247"/>
      <c r="H4" s="247"/>
    </row>
    <row r="5" spans="1:8" ht="21.95" customHeight="1">
      <c r="A5" s="247" t="str">
        <f t="shared" ca="1" si="0"/>
        <v/>
      </c>
      <c r="B5" s="146"/>
      <c r="C5" s="145" t="str">
        <f>IFERROR(VLOOKUP(B5,'اسماء العملاء'!$A$2:$E$142,5,FALSE),"")</f>
        <v/>
      </c>
      <c r="D5" s="146" t="str">
        <f>IFERROR(VLOOKUP(B5,'اسماء العملاء'!$A$2:$C$142,2,FALSE),"")</f>
        <v/>
      </c>
      <c r="E5" s="266" t="str">
        <f>IFERROR(VLOOKUP(B5,'اسماء العملاء'!$A$2:$C$142,3,FALSE),"")</f>
        <v/>
      </c>
      <c r="F5" s="247"/>
      <c r="G5" s="247"/>
      <c r="H5" s="247"/>
    </row>
    <row r="6" spans="1:8" ht="21.95" customHeight="1">
      <c r="A6" s="247" t="str">
        <f t="shared" ca="1" si="0"/>
        <v/>
      </c>
      <c r="B6" s="146"/>
      <c r="C6" s="145" t="str">
        <f>IFERROR(VLOOKUP(B6,'اسماء العملاء'!$A$2:$E$142,5,FALSE),"")</f>
        <v/>
      </c>
      <c r="D6" s="146" t="str">
        <f>IFERROR(VLOOKUP(B6,'اسماء العملاء'!$A$2:$C$142,2,FALSE),"")</f>
        <v/>
      </c>
      <c r="E6" s="266" t="str">
        <f>IFERROR(VLOOKUP(B6,'اسماء العملاء'!$A$2:$C$142,3,FALSE),"")</f>
        <v/>
      </c>
      <c r="F6" s="247"/>
      <c r="G6" s="247"/>
      <c r="H6" s="247"/>
    </row>
    <row r="7" spans="1:8" ht="21.95" customHeight="1">
      <c r="A7" s="247" t="str">
        <f t="shared" ca="1" si="0"/>
        <v/>
      </c>
      <c r="B7" s="146"/>
      <c r="C7" s="145" t="str">
        <f>IFERROR(VLOOKUP(B7,'اسماء العملاء'!$A$2:$E$142,5,FALSE),"")</f>
        <v/>
      </c>
      <c r="D7" s="146" t="str">
        <f>IFERROR(VLOOKUP(B7,'اسماء العملاء'!$A$2:$C$142,2,FALSE),"")</f>
        <v/>
      </c>
      <c r="E7" s="266" t="str">
        <f>IFERROR(VLOOKUP(B7,'اسماء العملاء'!$A$2:$C$142,3,FALSE),"")</f>
        <v/>
      </c>
      <c r="F7" s="247"/>
      <c r="G7" s="247"/>
      <c r="H7" s="247"/>
    </row>
    <row r="8" spans="1:8" ht="21.95" customHeight="1">
      <c r="A8" s="247" t="str">
        <f t="shared" ca="1" si="0"/>
        <v/>
      </c>
      <c r="B8" s="146"/>
      <c r="C8" s="145" t="str">
        <f>IFERROR(VLOOKUP(B8,'اسماء العملاء'!$A$2:$E$142,5,FALSE),"")</f>
        <v/>
      </c>
      <c r="D8" s="146" t="str">
        <f>IFERROR(VLOOKUP(B8,'اسماء العملاء'!$A$2:$C$142,2,FALSE),"")</f>
        <v/>
      </c>
      <c r="E8" s="266" t="str">
        <f>IFERROR(VLOOKUP(B8,'اسماء العملاء'!$A$2:$C$142,3,FALSE),"")</f>
        <v/>
      </c>
      <c r="F8" s="247"/>
      <c r="G8" s="247"/>
      <c r="H8" s="247"/>
    </row>
    <row r="9" spans="1:8" ht="21.95" customHeight="1">
      <c r="A9" s="247" t="str">
        <f t="shared" ca="1" si="0"/>
        <v/>
      </c>
      <c r="B9" s="146"/>
      <c r="C9" s="145" t="str">
        <f>IFERROR(VLOOKUP(B9,'اسماء العملاء'!$A$2:$E$142,5,FALSE),"")</f>
        <v/>
      </c>
      <c r="D9" s="146" t="str">
        <f>IFERROR(VLOOKUP(B9,'اسماء العملاء'!$A$2:$C$142,2,FALSE),"")</f>
        <v/>
      </c>
      <c r="E9" s="266" t="str">
        <f>IFERROR(VLOOKUP(B9,'اسماء العملاء'!$A$2:$C$142,3,FALSE),"")</f>
        <v/>
      </c>
      <c r="F9" s="247"/>
      <c r="G9" s="247"/>
      <c r="H9" s="247"/>
    </row>
    <row r="10" spans="1:8" ht="21.95" customHeight="1">
      <c r="A10" s="247" t="str">
        <f t="shared" ca="1" si="0"/>
        <v/>
      </c>
      <c r="B10" s="146"/>
      <c r="C10" s="145" t="str">
        <f>IFERROR(VLOOKUP(B10,'اسماء العملاء'!$A$2:$E$142,5,FALSE),"")</f>
        <v/>
      </c>
      <c r="D10" s="146" t="str">
        <f>IFERROR(VLOOKUP(B10,'اسماء العملاء'!$A$2:$C$142,2,FALSE),"")</f>
        <v/>
      </c>
      <c r="E10" s="266" t="str">
        <f>IFERROR(VLOOKUP(B10,'اسماء العملاء'!$A$2:$C$142,3,FALSE),"")</f>
        <v/>
      </c>
      <c r="F10" s="247"/>
      <c r="G10" s="247"/>
      <c r="H10" s="247"/>
    </row>
    <row r="11" spans="1:8" ht="21.95" customHeight="1">
      <c r="A11" s="247" t="str">
        <f t="shared" ca="1" si="0"/>
        <v/>
      </c>
      <c r="B11" s="146"/>
      <c r="C11" s="145" t="str">
        <f>IFERROR(VLOOKUP(B11,'اسماء العملاء'!$A$2:$E$142,5,FALSE),"")</f>
        <v/>
      </c>
      <c r="D11" s="146" t="str">
        <f>IFERROR(VLOOKUP(B11,'اسماء العملاء'!$A$2:$C$142,2,FALSE),"")</f>
        <v/>
      </c>
      <c r="E11" s="266" t="str">
        <f>IFERROR(VLOOKUP(B11,'اسماء العملاء'!$A$2:$C$142,3,FALSE),"")</f>
        <v/>
      </c>
      <c r="F11" s="247"/>
      <c r="G11" s="247"/>
      <c r="H11" s="247"/>
    </row>
    <row r="12" spans="1:8" ht="21.95" customHeight="1">
      <c r="A12" s="247" t="str">
        <f t="shared" ca="1" si="0"/>
        <v/>
      </c>
      <c r="B12" s="146"/>
      <c r="C12" s="145" t="str">
        <f>IFERROR(VLOOKUP(B12,'اسماء العملاء'!$A$2:$E$142,5,FALSE),"")</f>
        <v/>
      </c>
      <c r="D12" s="146" t="str">
        <f>IFERROR(VLOOKUP(B12,'اسماء العملاء'!$A$2:$C$142,2,FALSE),"")</f>
        <v/>
      </c>
      <c r="E12" s="266" t="str">
        <f>IFERROR(VLOOKUP(B12,'اسماء العملاء'!$A$2:$C$142,3,FALSE),"")</f>
        <v/>
      </c>
      <c r="F12" s="247"/>
      <c r="G12" s="247"/>
      <c r="H12" s="247"/>
    </row>
    <row r="13" spans="1:8" ht="21.95" customHeight="1">
      <c r="A13" s="247" t="str">
        <f t="shared" ca="1" si="0"/>
        <v/>
      </c>
      <c r="B13" s="146"/>
      <c r="C13" s="145" t="str">
        <f>IFERROR(VLOOKUP(B13,'اسماء العملاء'!$A$2:$E$142,5,FALSE),"")</f>
        <v/>
      </c>
      <c r="D13" s="146" t="str">
        <f>IFERROR(VLOOKUP(B13,'اسماء العملاء'!$A$2:$C$142,2,FALSE),"")</f>
        <v/>
      </c>
      <c r="E13" s="266" t="str">
        <f>IFERROR(VLOOKUP(B13,'اسماء العملاء'!$A$2:$C$142,3,FALSE),"")</f>
        <v/>
      </c>
      <c r="F13" s="247"/>
      <c r="G13" s="247"/>
      <c r="H13" s="247"/>
    </row>
    <row r="14" spans="1:8" ht="21.95" customHeight="1">
      <c r="A14" s="247" t="str">
        <f t="shared" ca="1" si="0"/>
        <v/>
      </c>
      <c r="B14" s="146"/>
      <c r="C14" s="145" t="str">
        <f>IFERROR(VLOOKUP(B14,'اسماء العملاء'!$A$2:$E$142,5,FALSE),"")</f>
        <v/>
      </c>
      <c r="D14" s="146" t="str">
        <f>IFERROR(VLOOKUP(B14,'اسماء العملاء'!$A$2:$C$142,2,FALSE),"")</f>
        <v/>
      </c>
      <c r="E14" s="266" t="str">
        <f>IFERROR(VLOOKUP(B14,'اسماء العملاء'!$A$2:$C$142,3,FALSE),"")</f>
        <v/>
      </c>
      <c r="F14" s="247"/>
      <c r="G14" s="247"/>
      <c r="H14" s="247"/>
    </row>
    <row r="15" spans="1:8" ht="21.95" customHeight="1">
      <c r="A15" s="247" t="str">
        <f t="shared" ca="1" si="0"/>
        <v/>
      </c>
      <c r="B15" s="146"/>
      <c r="C15" s="145" t="str">
        <f>IFERROR(VLOOKUP(B15,'اسماء العملاء'!$A$2:$E$142,5,FALSE),"")</f>
        <v/>
      </c>
      <c r="D15" s="146" t="str">
        <f>IFERROR(VLOOKUP(B15,'اسماء العملاء'!$A$2:$C$142,2,FALSE),"")</f>
        <v/>
      </c>
      <c r="E15" s="266" t="str">
        <f>IFERROR(VLOOKUP(B15,'اسماء العملاء'!$A$2:$C$142,3,FALSE),"")</f>
        <v/>
      </c>
      <c r="F15" s="247"/>
      <c r="G15" s="247"/>
      <c r="H15" s="247"/>
    </row>
    <row r="16" spans="1:8" ht="21.95" customHeight="1">
      <c r="A16" s="247" t="str">
        <f t="shared" ca="1" si="0"/>
        <v/>
      </c>
      <c r="B16" s="146"/>
      <c r="C16" s="145" t="str">
        <f>IFERROR(VLOOKUP(B16,'اسماء العملاء'!$A$2:$E$142,5,FALSE),"")</f>
        <v/>
      </c>
      <c r="D16" s="146" t="str">
        <f>IFERROR(VLOOKUP(B16,'اسماء العملاء'!$A$2:$C$142,2,FALSE),"")</f>
        <v/>
      </c>
      <c r="E16" s="266" t="str">
        <f>IFERROR(VLOOKUP(B16,'اسماء العملاء'!$A$2:$C$142,3,FALSE),"")</f>
        <v/>
      </c>
      <c r="F16" s="247"/>
      <c r="G16" s="247"/>
      <c r="H16" s="247"/>
    </row>
    <row r="17" spans="1:8" ht="21.95" customHeight="1">
      <c r="A17" s="247" t="str">
        <f t="shared" ca="1" si="0"/>
        <v/>
      </c>
      <c r="B17" s="146"/>
      <c r="C17" s="145" t="str">
        <f>IFERROR(VLOOKUP(B17,'اسماء العملاء'!$A$2:$E$142,5,FALSE),"")</f>
        <v/>
      </c>
      <c r="D17" s="146" t="str">
        <f>IFERROR(VLOOKUP(B17,'اسماء العملاء'!$A$2:$C$142,2,FALSE),"")</f>
        <v/>
      </c>
      <c r="E17" s="266" t="str">
        <f>IFERROR(VLOOKUP(B17,'اسماء العملاء'!$A$2:$C$142,3,FALSE),"")</f>
        <v/>
      </c>
      <c r="F17" s="247"/>
      <c r="G17" s="247"/>
      <c r="H17" s="247"/>
    </row>
    <row r="18" spans="1:8" ht="21.95" customHeight="1">
      <c r="A18" s="247" t="str">
        <f t="shared" ca="1" si="0"/>
        <v/>
      </c>
      <c r="B18" s="146"/>
      <c r="C18" s="145" t="str">
        <f>IFERROR(VLOOKUP(B18,'اسماء العملاء'!$A$2:$E$142,5,FALSE),"")</f>
        <v/>
      </c>
      <c r="D18" s="146" t="str">
        <f>IFERROR(VLOOKUP(B18,'اسماء العملاء'!$A$2:$C$142,2,FALSE),"")</f>
        <v/>
      </c>
      <c r="E18" s="266" t="str">
        <f>IFERROR(VLOOKUP(B18,'اسماء العملاء'!$A$2:$C$142,3,FALSE),"")</f>
        <v/>
      </c>
      <c r="F18" s="247"/>
      <c r="G18" s="247"/>
      <c r="H18" s="247"/>
    </row>
    <row r="19" spans="1:8" ht="21.95" customHeight="1">
      <c r="A19" s="247" t="str">
        <f t="shared" ca="1" si="0"/>
        <v/>
      </c>
      <c r="B19" s="146"/>
      <c r="C19" s="145" t="str">
        <f>IFERROR(VLOOKUP(B19,'اسماء العملاء'!$A$2:$E$142,5,FALSE),"")</f>
        <v/>
      </c>
      <c r="D19" s="146" t="str">
        <f>IFERROR(VLOOKUP(B19,'اسماء العملاء'!$A$2:$C$142,2,FALSE),"")</f>
        <v/>
      </c>
      <c r="E19" s="266" t="str">
        <f>IFERROR(VLOOKUP(B19,'اسماء العملاء'!$A$2:$C$142,3,FALSE),"")</f>
        <v/>
      </c>
      <c r="F19" s="247"/>
      <c r="G19" s="247"/>
      <c r="H19" s="247"/>
    </row>
    <row r="20" spans="1:8" ht="21.95" customHeight="1">
      <c r="A20" s="247" t="str">
        <f t="shared" ca="1" si="0"/>
        <v/>
      </c>
      <c r="B20" s="146"/>
      <c r="C20" s="145" t="str">
        <f>IFERROR(VLOOKUP(B20,'اسماء العملاء'!$A$2:$E$142,5,FALSE),"")</f>
        <v/>
      </c>
      <c r="D20" s="146" t="str">
        <f>IFERROR(VLOOKUP(B20,'اسماء العملاء'!$A$2:$C$142,2,FALSE),"")</f>
        <v/>
      </c>
      <c r="E20" s="266" t="str">
        <f>IFERROR(VLOOKUP(B20,'اسماء العملاء'!$A$2:$C$142,3,FALSE),"")</f>
        <v/>
      </c>
      <c r="F20" s="247"/>
      <c r="G20" s="247"/>
      <c r="H20" s="247"/>
    </row>
    <row r="21" spans="1:8" ht="21.95" customHeight="1">
      <c r="A21" s="247" t="str">
        <f t="shared" ca="1" si="0"/>
        <v/>
      </c>
      <c r="B21" s="146"/>
      <c r="C21" s="145" t="str">
        <f>IFERROR(VLOOKUP(B21,'اسماء العملاء'!$A$2:$E$142,5,FALSE),"")</f>
        <v/>
      </c>
      <c r="D21" s="146" t="str">
        <f>IFERROR(VLOOKUP(B21,'اسماء العملاء'!$A$2:$C$142,2,FALSE),"")</f>
        <v/>
      </c>
      <c r="E21" s="266" t="str">
        <f>IFERROR(VLOOKUP(B21,'اسماء العملاء'!$A$2:$C$142,3,FALSE),"")</f>
        <v/>
      </c>
      <c r="F21" s="247"/>
      <c r="G21" s="247"/>
      <c r="H21" s="247"/>
    </row>
    <row r="22" spans="1:8" ht="21.95" customHeight="1">
      <c r="A22" s="247" t="str">
        <f t="shared" ca="1" si="0"/>
        <v/>
      </c>
      <c r="B22" s="146"/>
      <c r="C22" s="145" t="str">
        <f>IFERROR(VLOOKUP(B22,'اسماء العملاء'!$A$2:$E$142,5,FALSE),"")</f>
        <v/>
      </c>
      <c r="D22" s="146" t="str">
        <f>IFERROR(VLOOKUP(B22,'اسماء العملاء'!$A$2:$C$142,2,FALSE),"")</f>
        <v/>
      </c>
      <c r="E22" s="266" t="str">
        <f>IFERROR(VLOOKUP(B22,'اسماء العملاء'!$A$2:$C$142,3,FALSE),"")</f>
        <v/>
      </c>
      <c r="F22" s="247"/>
      <c r="G22" s="247"/>
      <c r="H22" s="247"/>
    </row>
    <row r="23" spans="1:8" ht="21.95" customHeight="1">
      <c r="A23" s="247" t="str">
        <f t="shared" ca="1" si="0"/>
        <v/>
      </c>
      <c r="B23" s="146"/>
      <c r="C23" s="145" t="str">
        <f>IFERROR(VLOOKUP(B23,'اسماء العملاء'!$A$2:$E$142,5,FALSE),"")</f>
        <v/>
      </c>
      <c r="D23" s="146" t="str">
        <f>IFERROR(VLOOKUP(B23,'اسماء العملاء'!$A$2:$C$142,2,FALSE),"")</f>
        <v/>
      </c>
      <c r="E23" s="266" t="str">
        <f>IFERROR(VLOOKUP(B23,'اسماء العملاء'!$A$2:$C$142,3,FALSE),"")</f>
        <v/>
      </c>
      <c r="F23" s="247"/>
      <c r="G23" s="247"/>
      <c r="H23" s="247"/>
    </row>
    <row r="24" spans="1:8" ht="21.95" customHeight="1">
      <c r="A24" s="247" t="str">
        <f t="shared" ca="1" si="0"/>
        <v/>
      </c>
      <c r="B24" s="146"/>
      <c r="C24" s="145" t="str">
        <f>IFERROR(VLOOKUP(B24,'اسماء العملاء'!$A$2:$E$142,5,FALSE),"")</f>
        <v/>
      </c>
      <c r="D24" s="146" t="str">
        <f>IFERROR(VLOOKUP(B24,'اسماء العملاء'!$A$2:$C$142,2,FALSE),"")</f>
        <v/>
      </c>
      <c r="E24" s="266" t="str">
        <f>IFERROR(VLOOKUP(B24,'اسماء العملاء'!$A$2:$C$142,3,FALSE),"")</f>
        <v/>
      </c>
      <c r="F24" s="247"/>
      <c r="G24" s="247"/>
      <c r="H24" s="247"/>
    </row>
    <row r="25" spans="1:8" ht="21.95" customHeight="1">
      <c r="A25" s="247" t="str">
        <f t="shared" ca="1" si="0"/>
        <v/>
      </c>
      <c r="B25" s="146"/>
      <c r="C25" s="145" t="str">
        <f>IFERROR(VLOOKUP(B25,'اسماء العملاء'!$A$2:$E$142,5,FALSE),"")</f>
        <v/>
      </c>
      <c r="D25" s="146" t="str">
        <f>IFERROR(VLOOKUP(B25,'اسماء العملاء'!$A$2:$C$142,2,FALSE),"")</f>
        <v/>
      </c>
      <c r="E25" s="266" t="str">
        <f>IFERROR(VLOOKUP(B25,'اسماء العملاء'!$A$2:$C$142,3,FALSE),"")</f>
        <v/>
      </c>
      <c r="F25" s="247"/>
      <c r="G25" s="247"/>
      <c r="H25" s="247"/>
    </row>
    <row r="26" spans="1:8" ht="21.95" customHeight="1">
      <c r="A26" s="247" t="str">
        <f t="shared" ca="1" si="0"/>
        <v/>
      </c>
      <c r="B26" s="146"/>
      <c r="C26" s="145" t="str">
        <f>IFERROR(VLOOKUP(B26,'اسماء العملاء'!$A$2:$E$142,5,FALSE),"")</f>
        <v/>
      </c>
      <c r="D26" s="146" t="str">
        <f>IFERROR(VLOOKUP(B26,'اسماء العملاء'!$A$2:$C$142,2,FALSE),"")</f>
        <v/>
      </c>
      <c r="E26" s="266" t="str">
        <f>IFERROR(VLOOKUP(B26,'اسماء العملاء'!$A$2:$C$142,3,FALSE),"")</f>
        <v/>
      </c>
      <c r="F26" s="247"/>
      <c r="G26" s="247"/>
      <c r="H26" s="247"/>
    </row>
    <row r="27" spans="1:8" ht="21.95" customHeight="1">
      <c r="A27" s="247" t="str">
        <f t="shared" ca="1" si="0"/>
        <v/>
      </c>
      <c r="B27" s="146"/>
      <c r="C27" s="145" t="str">
        <f>IFERROR(VLOOKUP(B27,'اسماء العملاء'!$A$2:$E$142,5,FALSE),"")</f>
        <v/>
      </c>
      <c r="D27" s="146" t="str">
        <f>IFERROR(VLOOKUP(B27,'اسماء العملاء'!$A$2:$C$142,2,FALSE),"")</f>
        <v/>
      </c>
      <c r="E27" s="266" t="str">
        <f>IFERROR(VLOOKUP(B27,'اسماء العملاء'!$A$2:$C$142,3,FALSE),"")</f>
        <v/>
      </c>
      <c r="F27" s="247"/>
      <c r="G27" s="247"/>
      <c r="H27" s="247"/>
    </row>
    <row r="28" spans="1:8" ht="21.95" customHeight="1">
      <c r="A28" s="247" t="str">
        <f t="shared" ca="1" si="0"/>
        <v/>
      </c>
      <c r="B28" s="146"/>
      <c r="C28" s="145" t="str">
        <f>IFERROR(VLOOKUP(B28,'اسماء العملاء'!$A$2:$E$142,5,FALSE),"")</f>
        <v/>
      </c>
      <c r="D28" s="146" t="str">
        <f>IFERROR(VLOOKUP(B28,'اسماء العملاء'!$A$2:$C$142,2,FALSE),"")</f>
        <v/>
      </c>
      <c r="E28" s="266" t="str">
        <f>IFERROR(VLOOKUP(B28,'اسماء العملاء'!$A$2:$C$142,3,FALSE),"")</f>
        <v/>
      </c>
      <c r="F28" s="247"/>
      <c r="G28" s="247"/>
      <c r="H28" s="247"/>
    </row>
    <row r="29" spans="1:8" ht="21.95" customHeight="1">
      <c r="A29" s="247" t="str">
        <f t="shared" ca="1" si="0"/>
        <v/>
      </c>
      <c r="B29" s="146"/>
      <c r="C29" s="145" t="str">
        <f>IFERROR(VLOOKUP(B29,'اسماء العملاء'!$A$2:$E$142,5,FALSE),"")</f>
        <v/>
      </c>
      <c r="D29" s="146" t="str">
        <f>IFERROR(VLOOKUP(B29,'اسماء العملاء'!$A$2:$C$142,2,FALSE),"")</f>
        <v/>
      </c>
      <c r="E29" s="266" t="str">
        <f>IFERROR(VLOOKUP(B29,'اسماء العملاء'!$A$2:$C$142,3,FALSE),"")</f>
        <v/>
      </c>
      <c r="F29" s="247"/>
      <c r="G29" s="247"/>
      <c r="H29" s="247"/>
    </row>
    <row r="30" spans="1:8" ht="21.95" customHeight="1">
      <c r="A30" s="247" t="str">
        <f t="shared" ca="1" si="0"/>
        <v/>
      </c>
      <c r="B30" s="146"/>
      <c r="C30" s="145" t="str">
        <f>IFERROR(VLOOKUP(B30,'اسماء العملاء'!$A$2:$E$142,5,FALSE),"")</f>
        <v/>
      </c>
      <c r="D30" s="146" t="str">
        <f>IFERROR(VLOOKUP(B30,'اسماء العملاء'!$A$2:$C$142,2,FALSE),"")</f>
        <v/>
      </c>
      <c r="E30" s="266" t="str">
        <f>IFERROR(VLOOKUP(B30,'اسماء العملاء'!$A$2:$C$142,3,FALSE),"")</f>
        <v/>
      </c>
      <c r="F30" s="247"/>
      <c r="G30" s="247"/>
      <c r="H30" s="247"/>
    </row>
    <row r="31" spans="1:8" ht="21.95" customHeight="1">
      <c r="A31" s="247" t="str">
        <f t="shared" ca="1" si="0"/>
        <v/>
      </c>
      <c r="B31" s="146"/>
      <c r="C31" s="145" t="str">
        <f>IFERROR(VLOOKUP(B31,'اسماء العملاء'!$A$2:$E$142,5,FALSE),"")</f>
        <v/>
      </c>
      <c r="D31" s="146" t="str">
        <f>IFERROR(VLOOKUP(B31,'اسماء العملاء'!$A$2:$C$142,2,FALSE),"")</f>
        <v/>
      </c>
      <c r="E31" s="266" t="str">
        <f>IFERROR(VLOOKUP(B31,'اسماء العملاء'!$A$2:$C$142,3,FALSE),"")</f>
        <v/>
      </c>
      <c r="F31" s="247"/>
      <c r="G31" s="247"/>
      <c r="H31" s="247"/>
    </row>
    <row r="32" spans="1:8" ht="21.95" customHeight="1">
      <c r="A32" s="247" t="str">
        <f t="shared" ca="1" si="0"/>
        <v/>
      </c>
      <c r="B32" s="146"/>
      <c r="C32" s="145" t="str">
        <f>IFERROR(VLOOKUP(B32,'اسماء العملاء'!$A$2:$E$142,5,FALSE),"")</f>
        <v/>
      </c>
      <c r="D32" s="146" t="str">
        <f>IFERROR(VLOOKUP(B32,'اسماء العملاء'!$A$2:$C$142,2,FALSE),"")</f>
        <v/>
      </c>
      <c r="E32" s="266" t="str">
        <f>IFERROR(VLOOKUP(B32,'اسماء العملاء'!$A$2:$C$142,3,FALSE),"")</f>
        <v/>
      </c>
      <c r="F32" s="247"/>
      <c r="G32" s="247"/>
      <c r="H32" s="247"/>
    </row>
    <row r="33" spans="1:8" ht="21.95" customHeight="1">
      <c r="A33" s="247" t="str">
        <f t="shared" ca="1" si="0"/>
        <v/>
      </c>
      <c r="B33" s="146"/>
      <c r="C33" s="145" t="str">
        <f>IFERROR(VLOOKUP(B33,'اسماء العملاء'!$A$2:$E$142,5,FALSE),"")</f>
        <v/>
      </c>
      <c r="D33" s="146" t="str">
        <f>IFERROR(VLOOKUP(B33,'اسماء العملاء'!$A$2:$C$142,2,FALSE),"")</f>
        <v/>
      </c>
      <c r="E33" s="266" t="str">
        <f>IFERROR(VLOOKUP(B33,'اسماء العملاء'!$A$2:$C$142,3,FALSE),"")</f>
        <v/>
      </c>
      <c r="F33" s="247"/>
      <c r="G33" s="247"/>
      <c r="H33" s="247"/>
    </row>
    <row r="34" spans="1:8" ht="21.95" customHeight="1">
      <c r="A34" s="247" t="str">
        <f t="shared" ca="1" si="0"/>
        <v/>
      </c>
      <c r="B34" s="146"/>
      <c r="C34" s="145" t="str">
        <f>IFERROR(VLOOKUP(B34,'اسماء العملاء'!$A$2:$E$142,5,FALSE),"")</f>
        <v/>
      </c>
      <c r="D34" s="146" t="str">
        <f>IFERROR(VLOOKUP(B34,'اسماء العملاء'!$A$2:$C$142,2,FALSE),"")</f>
        <v/>
      </c>
      <c r="E34" s="266" t="str">
        <f>IFERROR(VLOOKUP(B34,'اسماء العملاء'!$A$2:$C$142,3,FALSE),"")</f>
        <v/>
      </c>
      <c r="F34" s="247"/>
      <c r="G34" s="247"/>
      <c r="H34" s="247"/>
    </row>
    <row r="35" spans="1:8" ht="21.95" customHeight="1">
      <c r="A35" s="247" t="str">
        <f t="shared" ca="1" si="0"/>
        <v/>
      </c>
      <c r="B35" s="146"/>
      <c r="C35" s="145" t="str">
        <f>IFERROR(VLOOKUP(B35,'اسماء العملاء'!$A$2:$E$142,5,FALSE),"")</f>
        <v/>
      </c>
      <c r="D35" s="146" t="str">
        <f>IFERROR(VLOOKUP(B35,'اسماء العملاء'!$A$2:$C$142,2,FALSE),"")</f>
        <v/>
      </c>
      <c r="E35" s="266" t="str">
        <f>IFERROR(VLOOKUP(B35,'اسماء العملاء'!$A$2:$C$142,3,FALSE),"")</f>
        <v/>
      </c>
      <c r="F35" s="247"/>
      <c r="G35" s="247"/>
      <c r="H35" s="247"/>
    </row>
    <row r="36" spans="1:8" ht="21.95" customHeight="1">
      <c r="A36" s="247" t="str">
        <f t="shared" ca="1" si="0"/>
        <v/>
      </c>
      <c r="B36" s="146"/>
      <c r="C36" s="145" t="str">
        <f>IFERROR(VLOOKUP(B36,'اسماء العملاء'!$A$2:$E$142,5,FALSE),"")</f>
        <v/>
      </c>
      <c r="D36" s="146" t="str">
        <f>IFERROR(VLOOKUP(B36,'اسماء العملاء'!$A$2:$C$142,2,FALSE),"")</f>
        <v/>
      </c>
      <c r="E36" s="266" t="str">
        <f>IFERROR(VLOOKUP(B36,'اسماء العملاء'!$A$2:$C$142,3,FALSE),"")</f>
        <v/>
      </c>
      <c r="F36" s="247"/>
      <c r="G36" s="247"/>
      <c r="H36" s="247"/>
    </row>
    <row r="37" spans="1:8" ht="21.95" customHeight="1">
      <c r="A37" s="247" t="str">
        <f t="shared" ca="1" si="0"/>
        <v/>
      </c>
      <c r="B37" s="146"/>
      <c r="C37" s="145" t="str">
        <f>IFERROR(VLOOKUP(B37,'اسماء العملاء'!$A$2:$E$142,5,FALSE),"")</f>
        <v/>
      </c>
      <c r="D37" s="146" t="str">
        <f>IFERROR(VLOOKUP(B37,'اسماء العملاء'!$A$2:$C$142,2,FALSE),"")</f>
        <v/>
      </c>
      <c r="E37" s="266" t="str">
        <f>IFERROR(VLOOKUP(B37,'اسماء العملاء'!$A$2:$C$142,3,FALSE),"")</f>
        <v/>
      </c>
      <c r="F37" s="247"/>
      <c r="G37" s="247"/>
      <c r="H37" s="247"/>
    </row>
    <row r="38" spans="1:8" ht="21.95" customHeight="1">
      <c r="A38" s="247" t="str">
        <f t="shared" ca="1" si="0"/>
        <v/>
      </c>
      <c r="B38" s="146"/>
      <c r="C38" s="145" t="str">
        <f>IFERROR(VLOOKUP(B38,'اسماء العملاء'!$A$2:$E$142,5,FALSE),"")</f>
        <v/>
      </c>
      <c r="D38" s="146" t="str">
        <f>IFERROR(VLOOKUP(B38,'اسماء العملاء'!$A$2:$C$142,2,FALSE),"")</f>
        <v/>
      </c>
      <c r="E38" s="266" t="str">
        <f>IFERROR(VLOOKUP(B38,'اسماء العملاء'!$A$2:$C$142,3,FALSE),"")</f>
        <v/>
      </c>
      <c r="F38" s="247"/>
      <c r="G38" s="247"/>
      <c r="H38" s="247"/>
    </row>
    <row r="39" spans="1:8" ht="21.95" customHeight="1">
      <c r="A39" s="247" t="str">
        <f t="shared" ca="1" si="0"/>
        <v/>
      </c>
      <c r="B39" s="146"/>
      <c r="C39" s="145" t="str">
        <f>IFERROR(VLOOKUP(B39,'اسماء العملاء'!$A$2:$E$142,5,FALSE),"")</f>
        <v/>
      </c>
      <c r="D39" s="146" t="str">
        <f>IFERROR(VLOOKUP(B39,'اسماء العملاء'!$A$2:$C$142,2,FALSE),"")</f>
        <v/>
      </c>
      <c r="E39" s="266" t="str">
        <f>IFERROR(VLOOKUP(B39,'اسماء العملاء'!$A$2:$C$142,3,FALSE),"")</f>
        <v/>
      </c>
      <c r="F39" s="247"/>
      <c r="G39" s="247"/>
      <c r="H39" s="247"/>
    </row>
    <row r="40" spans="1:8" ht="21.95" customHeight="1">
      <c r="A40" s="247" t="str">
        <f t="shared" ca="1" si="0"/>
        <v/>
      </c>
      <c r="B40" s="146"/>
      <c r="C40" s="145" t="str">
        <f>IFERROR(VLOOKUP(B40,'اسماء العملاء'!$A$2:$E$142,5,FALSE),"")</f>
        <v/>
      </c>
      <c r="D40" s="146" t="str">
        <f>IFERROR(VLOOKUP(B40,'اسماء العملاء'!$A$2:$C$142,2,FALSE),"")</f>
        <v/>
      </c>
      <c r="E40" s="266" t="str">
        <f>IFERROR(VLOOKUP(B40,'اسماء العملاء'!$A$2:$C$142,3,FALSE),"")</f>
        <v/>
      </c>
      <c r="F40" s="247"/>
      <c r="G40" s="247"/>
      <c r="H40" s="247"/>
    </row>
    <row r="41" spans="1:8" ht="21.95" customHeight="1">
      <c r="A41" s="247" t="str">
        <f t="shared" ca="1" si="0"/>
        <v/>
      </c>
      <c r="B41" s="146"/>
      <c r="C41" s="145" t="str">
        <f>IFERROR(VLOOKUP(B41,'اسماء العملاء'!$A$2:$E$142,5,FALSE),"")</f>
        <v/>
      </c>
      <c r="D41" s="146" t="str">
        <f>IFERROR(VLOOKUP(B41,'اسماء العملاء'!$A$2:$C$142,2,FALSE),"")</f>
        <v/>
      </c>
      <c r="E41" s="266" t="str">
        <f>IFERROR(VLOOKUP(B41,'اسماء العملاء'!$A$2:$C$142,3,FALSE),"")</f>
        <v/>
      </c>
      <c r="F41" s="247"/>
      <c r="G41" s="247"/>
      <c r="H41" s="247"/>
    </row>
    <row r="42" spans="1:8" ht="21.95" customHeight="1">
      <c r="A42" s="247" t="str">
        <f t="shared" ca="1" si="0"/>
        <v/>
      </c>
      <c r="B42" s="146"/>
      <c r="C42" s="145" t="str">
        <f>IFERROR(VLOOKUP(B42,'اسماء العملاء'!$A$2:$E$142,5,FALSE),"")</f>
        <v/>
      </c>
      <c r="D42" s="146" t="str">
        <f>IFERROR(VLOOKUP(B42,'اسماء العملاء'!$A$2:$C$142,2,FALSE),"")</f>
        <v/>
      </c>
      <c r="E42" s="266" t="str">
        <f>IFERROR(VLOOKUP(B42,'اسماء العملاء'!$A$2:$C$142,3,FALSE),"")</f>
        <v/>
      </c>
      <c r="F42" s="247"/>
      <c r="G42" s="247"/>
      <c r="H42" s="247"/>
    </row>
    <row r="43" spans="1:8" ht="21.95" customHeight="1">
      <c r="A43" s="247" t="str">
        <f t="shared" ca="1" si="0"/>
        <v/>
      </c>
      <c r="B43" s="146"/>
      <c r="C43" s="145" t="str">
        <f>IFERROR(VLOOKUP(B43,'اسماء العملاء'!$A$2:$E$142,5,FALSE),"")</f>
        <v/>
      </c>
      <c r="D43" s="146" t="str">
        <f>IFERROR(VLOOKUP(B43,'اسماء العملاء'!$A$2:$C$142,2,FALSE),"")</f>
        <v/>
      </c>
      <c r="E43" s="266" t="str">
        <f>IFERROR(VLOOKUP(B43,'اسماء العملاء'!$A$2:$C$142,3,FALSE),"")</f>
        <v/>
      </c>
      <c r="F43" s="247"/>
      <c r="G43" s="247"/>
      <c r="H43" s="247"/>
    </row>
    <row r="44" spans="1:8" ht="21.95" customHeight="1">
      <c r="A44" s="247" t="str">
        <f t="shared" ca="1" si="0"/>
        <v/>
      </c>
      <c r="B44" s="146"/>
      <c r="C44" s="145" t="str">
        <f>IFERROR(VLOOKUP(B44,'اسماء العملاء'!$A$2:$E$142,5,FALSE),"")</f>
        <v/>
      </c>
      <c r="D44" s="146" t="str">
        <f>IFERROR(VLOOKUP(B44,'اسماء العملاء'!$A$2:$C$142,2,FALSE),"")</f>
        <v/>
      </c>
      <c r="E44" s="266" t="str">
        <f>IFERROR(VLOOKUP(B44,'اسماء العملاء'!$A$2:$C$142,3,FALSE),"")</f>
        <v/>
      </c>
      <c r="F44" s="247"/>
      <c r="G44" s="247"/>
      <c r="H44" s="247"/>
    </row>
    <row r="45" spans="1:8" ht="21.95" customHeight="1">
      <c r="A45" s="247" t="str">
        <f t="shared" ca="1" si="0"/>
        <v/>
      </c>
      <c r="B45" s="146"/>
      <c r="C45" s="145" t="str">
        <f>IFERROR(VLOOKUP(B45,'اسماء العملاء'!$A$2:$E$142,5,FALSE),"")</f>
        <v/>
      </c>
      <c r="D45" s="146" t="str">
        <f>IFERROR(VLOOKUP(B45,'اسماء العملاء'!$A$2:$C$142,2,FALSE),"")</f>
        <v/>
      </c>
      <c r="E45" s="266" t="str">
        <f>IFERROR(VLOOKUP(B45,'اسماء العملاء'!$A$2:$C$142,3,FALSE),"")</f>
        <v/>
      </c>
      <c r="F45" s="247"/>
      <c r="G45" s="247"/>
      <c r="H45" s="247"/>
    </row>
    <row r="46" spans="1:8" ht="21.95" customHeight="1">
      <c r="A46" s="247" t="str">
        <f t="shared" ca="1" si="0"/>
        <v/>
      </c>
      <c r="B46" s="146"/>
      <c r="C46" s="145" t="str">
        <f>IFERROR(VLOOKUP(B46,'اسماء العملاء'!$A$2:$E$142,5,FALSE),"")</f>
        <v/>
      </c>
      <c r="D46" s="146" t="str">
        <f>IFERROR(VLOOKUP(B46,'اسماء العملاء'!$A$2:$C$142,2,FALSE),"")</f>
        <v/>
      </c>
      <c r="E46" s="266" t="str">
        <f>IFERROR(VLOOKUP(B46,'اسماء العملاء'!$A$2:$C$142,3,FALSE),"")</f>
        <v/>
      </c>
      <c r="F46" s="247"/>
      <c r="G46" s="247"/>
      <c r="H46" s="247"/>
    </row>
    <row r="47" spans="1:8" ht="21.95" customHeight="1">
      <c r="A47" s="247" t="str">
        <f t="shared" ca="1" si="0"/>
        <v/>
      </c>
      <c r="B47" s="146"/>
      <c r="C47" s="145" t="str">
        <f>IFERROR(VLOOKUP(B47,'اسماء العملاء'!$A$2:$E$142,5,FALSE),"")</f>
        <v/>
      </c>
      <c r="D47" s="146" t="str">
        <f>IFERROR(VLOOKUP(B47,'اسماء العملاء'!$A$2:$C$142,2,FALSE),"")</f>
        <v/>
      </c>
      <c r="E47" s="266" t="str">
        <f>IFERROR(VLOOKUP(B47,'اسماء العملاء'!$A$2:$C$142,3,FALSE),"")</f>
        <v/>
      </c>
      <c r="F47" s="247"/>
      <c r="G47" s="247"/>
      <c r="H47" s="247"/>
    </row>
    <row r="48" spans="1:8" ht="21.95" customHeight="1">
      <c r="A48" s="247" t="str">
        <f t="shared" ca="1" si="0"/>
        <v/>
      </c>
      <c r="B48" s="146"/>
      <c r="C48" s="145" t="str">
        <f>IFERROR(VLOOKUP(B48,'اسماء العملاء'!$A$2:$E$142,5,FALSE),"")</f>
        <v/>
      </c>
      <c r="D48" s="146" t="str">
        <f>IFERROR(VLOOKUP(B48,'اسماء العملاء'!$A$2:$C$142,2,FALSE),"")</f>
        <v/>
      </c>
      <c r="E48" s="266" t="str">
        <f>IFERROR(VLOOKUP(B48,'اسماء العملاء'!$A$2:$C$142,3,FALSE),"")</f>
        <v/>
      </c>
      <c r="F48" s="247"/>
      <c r="G48" s="247"/>
      <c r="H48" s="247"/>
    </row>
    <row r="49" spans="1:8" ht="21.95" customHeight="1">
      <c r="A49" s="247" t="str">
        <f t="shared" ca="1" si="0"/>
        <v/>
      </c>
      <c r="B49" s="146"/>
      <c r="C49" s="145" t="str">
        <f>IFERROR(VLOOKUP(B49,'اسماء العملاء'!$A$2:$E$142,5,FALSE),"")</f>
        <v/>
      </c>
      <c r="D49" s="146" t="str">
        <f>IFERROR(VLOOKUP(B49,'اسماء العملاء'!$A$2:$C$142,2,FALSE),"")</f>
        <v/>
      </c>
      <c r="E49" s="266" t="str">
        <f>IFERROR(VLOOKUP(B49,'اسماء العملاء'!$A$2:$C$142,3,FALSE),"")</f>
        <v/>
      </c>
      <c r="F49" s="247"/>
      <c r="G49" s="247"/>
      <c r="H49" s="247"/>
    </row>
    <row r="50" spans="1:8" ht="21.95" customHeight="1">
      <c r="A50" s="247" t="str">
        <f t="shared" ca="1" si="0"/>
        <v/>
      </c>
      <c r="B50" s="146"/>
      <c r="C50" s="145" t="str">
        <f>IFERROR(VLOOKUP(B50,'اسماء العملاء'!$A$2:$E$142,5,FALSE),"")</f>
        <v/>
      </c>
      <c r="D50" s="146" t="str">
        <f>IFERROR(VLOOKUP(B50,'اسماء العملاء'!$A$2:$C$142,2,FALSE),"")</f>
        <v/>
      </c>
      <c r="E50" s="266" t="str">
        <f>IFERROR(VLOOKUP(B50,'اسماء العملاء'!$A$2:$C$142,3,FALSE),"")</f>
        <v/>
      </c>
      <c r="F50" s="247"/>
      <c r="G50" s="247"/>
      <c r="H50" s="247"/>
    </row>
    <row r="51" spans="1:8" ht="21.95" customHeight="1">
      <c r="A51" s="247" t="str">
        <f t="shared" ca="1" si="0"/>
        <v/>
      </c>
      <c r="B51" s="146"/>
      <c r="C51" s="145" t="str">
        <f>IFERROR(VLOOKUP(B51,'اسماء العملاء'!$A$2:$E$142,5,FALSE),"")</f>
        <v/>
      </c>
      <c r="D51" s="146" t="str">
        <f>IFERROR(VLOOKUP(B51,'اسماء العملاء'!$A$2:$C$142,2,FALSE),"")</f>
        <v/>
      </c>
      <c r="E51" s="266" t="str">
        <f>IFERROR(VLOOKUP(B51,'اسماء العملاء'!$A$2:$C$142,3,FALSE),"")</f>
        <v/>
      </c>
      <c r="F51" s="247"/>
      <c r="G51" s="247"/>
      <c r="H51" s="247"/>
    </row>
    <row r="52" spans="1:8" ht="21.95" customHeight="1">
      <c r="A52" s="247" t="str">
        <f t="shared" ca="1" si="0"/>
        <v/>
      </c>
      <c r="B52" s="146"/>
      <c r="C52" s="145" t="str">
        <f>IFERROR(VLOOKUP(B52,'اسماء العملاء'!$A$2:$E$142,5,FALSE),"")</f>
        <v/>
      </c>
      <c r="D52" s="146" t="str">
        <f>IFERROR(VLOOKUP(B52,'اسماء العملاء'!$A$2:$C$142,2,FALSE),"")</f>
        <v/>
      </c>
      <c r="E52" s="266" t="str">
        <f>IFERROR(VLOOKUP(B52,'اسماء العملاء'!$A$2:$C$142,3,FALSE),"")</f>
        <v/>
      </c>
      <c r="F52" s="247"/>
      <c r="G52" s="247"/>
      <c r="H52" s="247"/>
    </row>
    <row r="53" spans="1:8" ht="21.95" customHeight="1">
      <c r="A53" s="247" t="str">
        <f t="shared" ca="1" si="0"/>
        <v/>
      </c>
      <c r="B53" s="146"/>
      <c r="C53" s="145" t="str">
        <f>IFERROR(VLOOKUP(B53,'اسماء العملاء'!$A$2:$E$142,5,FALSE),"")</f>
        <v/>
      </c>
      <c r="D53" s="146" t="str">
        <f>IFERROR(VLOOKUP(B53,'اسماء العملاء'!$A$2:$C$142,2,FALSE),"")</f>
        <v/>
      </c>
      <c r="E53" s="266" t="str">
        <f>IFERROR(VLOOKUP(B53,'اسماء العملاء'!$A$2:$C$142,3,FALSE),"")</f>
        <v/>
      </c>
      <c r="F53" s="247"/>
      <c r="G53" s="247"/>
      <c r="H53" s="247"/>
    </row>
    <row r="54" spans="1:8" ht="21.95" customHeight="1">
      <c r="A54" s="247" t="str">
        <f t="shared" ca="1" si="0"/>
        <v/>
      </c>
      <c r="B54" s="146"/>
      <c r="C54" s="145" t="str">
        <f>IFERROR(VLOOKUP(B54,'اسماء العملاء'!$A$2:$E$142,5,FALSE),"")</f>
        <v/>
      </c>
      <c r="D54" s="146" t="str">
        <f>IFERROR(VLOOKUP(B54,'اسماء العملاء'!$A$2:$C$142,2,FALSE),"")</f>
        <v/>
      </c>
      <c r="E54" s="266" t="str">
        <f>IFERROR(VLOOKUP(B54,'اسماء العملاء'!$A$2:$C$142,3,FALSE),"")</f>
        <v/>
      </c>
      <c r="F54" s="247"/>
      <c r="G54" s="247"/>
      <c r="H54" s="247"/>
    </row>
    <row r="55" spans="1:8" ht="21.95" customHeight="1">
      <c r="A55" s="247" t="str">
        <f t="shared" ca="1" si="0"/>
        <v/>
      </c>
      <c r="B55" s="146"/>
      <c r="C55" s="145" t="str">
        <f>IFERROR(VLOOKUP(B55,'اسماء العملاء'!$A$2:$E$142,5,FALSE),"")</f>
        <v/>
      </c>
      <c r="D55" s="146" t="str">
        <f>IFERROR(VLOOKUP(B55,'اسماء العملاء'!$A$2:$C$142,2,FALSE),"")</f>
        <v/>
      </c>
      <c r="E55" s="266" t="str">
        <f>IFERROR(VLOOKUP(B55,'اسماء العملاء'!$A$2:$C$142,3,FALSE),"")</f>
        <v/>
      </c>
      <c r="F55" s="247"/>
      <c r="G55" s="247"/>
      <c r="H55" s="247"/>
    </row>
    <row r="56" spans="1:8" ht="21.95" customHeight="1">
      <c r="A56" s="247" t="str">
        <f t="shared" ca="1" si="0"/>
        <v/>
      </c>
      <c r="B56" s="146"/>
      <c r="C56" s="145" t="str">
        <f>IFERROR(VLOOKUP(B56,'اسماء العملاء'!$A$2:$E$142,5,FALSE),"")</f>
        <v/>
      </c>
      <c r="D56" s="146" t="str">
        <f>IFERROR(VLOOKUP(B56,'اسماء العملاء'!$A$2:$C$142,2,FALSE),"")</f>
        <v/>
      </c>
      <c r="E56" s="266" t="str">
        <f>IFERROR(VLOOKUP(B56,'اسماء العملاء'!$A$2:$C$142,3,FALSE),"")</f>
        <v/>
      </c>
      <c r="F56" s="247"/>
      <c r="G56" s="247"/>
      <c r="H56" s="247"/>
    </row>
    <row r="57" spans="1:8" ht="21.95" customHeight="1">
      <c r="A57" s="247" t="str">
        <f t="shared" ca="1" si="0"/>
        <v/>
      </c>
      <c r="B57" s="146"/>
      <c r="C57" s="145" t="str">
        <f>IFERROR(VLOOKUP(B57,'اسماء العملاء'!$A$2:$E$142,5,FALSE),"")</f>
        <v/>
      </c>
      <c r="D57" s="146" t="str">
        <f>IFERROR(VLOOKUP(B57,'اسماء العملاء'!$A$2:$C$142,2,FALSE),"")</f>
        <v/>
      </c>
      <c r="E57" s="266" t="str">
        <f>IFERROR(VLOOKUP(B57,'اسماء العملاء'!$A$2:$C$142,3,FALSE),"")</f>
        <v/>
      </c>
      <c r="F57" s="247"/>
      <c r="G57" s="247"/>
      <c r="H57" s="247"/>
    </row>
    <row r="58" spans="1:8" ht="21.95" customHeight="1">
      <c r="A58" s="247" t="str">
        <f t="shared" ca="1" si="0"/>
        <v/>
      </c>
      <c r="B58" s="146"/>
      <c r="C58" s="145" t="str">
        <f>IFERROR(VLOOKUP(B58,'اسماء العملاء'!$A$2:$E$142,5,FALSE),"")</f>
        <v/>
      </c>
      <c r="D58" s="146" t="str">
        <f>IFERROR(VLOOKUP(B58,'اسماء العملاء'!$A$2:$C$142,2,FALSE),"")</f>
        <v/>
      </c>
      <c r="E58" s="266" t="str">
        <f>IFERROR(VLOOKUP(B58,'اسماء العملاء'!$A$2:$C$142,3,FALSE),"")</f>
        <v/>
      </c>
      <c r="F58" s="247"/>
      <c r="G58" s="247"/>
      <c r="H58" s="247"/>
    </row>
    <row r="59" spans="1:8" ht="21.95" customHeight="1">
      <c r="A59" s="247" t="str">
        <f t="shared" ca="1" si="0"/>
        <v/>
      </c>
      <c r="B59" s="146"/>
      <c r="C59" s="145" t="str">
        <f>IFERROR(VLOOKUP(B59,'اسماء العملاء'!$A$2:$E$142,5,FALSE),"")</f>
        <v/>
      </c>
      <c r="D59" s="146" t="str">
        <f>IFERROR(VLOOKUP(B59,'اسماء العملاء'!$A$2:$C$142,2,FALSE),"")</f>
        <v/>
      </c>
      <c r="E59" s="266" t="str">
        <f>IFERROR(VLOOKUP(B59,'اسماء العملاء'!$A$2:$C$142,3,FALSE),"")</f>
        <v/>
      </c>
      <c r="F59" s="247"/>
      <c r="G59" s="247"/>
      <c r="H59" s="247"/>
    </row>
    <row r="60" spans="1:8" ht="21.95" customHeight="1">
      <c r="A60" s="247" t="str">
        <f t="shared" ca="1" si="0"/>
        <v/>
      </c>
      <c r="B60" s="146"/>
      <c r="C60" s="145" t="str">
        <f>IFERROR(VLOOKUP(B60,'اسماء العملاء'!$A$2:$E$142,5,FALSE),"")</f>
        <v/>
      </c>
      <c r="D60" s="146" t="str">
        <f>IFERROR(VLOOKUP(B60,'اسماء العملاء'!$A$2:$C$142,2,FALSE),"")</f>
        <v/>
      </c>
      <c r="E60" s="266" t="str">
        <f>IFERROR(VLOOKUP(B60,'اسماء العملاء'!$A$2:$C$142,3,FALSE),"")</f>
        <v/>
      </c>
      <c r="F60" s="247"/>
      <c r="G60" s="247"/>
      <c r="H60" s="247"/>
    </row>
    <row r="61" spans="1:8" ht="21.95" customHeight="1">
      <c r="A61" s="247" t="str">
        <f t="shared" ca="1" si="0"/>
        <v/>
      </c>
      <c r="B61" s="146"/>
      <c r="C61" s="145" t="str">
        <f>IFERROR(VLOOKUP(B61,'اسماء العملاء'!$A$2:$E$142,5,FALSE),"")</f>
        <v/>
      </c>
      <c r="D61" s="146" t="str">
        <f>IFERROR(VLOOKUP(B61,'اسماء العملاء'!$A$2:$C$142,2,FALSE),"")</f>
        <v/>
      </c>
      <c r="E61" s="266" t="str">
        <f>IFERROR(VLOOKUP(B61,'اسماء العملاء'!$A$2:$C$142,3,FALSE),"")</f>
        <v/>
      </c>
      <c r="F61" s="247"/>
      <c r="G61" s="247"/>
      <c r="H61" s="247"/>
    </row>
    <row r="62" spans="1:8" ht="21.95" customHeight="1">
      <c r="A62" s="247" t="str">
        <f t="shared" ca="1" si="0"/>
        <v/>
      </c>
      <c r="B62" s="146"/>
      <c r="C62" s="145" t="str">
        <f>IFERROR(VLOOKUP(B62,'اسماء العملاء'!$A$2:$E$142,5,FALSE),"")</f>
        <v/>
      </c>
      <c r="D62" s="146" t="str">
        <f>IFERROR(VLOOKUP(B62,'اسماء العملاء'!$A$2:$C$142,2,FALSE),"")</f>
        <v/>
      </c>
      <c r="E62" s="266" t="str">
        <f>IFERROR(VLOOKUP(B62,'اسماء العملاء'!$A$2:$C$142,3,FALSE),"")</f>
        <v/>
      </c>
      <c r="F62" s="247"/>
      <c r="G62" s="247"/>
      <c r="H62" s="247"/>
    </row>
    <row r="63" spans="1:8" ht="21.95" customHeight="1">
      <c r="A63" s="247" t="str">
        <f t="shared" ca="1" si="0"/>
        <v/>
      </c>
      <c r="B63" s="146"/>
      <c r="C63" s="145" t="str">
        <f>IFERROR(VLOOKUP(B63,'اسماء العملاء'!$A$2:$E$142,5,FALSE),"")</f>
        <v/>
      </c>
      <c r="D63" s="146" t="str">
        <f>IFERROR(VLOOKUP(B63,'اسماء العملاء'!$A$2:$C$142,2,FALSE),"")</f>
        <v/>
      </c>
      <c r="E63" s="266" t="str">
        <f>IFERROR(VLOOKUP(B63,'اسماء العملاء'!$A$2:$C$142,3,FALSE),"")</f>
        <v/>
      </c>
      <c r="F63" s="247"/>
      <c r="G63" s="247"/>
      <c r="H63" s="247"/>
    </row>
    <row r="64" spans="1:8" ht="21.95" customHeight="1">
      <c r="A64" s="247" t="str">
        <f t="shared" ca="1" si="0"/>
        <v/>
      </c>
      <c r="B64" s="146"/>
      <c r="C64" s="145" t="str">
        <f>IFERROR(VLOOKUP(B64,'اسماء العملاء'!$A$2:$E$142,5,FALSE),"")</f>
        <v/>
      </c>
      <c r="D64" s="146" t="str">
        <f>IFERROR(VLOOKUP(B64,'اسماء العملاء'!$A$2:$C$142,2,FALSE),"")</f>
        <v/>
      </c>
      <c r="E64" s="266" t="str">
        <f>IFERROR(VLOOKUP(B64,'اسماء العملاء'!$A$2:$C$142,3,FALSE),"")</f>
        <v/>
      </c>
      <c r="F64" s="247"/>
      <c r="G64" s="247"/>
      <c r="H64" s="247"/>
    </row>
    <row r="65" spans="1:8" ht="21.95" customHeight="1">
      <c r="A65" s="247" t="str">
        <f t="shared" ca="1" si="0"/>
        <v/>
      </c>
      <c r="B65" s="146"/>
      <c r="C65" s="145" t="str">
        <f>IFERROR(VLOOKUP(B65,'اسماء العملاء'!$A$2:$E$142,5,FALSE),"")</f>
        <v/>
      </c>
      <c r="D65" s="146" t="str">
        <f>IFERROR(VLOOKUP(B65,'اسماء العملاء'!$A$2:$C$142,2,FALSE),"")</f>
        <v/>
      </c>
      <c r="E65" s="266" t="str">
        <f>IFERROR(VLOOKUP(B65,'اسماء العملاء'!$A$2:$C$142,3,FALSE),"")</f>
        <v/>
      </c>
      <c r="F65" s="247"/>
      <c r="G65" s="247"/>
      <c r="H65" s="247"/>
    </row>
    <row r="66" spans="1:8" ht="21.95" customHeight="1">
      <c r="A66" s="247" t="str">
        <f t="shared" ca="1" si="0"/>
        <v/>
      </c>
      <c r="B66" s="146"/>
      <c r="C66" s="145" t="str">
        <f>IFERROR(VLOOKUP(B66,'اسماء العملاء'!$A$2:$E$142,5,FALSE),"")</f>
        <v/>
      </c>
      <c r="D66" s="146" t="str">
        <f>IFERROR(VLOOKUP(B66,'اسماء العملاء'!$A$2:$C$142,2,FALSE),"")</f>
        <v/>
      </c>
      <c r="E66" s="266" t="str">
        <f>IFERROR(VLOOKUP(B66,'اسماء العملاء'!$A$2:$C$142,3,FALSE),"")</f>
        <v/>
      </c>
      <c r="F66" s="247"/>
      <c r="G66" s="247"/>
      <c r="H66" s="247"/>
    </row>
    <row r="67" spans="1:8" ht="21.95" customHeight="1">
      <c r="A67" s="247" t="str">
        <f t="shared" ca="1" si="0"/>
        <v/>
      </c>
      <c r="B67" s="146"/>
      <c r="C67" s="145" t="str">
        <f>IFERROR(VLOOKUP(B67,'اسماء العملاء'!$A$2:$E$142,5,FALSE),"")</f>
        <v/>
      </c>
      <c r="D67" s="146" t="str">
        <f>IFERROR(VLOOKUP(B67,'اسماء العملاء'!$A$2:$C$142,2,FALSE),"")</f>
        <v/>
      </c>
      <c r="E67" s="266" t="str">
        <f>IFERROR(VLOOKUP(B67,'اسماء العملاء'!$A$2:$C$142,3,FALSE),"")</f>
        <v/>
      </c>
      <c r="F67" s="247"/>
      <c r="G67" s="247"/>
      <c r="H67" s="247"/>
    </row>
    <row r="68" spans="1:8" ht="21.95" customHeight="1">
      <c r="A68" s="247" t="str">
        <f t="shared" ref="A68:A131" ca="1" si="1">IF(B68="","",TODAY())</f>
        <v/>
      </c>
      <c r="B68" s="146"/>
      <c r="C68" s="145" t="str">
        <f>IFERROR(VLOOKUP(B68,'اسماء العملاء'!$A$2:$E$142,5,FALSE),"")</f>
        <v/>
      </c>
      <c r="D68" s="146" t="str">
        <f>IFERROR(VLOOKUP(B68,'اسماء العملاء'!$A$2:$C$142,2,FALSE),"")</f>
        <v/>
      </c>
      <c r="E68" s="266" t="str">
        <f>IFERROR(VLOOKUP(B68,'اسماء العملاء'!$A$2:$C$142,3,FALSE),"")</f>
        <v/>
      </c>
      <c r="F68" s="247"/>
      <c r="G68" s="247"/>
      <c r="H68" s="247"/>
    </row>
    <row r="69" spans="1:8" ht="21.95" customHeight="1">
      <c r="A69" s="247" t="str">
        <f t="shared" ca="1" si="1"/>
        <v/>
      </c>
      <c r="B69" s="146"/>
      <c r="C69" s="145" t="str">
        <f>IFERROR(VLOOKUP(B69,'اسماء العملاء'!$A$2:$E$142,5,FALSE),"")</f>
        <v/>
      </c>
      <c r="D69" s="146" t="str">
        <f>IFERROR(VLOOKUP(B69,'اسماء العملاء'!$A$2:$C$142,2,FALSE),"")</f>
        <v/>
      </c>
      <c r="E69" s="266" t="str">
        <f>IFERROR(VLOOKUP(B69,'اسماء العملاء'!$A$2:$C$142,3,FALSE),"")</f>
        <v/>
      </c>
      <c r="F69" s="247"/>
      <c r="G69" s="247"/>
      <c r="H69" s="247"/>
    </row>
    <row r="70" spans="1:8" ht="21.95" customHeight="1">
      <c r="A70" s="247" t="str">
        <f t="shared" ca="1" si="1"/>
        <v/>
      </c>
      <c r="B70" s="146"/>
      <c r="C70" s="145" t="str">
        <f>IFERROR(VLOOKUP(B70,'اسماء العملاء'!$A$2:$E$142,5,FALSE),"")</f>
        <v/>
      </c>
      <c r="D70" s="146" t="str">
        <f>IFERROR(VLOOKUP(B70,'اسماء العملاء'!$A$2:$C$142,2,FALSE),"")</f>
        <v/>
      </c>
      <c r="E70" s="266" t="str">
        <f>IFERROR(VLOOKUP(B70,'اسماء العملاء'!$A$2:$C$142,3,FALSE),"")</f>
        <v/>
      </c>
      <c r="F70" s="247"/>
      <c r="G70" s="247"/>
      <c r="H70" s="247"/>
    </row>
    <row r="71" spans="1:8" ht="21.95" customHeight="1">
      <c r="A71" s="247" t="str">
        <f t="shared" ca="1" si="1"/>
        <v/>
      </c>
      <c r="B71" s="146"/>
      <c r="C71" s="145" t="str">
        <f>IFERROR(VLOOKUP(B71,'اسماء العملاء'!$A$2:$E$142,5,FALSE),"")</f>
        <v/>
      </c>
      <c r="D71" s="146" t="str">
        <f>IFERROR(VLOOKUP(B71,'اسماء العملاء'!$A$2:$C$142,2,FALSE),"")</f>
        <v/>
      </c>
      <c r="E71" s="266" t="str">
        <f>IFERROR(VLOOKUP(B71,'اسماء العملاء'!$A$2:$C$142,3,FALSE),"")</f>
        <v/>
      </c>
      <c r="F71" s="247"/>
      <c r="G71" s="247"/>
      <c r="H71" s="247"/>
    </row>
    <row r="72" spans="1:8" ht="21.95" customHeight="1">
      <c r="A72" s="247" t="str">
        <f t="shared" ca="1" si="1"/>
        <v/>
      </c>
      <c r="B72" s="146"/>
      <c r="C72" s="145" t="str">
        <f>IFERROR(VLOOKUP(B72,'اسماء العملاء'!$A$2:$E$142,5,FALSE),"")</f>
        <v/>
      </c>
      <c r="D72" s="146" t="str">
        <f>IFERROR(VLOOKUP(B72,'اسماء العملاء'!$A$2:$C$142,2,FALSE),"")</f>
        <v/>
      </c>
      <c r="E72" s="266" t="str">
        <f>IFERROR(VLOOKUP(B72,'اسماء العملاء'!$A$2:$C$142,3,FALSE),"")</f>
        <v/>
      </c>
      <c r="F72" s="247"/>
      <c r="G72" s="247"/>
      <c r="H72" s="247"/>
    </row>
    <row r="73" spans="1:8" ht="21.95" customHeight="1">
      <c r="A73" s="247" t="str">
        <f t="shared" ca="1" si="1"/>
        <v/>
      </c>
      <c r="B73" s="146"/>
      <c r="C73" s="145" t="str">
        <f>IFERROR(VLOOKUP(B73,'اسماء العملاء'!$A$2:$E$142,5,FALSE),"")</f>
        <v/>
      </c>
      <c r="D73" s="146" t="str">
        <f>IFERROR(VLOOKUP(B73,'اسماء العملاء'!$A$2:$C$142,2,FALSE),"")</f>
        <v/>
      </c>
      <c r="E73" s="266" t="str">
        <f>IFERROR(VLOOKUP(B73,'اسماء العملاء'!$A$2:$C$142,3,FALSE),"")</f>
        <v/>
      </c>
      <c r="F73" s="247"/>
      <c r="G73" s="247"/>
      <c r="H73" s="247"/>
    </row>
    <row r="74" spans="1:8" ht="21.95" customHeight="1">
      <c r="A74" s="247" t="str">
        <f t="shared" ca="1" si="1"/>
        <v/>
      </c>
      <c r="B74" s="146"/>
      <c r="C74" s="145" t="str">
        <f>IFERROR(VLOOKUP(B74,'اسماء العملاء'!$A$2:$E$142,5,FALSE),"")</f>
        <v/>
      </c>
      <c r="D74" s="146" t="str">
        <f>IFERROR(VLOOKUP(B74,'اسماء العملاء'!$A$2:$C$142,2,FALSE),"")</f>
        <v/>
      </c>
      <c r="E74" s="266" t="str">
        <f>IFERROR(VLOOKUP(B74,'اسماء العملاء'!$A$2:$C$142,3,FALSE),"")</f>
        <v/>
      </c>
      <c r="F74" s="247"/>
      <c r="G74" s="247"/>
      <c r="H74" s="247"/>
    </row>
    <row r="75" spans="1:8" ht="21.95" customHeight="1">
      <c r="A75" s="247" t="str">
        <f t="shared" ca="1" si="1"/>
        <v/>
      </c>
      <c r="B75" s="146"/>
      <c r="C75" s="145" t="str">
        <f>IFERROR(VLOOKUP(B75,'اسماء العملاء'!$A$2:$E$142,5,FALSE),"")</f>
        <v/>
      </c>
      <c r="D75" s="146" t="str">
        <f>IFERROR(VLOOKUP(B75,'اسماء العملاء'!$A$2:$C$142,2,FALSE),"")</f>
        <v/>
      </c>
      <c r="E75" s="266" t="str">
        <f>IFERROR(VLOOKUP(B75,'اسماء العملاء'!$A$2:$C$142,3,FALSE),"")</f>
        <v/>
      </c>
      <c r="F75" s="247"/>
      <c r="G75" s="247"/>
      <c r="H75" s="247"/>
    </row>
    <row r="76" spans="1:8" ht="21.95" customHeight="1">
      <c r="A76" s="247" t="str">
        <f t="shared" ca="1" si="1"/>
        <v/>
      </c>
      <c r="B76" s="146"/>
      <c r="C76" s="145" t="str">
        <f>IFERROR(VLOOKUP(B76,'اسماء العملاء'!$A$2:$E$142,5,FALSE),"")</f>
        <v/>
      </c>
      <c r="D76" s="146" t="str">
        <f>IFERROR(VLOOKUP(B76,'اسماء العملاء'!$A$2:$C$142,2,FALSE),"")</f>
        <v/>
      </c>
      <c r="E76" s="266" t="str">
        <f>IFERROR(VLOOKUP(B76,'اسماء العملاء'!$A$2:$C$142,3,FALSE),"")</f>
        <v/>
      </c>
      <c r="F76" s="247"/>
      <c r="G76" s="247"/>
      <c r="H76" s="247"/>
    </row>
    <row r="77" spans="1:8" ht="21.95" customHeight="1">
      <c r="A77" s="247" t="str">
        <f t="shared" ca="1" si="1"/>
        <v/>
      </c>
      <c r="B77" s="146"/>
      <c r="C77" s="145" t="str">
        <f>IFERROR(VLOOKUP(B77,'اسماء العملاء'!$A$2:$E$142,5,FALSE),"")</f>
        <v/>
      </c>
      <c r="D77" s="146" t="str">
        <f>IFERROR(VLOOKUP(B77,'اسماء العملاء'!$A$2:$C$142,2,FALSE),"")</f>
        <v/>
      </c>
      <c r="E77" s="266" t="str">
        <f>IFERROR(VLOOKUP(B77,'اسماء العملاء'!$A$2:$C$142,3,FALSE),"")</f>
        <v/>
      </c>
      <c r="F77" s="247"/>
      <c r="G77" s="247"/>
      <c r="H77" s="247"/>
    </row>
    <row r="78" spans="1:8" ht="21.95" customHeight="1">
      <c r="A78" s="247" t="str">
        <f t="shared" ca="1" si="1"/>
        <v/>
      </c>
      <c r="B78" s="146"/>
      <c r="C78" s="145" t="str">
        <f>IFERROR(VLOOKUP(B78,'اسماء العملاء'!$A$2:$E$142,5,FALSE),"")</f>
        <v/>
      </c>
      <c r="D78" s="146" t="str">
        <f>IFERROR(VLOOKUP(B78,'اسماء العملاء'!$A$2:$C$142,2,FALSE),"")</f>
        <v/>
      </c>
      <c r="E78" s="266" t="str">
        <f>IFERROR(VLOOKUP(B78,'اسماء العملاء'!$A$2:$C$142,3,FALSE),"")</f>
        <v/>
      </c>
      <c r="F78" s="247"/>
      <c r="G78" s="247"/>
      <c r="H78" s="247"/>
    </row>
    <row r="79" spans="1:8" ht="21.95" customHeight="1">
      <c r="A79" s="247" t="str">
        <f t="shared" ca="1" si="1"/>
        <v/>
      </c>
      <c r="B79" s="146"/>
      <c r="C79" s="145" t="str">
        <f>IFERROR(VLOOKUP(B79,'اسماء العملاء'!$A$2:$E$142,5,FALSE),"")</f>
        <v/>
      </c>
      <c r="D79" s="146" t="str">
        <f>IFERROR(VLOOKUP(B79,'اسماء العملاء'!$A$2:$C$142,2,FALSE),"")</f>
        <v/>
      </c>
      <c r="E79" s="266" t="str">
        <f>IFERROR(VLOOKUP(B79,'اسماء العملاء'!$A$2:$C$142,3,FALSE),"")</f>
        <v/>
      </c>
      <c r="F79" s="247"/>
      <c r="G79" s="247"/>
      <c r="H79" s="247"/>
    </row>
    <row r="80" spans="1:8" ht="21.95" customHeight="1">
      <c r="A80" s="247" t="str">
        <f t="shared" ca="1" si="1"/>
        <v/>
      </c>
      <c r="B80" s="146"/>
      <c r="C80" s="145" t="str">
        <f>IFERROR(VLOOKUP(B80,'اسماء العملاء'!$A$2:$E$142,5,FALSE),"")</f>
        <v/>
      </c>
      <c r="D80" s="146" t="str">
        <f>IFERROR(VLOOKUP(B80,'اسماء العملاء'!$A$2:$C$142,2,FALSE),"")</f>
        <v/>
      </c>
      <c r="E80" s="266" t="str">
        <f>IFERROR(VLOOKUP(B80,'اسماء العملاء'!$A$2:$C$142,3,FALSE),"")</f>
        <v/>
      </c>
      <c r="F80" s="247"/>
      <c r="G80" s="247"/>
      <c r="H80" s="247"/>
    </row>
    <row r="81" spans="1:8" ht="21.95" customHeight="1">
      <c r="A81" s="247" t="str">
        <f t="shared" ca="1" si="1"/>
        <v/>
      </c>
      <c r="B81" s="146"/>
      <c r="C81" s="145" t="str">
        <f>IFERROR(VLOOKUP(B81,'اسماء العملاء'!$A$2:$E$142,5,FALSE),"")</f>
        <v/>
      </c>
      <c r="D81" s="146" t="str">
        <f>IFERROR(VLOOKUP(B81,'اسماء العملاء'!$A$2:$C$142,2,FALSE),"")</f>
        <v/>
      </c>
      <c r="E81" s="266" t="str">
        <f>IFERROR(VLOOKUP(B81,'اسماء العملاء'!$A$2:$C$142,3,FALSE),"")</f>
        <v/>
      </c>
      <c r="F81" s="247"/>
      <c r="G81" s="247"/>
      <c r="H81" s="247"/>
    </row>
    <row r="82" spans="1:8" ht="21.95" customHeight="1">
      <c r="A82" s="247" t="str">
        <f t="shared" ca="1" si="1"/>
        <v/>
      </c>
      <c r="B82" s="146"/>
      <c r="C82" s="145" t="str">
        <f>IFERROR(VLOOKUP(B82,'اسماء العملاء'!$A$2:$E$142,5,FALSE),"")</f>
        <v/>
      </c>
      <c r="D82" s="146" t="str">
        <f>IFERROR(VLOOKUP(B82,'اسماء العملاء'!$A$2:$C$142,2,FALSE),"")</f>
        <v/>
      </c>
      <c r="E82" s="266" t="str">
        <f>IFERROR(VLOOKUP(B82,'اسماء العملاء'!$A$2:$C$142,3,FALSE),"")</f>
        <v/>
      </c>
      <c r="F82" s="247"/>
      <c r="G82" s="247"/>
      <c r="H82" s="247"/>
    </row>
    <row r="83" spans="1:8" ht="21.95" customHeight="1">
      <c r="A83" s="247" t="str">
        <f t="shared" ca="1" si="1"/>
        <v/>
      </c>
      <c r="B83" s="146"/>
      <c r="C83" s="145" t="str">
        <f>IFERROR(VLOOKUP(B83,'اسماء العملاء'!$A$2:$E$142,5,FALSE),"")</f>
        <v/>
      </c>
      <c r="D83" s="146" t="str">
        <f>IFERROR(VLOOKUP(B83,'اسماء العملاء'!$A$2:$C$142,2,FALSE),"")</f>
        <v/>
      </c>
      <c r="E83" s="266" t="str">
        <f>IFERROR(VLOOKUP(B83,'اسماء العملاء'!$A$2:$C$142,3,FALSE),"")</f>
        <v/>
      </c>
      <c r="F83" s="247"/>
      <c r="G83" s="247"/>
      <c r="H83" s="247"/>
    </row>
    <row r="84" spans="1:8" ht="21.95" customHeight="1">
      <c r="A84" s="247" t="str">
        <f t="shared" ca="1" si="1"/>
        <v/>
      </c>
      <c r="B84" s="146"/>
      <c r="C84" s="145" t="str">
        <f>IFERROR(VLOOKUP(B84,'اسماء العملاء'!$A$2:$E$142,5,FALSE),"")</f>
        <v/>
      </c>
      <c r="D84" s="146" t="str">
        <f>IFERROR(VLOOKUP(B84,'اسماء العملاء'!$A$2:$C$142,2,FALSE),"")</f>
        <v/>
      </c>
      <c r="E84" s="266" t="str">
        <f>IFERROR(VLOOKUP(B84,'اسماء العملاء'!$A$2:$C$142,3,FALSE),"")</f>
        <v/>
      </c>
      <c r="F84" s="247"/>
      <c r="G84" s="247"/>
      <c r="H84" s="247"/>
    </row>
    <row r="85" spans="1:8" ht="21.95" customHeight="1">
      <c r="A85" s="247" t="str">
        <f t="shared" ca="1" si="1"/>
        <v/>
      </c>
      <c r="B85" s="146"/>
      <c r="C85" s="145" t="str">
        <f>IFERROR(VLOOKUP(B85,'اسماء العملاء'!$A$2:$E$142,5,FALSE),"")</f>
        <v/>
      </c>
      <c r="D85" s="146" t="str">
        <f>IFERROR(VLOOKUP(B85,'اسماء العملاء'!$A$2:$C$142,2,FALSE),"")</f>
        <v/>
      </c>
      <c r="E85" s="266" t="str">
        <f>IFERROR(VLOOKUP(B85,'اسماء العملاء'!$A$2:$C$142,3,FALSE),"")</f>
        <v/>
      </c>
      <c r="F85" s="247"/>
      <c r="G85" s="247"/>
      <c r="H85" s="247"/>
    </row>
    <row r="86" spans="1:8" ht="21.95" customHeight="1">
      <c r="A86" s="247" t="str">
        <f t="shared" ca="1" si="1"/>
        <v/>
      </c>
      <c r="B86" s="146"/>
      <c r="C86" s="145" t="str">
        <f>IFERROR(VLOOKUP(B86,'اسماء العملاء'!$A$2:$E$142,5,FALSE),"")</f>
        <v/>
      </c>
      <c r="D86" s="146" t="str">
        <f>IFERROR(VLOOKUP(B86,'اسماء العملاء'!$A$2:$C$142,2,FALSE),"")</f>
        <v/>
      </c>
      <c r="E86" s="266" t="str">
        <f>IFERROR(VLOOKUP(B86,'اسماء العملاء'!$A$2:$C$142,3,FALSE),"")</f>
        <v/>
      </c>
      <c r="F86" s="247"/>
      <c r="G86" s="247"/>
      <c r="H86" s="247"/>
    </row>
    <row r="87" spans="1:8" ht="21.95" customHeight="1">
      <c r="A87" s="247" t="str">
        <f t="shared" ca="1" si="1"/>
        <v/>
      </c>
      <c r="B87" s="146"/>
      <c r="C87" s="145" t="str">
        <f>IFERROR(VLOOKUP(B87,'اسماء العملاء'!$A$2:$E$142,5,FALSE),"")</f>
        <v/>
      </c>
      <c r="D87" s="146" t="str">
        <f>IFERROR(VLOOKUP(B87,'اسماء العملاء'!$A$2:$C$142,2,FALSE),"")</f>
        <v/>
      </c>
      <c r="E87" s="266" t="str">
        <f>IFERROR(VLOOKUP(B87,'اسماء العملاء'!$A$2:$C$142,3,FALSE),"")</f>
        <v/>
      </c>
      <c r="F87" s="247"/>
      <c r="G87" s="247"/>
      <c r="H87" s="247"/>
    </row>
    <row r="88" spans="1:8" ht="21.95" customHeight="1">
      <c r="A88" s="247" t="str">
        <f t="shared" ca="1" si="1"/>
        <v/>
      </c>
      <c r="B88" s="146"/>
      <c r="C88" s="145" t="str">
        <f>IFERROR(VLOOKUP(B88,'اسماء العملاء'!$A$2:$E$142,5,FALSE),"")</f>
        <v/>
      </c>
      <c r="D88" s="146" t="str">
        <f>IFERROR(VLOOKUP(B88,'اسماء العملاء'!$A$2:$C$142,2,FALSE),"")</f>
        <v/>
      </c>
      <c r="E88" s="266" t="str">
        <f>IFERROR(VLOOKUP(B88,'اسماء العملاء'!$A$2:$C$142,3,FALSE),"")</f>
        <v/>
      </c>
      <c r="F88" s="247"/>
      <c r="G88" s="247"/>
      <c r="H88" s="247"/>
    </row>
    <row r="89" spans="1:8" ht="21.95" customHeight="1">
      <c r="A89" s="247" t="str">
        <f t="shared" ca="1" si="1"/>
        <v/>
      </c>
      <c r="B89" s="146"/>
      <c r="C89" s="145" t="str">
        <f>IFERROR(VLOOKUP(B89,'اسماء العملاء'!$A$2:$E$142,5,FALSE),"")</f>
        <v/>
      </c>
      <c r="D89" s="146" t="str">
        <f>IFERROR(VLOOKUP(B89,'اسماء العملاء'!$A$2:$C$142,2,FALSE),"")</f>
        <v/>
      </c>
      <c r="E89" s="266" t="str">
        <f>IFERROR(VLOOKUP(B89,'اسماء العملاء'!$A$2:$C$142,3,FALSE),"")</f>
        <v/>
      </c>
      <c r="F89" s="247"/>
      <c r="G89" s="247"/>
      <c r="H89" s="247"/>
    </row>
    <row r="90" spans="1:8" ht="21.95" customHeight="1">
      <c r="A90" s="247" t="str">
        <f t="shared" ca="1" si="1"/>
        <v/>
      </c>
      <c r="B90" s="146"/>
      <c r="C90" s="145" t="str">
        <f>IFERROR(VLOOKUP(B90,'اسماء العملاء'!$A$2:$E$142,5,FALSE),"")</f>
        <v/>
      </c>
      <c r="D90" s="146" t="str">
        <f>IFERROR(VLOOKUP(B90,'اسماء العملاء'!$A$2:$C$142,2,FALSE),"")</f>
        <v/>
      </c>
      <c r="E90" s="266" t="str">
        <f>IFERROR(VLOOKUP(B90,'اسماء العملاء'!$A$2:$C$142,3,FALSE),"")</f>
        <v/>
      </c>
      <c r="F90" s="247"/>
      <c r="G90" s="247"/>
      <c r="H90" s="247"/>
    </row>
    <row r="91" spans="1:8" ht="21.95" customHeight="1">
      <c r="A91" s="247" t="str">
        <f t="shared" ca="1" si="1"/>
        <v/>
      </c>
      <c r="B91" s="146"/>
      <c r="C91" s="145" t="str">
        <f>IFERROR(VLOOKUP(B91,'اسماء العملاء'!$A$2:$E$142,5,FALSE),"")</f>
        <v/>
      </c>
      <c r="D91" s="146" t="str">
        <f>IFERROR(VLOOKUP(B91,'اسماء العملاء'!$A$2:$C$142,2,FALSE),"")</f>
        <v/>
      </c>
      <c r="E91" s="266" t="str">
        <f>IFERROR(VLOOKUP(B91,'اسماء العملاء'!$A$2:$C$142,3,FALSE),"")</f>
        <v/>
      </c>
      <c r="F91" s="247"/>
      <c r="G91" s="247"/>
      <c r="H91" s="247"/>
    </row>
    <row r="92" spans="1:8" ht="21.95" customHeight="1">
      <c r="A92" s="247" t="str">
        <f t="shared" ca="1" si="1"/>
        <v/>
      </c>
      <c r="B92" s="146"/>
      <c r="C92" s="145" t="str">
        <f>IFERROR(VLOOKUP(B92,'اسماء العملاء'!$A$2:$E$142,5,FALSE),"")</f>
        <v/>
      </c>
      <c r="D92" s="146" t="str">
        <f>IFERROR(VLOOKUP(B92,'اسماء العملاء'!$A$2:$C$142,2,FALSE),"")</f>
        <v/>
      </c>
      <c r="E92" s="266" t="str">
        <f>IFERROR(VLOOKUP(B92,'اسماء العملاء'!$A$2:$C$142,3,FALSE),"")</f>
        <v/>
      </c>
      <c r="F92" s="247"/>
      <c r="G92" s="247"/>
      <c r="H92" s="247"/>
    </row>
    <row r="93" spans="1:8" ht="21.95" customHeight="1">
      <c r="A93" s="247" t="str">
        <f t="shared" ca="1" si="1"/>
        <v/>
      </c>
      <c r="B93" s="146"/>
      <c r="C93" s="145" t="str">
        <f>IFERROR(VLOOKUP(B93,'اسماء العملاء'!$A$2:$E$142,5,FALSE),"")</f>
        <v/>
      </c>
      <c r="D93" s="146" t="str">
        <f>IFERROR(VLOOKUP(B93,'اسماء العملاء'!$A$2:$C$142,2,FALSE),"")</f>
        <v/>
      </c>
      <c r="E93" s="266" t="str">
        <f>IFERROR(VLOOKUP(B93,'اسماء العملاء'!$A$2:$C$142,3,FALSE),"")</f>
        <v/>
      </c>
      <c r="F93" s="247"/>
      <c r="G93" s="247"/>
      <c r="H93" s="247"/>
    </row>
    <row r="94" spans="1:8" ht="21.95" customHeight="1">
      <c r="A94" s="247" t="str">
        <f t="shared" ca="1" si="1"/>
        <v/>
      </c>
      <c r="B94" s="146"/>
      <c r="C94" s="145" t="str">
        <f>IFERROR(VLOOKUP(B94,'اسماء العملاء'!$A$2:$E$142,5,FALSE),"")</f>
        <v/>
      </c>
      <c r="D94" s="146" t="str">
        <f>IFERROR(VLOOKUP(B94,'اسماء العملاء'!$A$2:$C$142,2,FALSE),"")</f>
        <v/>
      </c>
      <c r="E94" s="266" t="str">
        <f>IFERROR(VLOOKUP(B94,'اسماء العملاء'!$A$2:$C$142,3,FALSE),"")</f>
        <v/>
      </c>
      <c r="F94" s="247"/>
      <c r="G94" s="247"/>
      <c r="H94" s="247"/>
    </row>
    <row r="95" spans="1:8" ht="21.95" customHeight="1">
      <c r="A95" s="247" t="str">
        <f t="shared" ca="1" si="1"/>
        <v/>
      </c>
      <c r="B95" s="146"/>
      <c r="C95" s="145" t="str">
        <f>IFERROR(VLOOKUP(B95,'اسماء العملاء'!$A$2:$E$142,5,FALSE),"")</f>
        <v/>
      </c>
      <c r="D95" s="146" t="str">
        <f>IFERROR(VLOOKUP(B95,'اسماء العملاء'!$A$2:$C$142,2,FALSE),"")</f>
        <v/>
      </c>
      <c r="E95" s="266" t="str">
        <f>IFERROR(VLOOKUP(B95,'اسماء العملاء'!$A$2:$C$142,3,FALSE),"")</f>
        <v/>
      </c>
      <c r="F95" s="247"/>
      <c r="G95" s="247"/>
      <c r="H95" s="247"/>
    </row>
    <row r="96" spans="1:8" ht="21.95" customHeight="1">
      <c r="A96" s="247" t="str">
        <f t="shared" ca="1" si="1"/>
        <v/>
      </c>
      <c r="B96" s="146"/>
      <c r="C96" s="145" t="str">
        <f>IFERROR(VLOOKUP(B96,'اسماء العملاء'!$A$2:$E$142,5,FALSE),"")</f>
        <v/>
      </c>
      <c r="D96" s="146" t="str">
        <f>IFERROR(VLOOKUP(B96,'اسماء العملاء'!$A$2:$C$142,2,FALSE),"")</f>
        <v/>
      </c>
      <c r="E96" s="266" t="str">
        <f>IFERROR(VLOOKUP(B96,'اسماء العملاء'!$A$2:$C$142,3,FALSE),"")</f>
        <v/>
      </c>
      <c r="F96" s="247"/>
      <c r="G96" s="247"/>
      <c r="H96" s="247"/>
    </row>
    <row r="97" spans="1:8" ht="21.95" customHeight="1">
      <c r="A97" s="247" t="str">
        <f t="shared" ca="1" si="1"/>
        <v/>
      </c>
      <c r="B97" s="146"/>
      <c r="C97" s="145" t="str">
        <f>IFERROR(VLOOKUP(B97,'اسماء العملاء'!$A$2:$E$142,5,FALSE),"")</f>
        <v/>
      </c>
      <c r="D97" s="146" t="str">
        <f>IFERROR(VLOOKUP(B97,'اسماء العملاء'!$A$2:$C$142,2,FALSE),"")</f>
        <v/>
      </c>
      <c r="E97" s="266" t="str">
        <f>IFERROR(VLOOKUP(B97,'اسماء العملاء'!$A$2:$C$142,3,FALSE),"")</f>
        <v/>
      </c>
      <c r="F97" s="247"/>
      <c r="G97" s="247"/>
      <c r="H97" s="247"/>
    </row>
    <row r="98" spans="1:8" ht="21.95" customHeight="1">
      <c r="A98" s="247" t="str">
        <f t="shared" ca="1" si="1"/>
        <v/>
      </c>
      <c r="B98" s="146"/>
      <c r="C98" s="145" t="str">
        <f>IFERROR(VLOOKUP(B98,'اسماء العملاء'!$A$2:$E$142,5,FALSE),"")</f>
        <v/>
      </c>
      <c r="D98" s="146" t="str">
        <f>IFERROR(VLOOKUP(B98,'اسماء العملاء'!$A$2:$C$142,2,FALSE),"")</f>
        <v/>
      </c>
      <c r="E98" s="266" t="str">
        <f>IFERROR(VLOOKUP(B98,'اسماء العملاء'!$A$2:$C$142,3,FALSE),"")</f>
        <v/>
      </c>
      <c r="F98" s="247"/>
      <c r="G98" s="247"/>
      <c r="H98" s="247"/>
    </row>
    <row r="99" spans="1:8" ht="21.95" customHeight="1">
      <c r="A99" s="247" t="str">
        <f t="shared" ca="1" si="1"/>
        <v/>
      </c>
      <c r="B99" s="146"/>
      <c r="C99" s="145" t="str">
        <f>IFERROR(VLOOKUP(B99,'اسماء العملاء'!$A$2:$E$142,5,FALSE),"")</f>
        <v/>
      </c>
      <c r="D99" s="146" t="str">
        <f>IFERROR(VLOOKUP(B99,'اسماء العملاء'!$A$2:$C$142,2,FALSE),"")</f>
        <v/>
      </c>
      <c r="E99" s="266" t="str">
        <f>IFERROR(VLOOKUP(B99,'اسماء العملاء'!$A$2:$C$142,3,FALSE),"")</f>
        <v/>
      </c>
      <c r="F99" s="247"/>
      <c r="G99" s="247"/>
      <c r="H99" s="247"/>
    </row>
    <row r="100" spans="1:8" ht="21.95" customHeight="1">
      <c r="A100" s="247" t="str">
        <f t="shared" ca="1" si="1"/>
        <v/>
      </c>
      <c r="B100" s="146"/>
      <c r="C100" s="145" t="str">
        <f>IFERROR(VLOOKUP(B100,'اسماء العملاء'!$A$2:$E$142,5,FALSE),"")</f>
        <v/>
      </c>
      <c r="D100" s="146" t="str">
        <f>IFERROR(VLOOKUP(B100,'اسماء العملاء'!$A$2:$C$142,2,FALSE),"")</f>
        <v/>
      </c>
      <c r="E100" s="266" t="str">
        <f>IFERROR(VLOOKUP(B100,'اسماء العملاء'!$A$2:$C$142,3,FALSE),"")</f>
        <v/>
      </c>
      <c r="F100" s="247"/>
      <c r="G100" s="247"/>
      <c r="H100" s="247"/>
    </row>
    <row r="101" spans="1:8" ht="21.95" customHeight="1">
      <c r="A101" s="247" t="str">
        <f t="shared" ca="1" si="1"/>
        <v/>
      </c>
      <c r="B101" s="146"/>
      <c r="C101" s="145" t="str">
        <f>IFERROR(VLOOKUP(B101,'اسماء العملاء'!$A$2:$E$142,5,FALSE),"")</f>
        <v/>
      </c>
      <c r="D101" s="146" t="str">
        <f>IFERROR(VLOOKUP(B101,'اسماء العملاء'!$A$2:$C$142,2,FALSE),"")</f>
        <v/>
      </c>
      <c r="E101" s="266" t="str">
        <f>IFERROR(VLOOKUP(B101,'اسماء العملاء'!$A$2:$C$142,3,FALSE),"")</f>
        <v/>
      </c>
      <c r="F101" s="247"/>
      <c r="G101" s="247"/>
      <c r="H101" s="247"/>
    </row>
    <row r="102" spans="1:8" ht="21.95" customHeight="1">
      <c r="A102" s="247" t="str">
        <f t="shared" ca="1" si="1"/>
        <v/>
      </c>
      <c r="B102" s="146"/>
      <c r="C102" s="145" t="str">
        <f>IFERROR(VLOOKUP(B102,'اسماء العملاء'!$A$2:$E$142,5,FALSE),"")</f>
        <v/>
      </c>
      <c r="D102" s="146" t="str">
        <f>IFERROR(VLOOKUP(B102,'اسماء العملاء'!$A$2:$C$142,2,FALSE),"")</f>
        <v/>
      </c>
      <c r="E102" s="266" t="str">
        <f>IFERROR(VLOOKUP(B102,'اسماء العملاء'!$A$2:$C$142,3,FALSE),"")</f>
        <v/>
      </c>
      <c r="F102" s="247"/>
      <c r="G102" s="247"/>
      <c r="H102" s="247"/>
    </row>
    <row r="103" spans="1:8" ht="21.95" customHeight="1">
      <c r="A103" s="247" t="str">
        <f t="shared" ca="1" si="1"/>
        <v/>
      </c>
      <c r="B103" s="146"/>
      <c r="C103" s="145" t="str">
        <f>IFERROR(VLOOKUP(B103,'اسماء العملاء'!$A$2:$E$142,5,FALSE),"")</f>
        <v/>
      </c>
      <c r="D103" s="146" t="str">
        <f>IFERROR(VLOOKUP(B103,'اسماء العملاء'!$A$2:$C$142,2,FALSE),"")</f>
        <v/>
      </c>
      <c r="E103" s="266" t="str">
        <f>IFERROR(VLOOKUP(B103,'اسماء العملاء'!$A$2:$C$142,3,FALSE),"")</f>
        <v/>
      </c>
      <c r="F103" s="247"/>
      <c r="G103" s="247"/>
      <c r="H103" s="247"/>
    </row>
    <row r="104" spans="1:8" ht="21.95" customHeight="1">
      <c r="A104" s="247" t="str">
        <f t="shared" ca="1" si="1"/>
        <v/>
      </c>
      <c r="B104" s="146"/>
      <c r="C104" s="145" t="str">
        <f>IFERROR(VLOOKUP(B104,'اسماء العملاء'!$A$2:$E$142,5,FALSE),"")</f>
        <v/>
      </c>
      <c r="D104" s="146" t="str">
        <f>IFERROR(VLOOKUP(B104,'اسماء العملاء'!$A$2:$C$142,2,FALSE),"")</f>
        <v/>
      </c>
      <c r="E104" s="266" t="str">
        <f>IFERROR(VLOOKUP(B104,'اسماء العملاء'!$A$2:$C$142,3,FALSE),"")</f>
        <v/>
      </c>
      <c r="F104" s="247"/>
      <c r="G104" s="247"/>
      <c r="H104" s="247"/>
    </row>
    <row r="105" spans="1:8" ht="21.95" customHeight="1">
      <c r="A105" s="247" t="str">
        <f t="shared" ca="1" si="1"/>
        <v/>
      </c>
      <c r="B105" s="146"/>
      <c r="C105" s="145" t="str">
        <f>IFERROR(VLOOKUP(B105,'اسماء العملاء'!$A$2:$E$142,5,FALSE),"")</f>
        <v/>
      </c>
      <c r="D105" s="146" t="str">
        <f>IFERROR(VLOOKUP(B105,'اسماء العملاء'!$A$2:$C$142,2,FALSE),"")</f>
        <v/>
      </c>
      <c r="E105" s="266" t="str">
        <f>IFERROR(VLOOKUP(B105,'اسماء العملاء'!$A$2:$C$142,3,FALSE),"")</f>
        <v/>
      </c>
      <c r="F105" s="247"/>
      <c r="G105" s="247"/>
      <c r="H105" s="247"/>
    </row>
    <row r="106" spans="1:8" ht="21.95" customHeight="1">
      <c r="A106" s="247" t="str">
        <f t="shared" ca="1" si="1"/>
        <v/>
      </c>
      <c r="B106" s="146"/>
      <c r="C106" s="145" t="str">
        <f>IFERROR(VLOOKUP(B106,'اسماء العملاء'!$A$2:$E$142,5,FALSE),"")</f>
        <v/>
      </c>
      <c r="D106" s="146" t="str">
        <f>IFERROR(VLOOKUP(B106,'اسماء العملاء'!$A$2:$C$142,2,FALSE),"")</f>
        <v/>
      </c>
      <c r="E106" s="266" t="str">
        <f>IFERROR(VLOOKUP(B106,'اسماء العملاء'!$A$2:$C$142,3,FALSE),"")</f>
        <v/>
      </c>
      <c r="F106" s="247"/>
      <c r="G106" s="247"/>
      <c r="H106" s="247"/>
    </row>
    <row r="107" spans="1:8" ht="21.95" customHeight="1">
      <c r="A107" s="247" t="str">
        <f t="shared" ca="1" si="1"/>
        <v/>
      </c>
      <c r="B107" s="146"/>
      <c r="C107" s="145" t="str">
        <f>IFERROR(VLOOKUP(B107,'اسماء العملاء'!$A$2:$E$142,5,FALSE),"")</f>
        <v/>
      </c>
      <c r="D107" s="146" t="str">
        <f>IFERROR(VLOOKUP(B107,'اسماء العملاء'!$A$2:$C$142,2,FALSE),"")</f>
        <v/>
      </c>
      <c r="E107" s="266" t="str">
        <f>IFERROR(VLOOKUP(B107,'اسماء العملاء'!$A$2:$C$142,3,FALSE),"")</f>
        <v/>
      </c>
      <c r="F107" s="247"/>
      <c r="G107" s="247"/>
      <c r="H107" s="247"/>
    </row>
    <row r="108" spans="1:8" ht="21.95" customHeight="1">
      <c r="A108" s="247" t="str">
        <f t="shared" ca="1" si="1"/>
        <v/>
      </c>
      <c r="B108" s="146"/>
      <c r="C108" s="145" t="str">
        <f>IFERROR(VLOOKUP(B108,'اسماء العملاء'!$A$2:$E$142,5,FALSE),"")</f>
        <v/>
      </c>
      <c r="D108" s="146" t="str">
        <f>IFERROR(VLOOKUP(B108,'اسماء العملاء'!$A$2:$C$142,2,FALSE),"")</f>
        <v/>
      </c>
      <c r="E108" s="266" t="str">
        <f>IFERROR(VLOOKUP(B108,'اسماء العملاء'!$A$2:$C$142,3,FALSE),"")</f>
        <v/>
      </c>
      <c r="F108" s="247"/>
      <c r="G108" s="247"/>
      <c r="H108" s="247"/>
    </row>
    <row r="109" spans="1:8" ht="21.95" customHeight="1">
      <c r="A109" s="247" t="str">
        <f t="shared" ca="1" si="1"/>
        <v/>
      </c>
      <c r="B109" s="146"/>
      <c r="C109" s="145" t="str">
        <f>IFERROR(VLOOKUP(B109,'اسماء العملاء'!$A$2:$E$142,5,FALSE),"")</f>
        <v/>
      </c>
      <c r="D109" s="146" t="str">
        <f>IFERROR(VLOOKUP(B109,'اسماء العملاء'!$A$2:$C$142,2,FALSE),"")</f>
        <v/>
      </c>
      <c r="E109" s="266" t="str">
        <f>IFERROR(VLOOKUP(B109,'اسماء العملاء'!$A$2:$C$142,3,FALSE),"")</f>
        <v/>
      </c>
      <c r="F109" s="247"/>
      <c r="G109" s="247"/>
      <c r="H109" s="247"/>
    </row>
    <row r="110" spans="1:8" ht="21.95" customHeight="1">
      <c r="A110" s="247" t="str">
        <f t="shared" ca="1" si="1"/>
        <v/>
      </c>
      <c r="B110" s="146"/>
      <c r="C110" s="145" t="str">
        <f>IFERROR(VLOOKUP(B110,'اسماء العملاء'!$A$2:$E$142,5,FALSE),"")</f>
        <v/>
      </c>
      <c r="D110" s="146" t="str">
        <f>IFERROR(VLOOKUP(B110,'اسماء العملاء'!$A$2:$C$142,2,FALSE),"")</f>
        <v/>
      </c>
      <c r="E110" s="266" t="str">
        <f>IFERROR(VLOOKUP(B110,'اسماء العملاء'!$A$2:$C$142,3,FALSE),"")</f>
        <v/>
      </c>
      <c r="F110" s="247"/>
      <c r="G110" s="247"/>
      <c r="H110" s="247"/>
    </row>
    <row r="111" spans="1:8" ht="21.95" customHeight="1">
      <c r="A111" s="247" t="str">
        <f t="shared" ca="1" si="1"/>
        <v/>
      </c>
      <c r="B111" s="146"/>
      <c r="C111" s="145" t="str">
        <f>IFERROR(VLOOKUP(B111,'اسماء العملاء'!$A$2:$E$142,5,FALSE),"")</f>
        <v/>
      </c>
      <c r="D111" s="146" t="str">
        <f>IFERROR(VLOOKUP(B111,'اسماء العملاء'!$A$2:$C$142,2,FALSE),"")</f>
        <v/>
      </c>
      <c r="E111" s="266" t="str">
        <f>IFERROR(VLOOKUP(B111,'اسماء العملاء'!$A$2:$C$142,3,FALSE),"")</f>
        <v/>
      </c>
      <c r="F111" s="247"/>
      <c r="G111" s="247"/>
      <c r="H111" s="247"/>
    </row>
    <row r="112" spans="1:8" ht="21.95" customHeight="1">
      <c r="A112" s="247" t="str">
        <f t="shared" ca="1" si="1"/>
        <v/>
      </c>
      <c r="B112" s="146"/>
      <c r="C112" s="145" t="str">
        <f>IFERROR(VLOOKUP(B112,'اسماء العملاء'!$A$2:$E$142,5,FALSE),"")</f>
        <v/>
      </c>
      <c r="D112" s="146" t="str">
        <f>IFERROR(VLOOKUP(B112,'اسماء العملاء'!$A$2:$C$142,2,FALSE),"")</f>
        <v/>
      </c>
      <c r="E112" s="266" t="str">
        <f>IFERROR(VLOOKUP(B112,'اسماء العملاء'!$A$2:$C$142,3,FALSE),"")</f>
        <v/>
      </c>
      <c r="F112" s="247"/>
      <c r="G112" s="247"/>
      <c r="H112" s="247"/>
    </row>
    <row r="113" spans="1:8" ht="21.95" customHeight="1">
      <c r="A113" s="247" t="str">
        <f t="shared" ca="1" si="1"/>
        <v/>
      </c>
      <c r="B113" s="146"/>
      <c r="C113" s="145" t="str">
        <f>IFERROR(VLOOKUP(B113,'اسماء العملاء'!$A$2:$E$142,5,FALSE),"")</f>
        <v/>
      </c>
      <c r="D113" s="146" t="str">
        <f>IFERROR(VLOOKUP(B113,'اسماء العملاء'!$A$2:$C$142,2,FALSE),"")</f>
        <v/>
      </c>
      <c r="E113" s="266" t="str">
        <f>IFERROR(VLOOKUP(B113,'اسماء العملاء'!$A$2:$C$142,3,FALSE),"")</f>
        <v/>
      </c>
      <c r="F113" s="247"/>
      <c r="G113" s="247"/>
      <c r="H113" s="247"/>
    </row>
    <row r="114" spans="1:8" ht="21.95" customHeight="1">
      <c r="A114" s="247" t="str">
        <f t="shared" ca="1" si="1"/>
        <v/>
      </c>
      <c r="B114" s="146"/>
      <c r="C114" s="145" t="str">
        <f>IFERROR(VLOOKUP(B114,'اسماء العملاء'!$A$2:$E$142,5,FALSE),"")</f>
        <v/>
      </c>
      <c r="D114" s="146" t="str">
        <f>IFERROR(VLOOKUP(B114,'اسماء العملاء'!$A$2:$C$142,2,FALSE),"")</f>
        <v/>
      </c>
      <c r="E114" s="266" t="str">
        <f>IFERROR(VLOOKUP(B114,'اسماء العملاء'!$A$2:$C$142,3,FALSE),"")</f>
        <v/>
      </c>
      <c r="F114" s="247"/>
      <c r="G114" s="247"/>
      <c r="H114" s="247"/>
    </row>
    <row r="115" spans="1:8" ht="21.95" customHeight="1">
      <c r="A115" s="247" t="str">
        <f t="shared" ca="1" si="1"/>
        <v/>
      </c>
      <c r="B115" s="146"/>
      <c r="C115" s="145" t="str">
        <f>IFERROR(VLOOKUP(B115,'اسماء العملاء'!$A$2:$E$142,5,FALSE),"")</f>
        <v/>
      </c>
      <c r="D115" s="146" t="str">
        <f>IFERROR(VLOOKUP(B115,'اسماء العملاء'!$A$2:$C$142,2,FALSE),"")</f>
        <v/>
      </c>
      <c r="E115" s="266" t="str">
        <f>IFERROR(VLOOKUP(B115,'اسماء العملاء'!$A$2:$C$142,3,FALSE),"")</f>
        <v/>
      </c>
      <c r="F115" s="247"/>
      <c r="G115" s="247"/>
      <c r="H115" s="247"/>
    </row>
    <row r="116" spans="1:8" ht="21.95" customHeight="1">
      <c r="A116" s="247" t="str">
        <f t="shared" ca="1" si="1"/>
        <v/>
      </c>
      <c r="B116" s="146"/>
      <c r="C116" s="145" t="str">
        <f>IFERROR(VLOOKUP(B116,'اسماء العملاء'!$A$2:$E$142,5,FALSE),"")</f>
        <v/>
      </c>
      <c r="D116" s="146" t="str">
        <f>IFERROR(VLOOKUP(B116,'اسماء العملاء'!$A$2:$C$142,2,FALSE),"")</f>
        <v/>
      </c>
      <c r="E116" s="266" t="str">
        <f>IFERROR(VLOOKUP(B116,'اسماء العملاء'!$A$2:$C$142,3,FALSE),"")</f>
        <v/>
      </c>
      <c r="F116" s="247"/>
      <c r="G116" s="247"/>
      <c r="H116" s="247"/>
    </row>
    <row r="117" spans="1:8" ht="21.95" customHeight="1">
      <c r="A117" s="247" t="str">
        <f t="shared" ca="1" si="1"/>
        <v/>
      </c>
      <c r="B117" s="146"/>
      <c r="C117" s="145" t="str">
        <f>IFERROR(VLOOKUP(B117,'اسماء العملاء'!$A$2:$E$142,5,FALSE),"")</f>
        <v/>
      </c>
      <c r="D117" s="146" t="str">
        <f>IFERROR(VLOOKUP(B117,'اسماء العملاء'!$A$2:$C$142,2,FALSE),"")</f>
        <v/>
      </c>
      <c r="E117" s="266" t="str">
        <f>IFERROR(VLOOKUP(B117,'اسماء العملاء'!$A$2:$C$142,3,FALSE),"")</f>
        <v/>
      </c>
      <c r="F117" s="247"/>
      <c r="G117" s="247"/>
      <c r="H117" s="247"/>
    </row>
    <row r="118" spans="1:8" ht="21.95" customHeight="1">
      <c r="A118" s="247" t="str">
        <f t="shared" ca="1" si="1"/>
        <v/>
      </c>
      <c r="B118" s="146"/>
      <c r="C118" s="145" t="str">
        <f>IFERROR(VLOOKUP(B118,'اسماء العملاء'!$A$2:$E$142,5,FALSE),"")</f>
        <v/>
      </c>
      <c r="D118" s="146" t="str">
        <f>IFERROR(VLOOKUP(B118,'اسماء العملاء'!$A$2:$C$142,2,FALSE),"")</f>
        <v/>
      </c>
      <c r="E118" s="266" t="str">
        <f>IFERROR(VLOOKUP(B118,'اسماء العملاء'!$A$2:$C$142,3,FALSE),"")</f>
        <v/>
      </c>
      <c r="F118" s="247"/>
      <c r="G118" s="247"/>
      <c r="H118" s="247"/>
    </row>
    <row r="119" spans="1:8" ht="21.95" customHeight="1">
      <c r="A119" s="247" t="str">
        <f t="shared" ca="1" si="1"/>
        <v/>
      </c>
      <c r="B119" s="146"/>
      <c r="C119" s="145" t="str">
        <f>IFERROR(VLOOKUP(B119,'اسماء العملاء'!$A$2:$E$142,5,FALSE),"")</f>
        <v/>
      </c>
      <c r="D119" s="146" t="str">
        <f>IFERROR(VLOOKUP(B119,'اسماء العملاء'!$A$2:$C$142,2,FALSE),"")</f>
        <v/>
      </c>
      <c r="E119" s="266" t="str">
        <f>IFERROR(VLOOKUP(B119,'اسماء العملاء'!$A$2:$C$142,3,FALSE),"")</f>
        <v/>
      </c>
      <c r="F119" s="247"/>
      <c r="G119" s="247"/>
      <c r="H119" s="247"/>
    </row>
    <row r="120" spans="1:8" ht="21.95" customHeight="1">
      <c r="A120" s="247" t="str">
        <f t="shared" ca="1" si="1"/>
        <v/>
      </c>
      <c r="B120" s="146"/>
      <c r="C120" s="145" t="str">
        <f>IFERROR(VLOOKUP(B120,'اسماء العملاء'!$A$2:$E$142,5,FALSE),"")</f>
        <v/>
      </c>
      <c r="D120" s="146" t="str">
        <f>IFERROR(VLOOKUP(B120,'اسماء العملاء'!$A$2:$C$142,2,FALSE),"")</f>
        <v/>
      </c>
      <c r="E120" s="266" t="str">
        <f>IFERROR(VLOOKUP(B120,'اسماء العملاء'!$A$2:$C$142,3,FALSE),"")</f>
        <v/>
      </c>
      <c r="F120" s="247"/>
      <c r="G120" s="247"/>
      <c r="H120" s="247"/>
    </row>
    <row r="121" spans="1:8" ht="21.95" customHeight="1">
      <c r="A121" s="247" t="str">
        <f t="shared" ca="1" si="1"/>
        <v/>
      </c>
      <c r="B121" s="146"/>
      <c r="C121" s="145" t="str">
        <f>IFERROR(VLOOKUP(B121,'اسماء العملاء'!$A$2:$E$142,5,FALSE),"")</f>
        <v/>
      </c>
      <c r="D121" s="146" t="str">
        <f>IFERROR(VLOOKUP(B121,'اسماء العملاء'!$A$2:$C$142,2,FALSE),"")</f>
        <v/>
      </c>
      <c r="E121" s="266" t="str">
        <f>IFERROR(VLOOKUP(B121,'اسماء العملاء'!$A$2:$C$142,3,FALSE),"")</f>
        <v/>
      </c>
      <c r="F121" s="247"/>
      <c r="G121" s="247"/>
      <c r="H121" s="247"/>
    </row>
    <row r="122" spans="1:8" ht="21.95" customHeight="1">
      <c r="A122" s="247" t="str">
        <f t="shared" ca="1" si="1"/>
        <v/>
      </c>
      <c r="B122" s="146"/>
      <c r="C122" s="145" t="str">
        <f>IFERROR(VLOOKUP(B122,'اسماء العملاء'!$A$2:$E$142,5,FALSE),"")</f>
        <v/>
      </c>
      <c r="D122" s="146" t="str">
        <f>IFERROR(VLOOKUP(B122,'اسماء العملاء'!$A$2:$C$142,2,FALSE),"")</f>
        <v/>
      </c>
      <c r="E122" s="266" t="str">
        <f>IFERROR(VLOOKUP(B122,'اسماء العملاء'!$A$2:$C$142,3,FALSE),"")</f>
        <v/>
      </c>
      <c r="F122" s="247"/>
      <c r="G122" s="247"/>
      <c r="H122" s="247"/>
    </row>
    <row r="123" spans="1:8" ht="21.95" customHeight="1">
      <c r="A123" s="247" t="str">
        <f t="shared" ca="1" si="1"/>
        <v/>
      </c>
      <c r="B123" s="146"/>
      <c r="C123" s="145" t="str">
        <f>IFERROR(VLOOKUP(B123,'اسماء العملاء'!$A$2:$E$142,5,FALSE),"")</f>
        <v/>
      </c>
      <c r="D123" s="146" t="str">
        <f>IFERROR(VLOOKUP(B123,'اسماء العملاء'!$A$2:$C$142,2,FALSE),"")</f>
        <v/>
      </c>
      <c r="E123" s="266" t="str">
        <f>IFERROR(VLOOKUP(B123,'اسماء العملاء'!$A$2:$C$142,3,FALSE),"")</f>
        <v/>
      </c>
      <c r="F123" s="247"/>
      <c r="G123" s="247"/>
      <c r="H123" s="247"/>
    </row>
    <row r="124" spans="1:8" ht="21.95" customHeight="1">
      <c r="A124" s="247" t="str">
        <f t="shared" ca="1" si="1"/>
        <v/>
      </c>
      <c r="B124" s="146"/>
      <c r="C124" s="145" t="str">
        <f>IFERROR(VLOOKUP(B124,'اسماء العملاء'!$A$2:$E$142,5,FALSE),"")</f>
        <v/>
      </c>
      <c r="D124" s="146" t="str">
        <f>IFERROR(VLOOKUP(B124,'اسماء العملاء'!$A$2:$C$142,2,FALSE),"")</f>
        <v/>
      </c>
      <c r="E124" s="266" t="str">
        <f>IFERROR(VLOOKUP(B124,'اسماء العملاء'!$A$2:$C$142,3,FALSE),"")</f>
        <v/>
      </c>
      <c r="F124" s="247"/>
      <c r="G124" s="247"/>
      <c r="H124" s="247"/>
    </row>
    <row r="125" spans="1:8" ht="21.95" customHeight="1">
      <c r="A125" s="247" t="str">
        <f t="shared" ca="1" si="1"/>
        <v/>
      </c>
      <c r="B125" s="146"/>
      <c r="C125" s="145" t="str">
        <f>IFERROR(VLOOKUP(B125,'اسماء العملاء'!$A$2:$E$142,5,FALSE),"")</f>
        <v/>
      </c>
      <c r="D125" s="146" t="str">
        <f>IFERROR(VLOOKUP(B125,'اسماء العملاء'!$A$2:$C$142,2,FALSE),"")</f>
        <v/>
      </c>
      <c r="E125" s="266" t="str">
        <f>IFERROR(VLOOKUP(B125,'اسماء العملاء'!$A$2:$C$142,3,FALSE),"")</f>
        <v/>
      </c>
      <c r="F125" s="247"/>
      <c r="G125" s="247"/>
      <c r="H125" s="247"/>
    </row>
    <row r="126" spans="1:8" ht="21.95" customHeight="1">
      <c r="A126" s="247" t="str">
        <f t="shared" ca="1" si="1"/>
        <v/>
      </c>
      <c r="B126" s="146"/>
      <c r="C126" s="145" t="str">
        <f>IFERROR(VLOOKUP(B126,'اسماء العملاء'!$A$2:$E$142,5,FALSE),"")</f>
        <v/>
      </c>
      <c r="D126" s="146" t="str">
        <f>IFERROR(VLOOKUP(B126,'اسماء العملاء'!$A$2:$C$142,2,FALSE),"")</f>
        <v/>
      </c>
      <c r="E126" s="266" t="str">
        <f>IFERROR(VLOOKUP(B126,'اسماء العملاء'!$A$2:$C$142,3,FALSE),"")</f>
        <v/>
      </c>
      <c r="F126" s="247"/>
      <c r="G126" s="247"/>
      <c r="H126" s="247"/>
    </row>
    <row r="127" spans="1:8" ht="21.95" customHeight="1">
      <c r="A127" s="247" t="str">
        <f t="shared" ca="1" si="1"/>
        <v/>
      </c>
      <c r="B127" s="146"/>
      <c r="C127" s="145" t="str">
        <f>IFERROR(VLOOKUP(B127,'اسماء العملاء'!$A$2:$E$142,5,FALSE),"")</f>
        <v/>
      </c>
      <c r="D127" s="146" t="str">
        <f>IFERROR(VLOOKUP(B127,'اسماء العملاء'!$A$2:$C$142,2,FALSE),"")</f>
        <v/>
      </c>
      <c r="E127" s="266" t="str">
        <f>IFERROR(VLOOKUP(B127,'اسماء العملاء'!$A$2:$C$142,3,FALSE),"")</f>
        <v/>
      </c>
      <c r="F127" s="247"/>
      <c r="G127" s="247"/>
      <c r="H127" s="247"/>
    </row>
    <row r="128" spans="1:8" ht="21.95" customHeight="1">
      <c r="A128" s="247" t="str">
        <f t="shared" ca="1" si="1"/>
        <v/>
      </c>
      <c r="B128" s="146"/>
      <c r="C128" s="145" t="str">
        <f>IFERROR(VLOOKUP(B128,'اسماء العملاء'!$A$2:$E$142,5,FALSE),"")</f>
        <v/>
      </c>
      <c r="D128" s="146" t="str">
        <f>IFERROR(VLOOKUP(B128,'اسماء العملاء'!$A$2:$C$142,2,FALSE),"")</f>
        <v/>
      </c>
      <c r="E128" s="266" t="str">
        <f>IFERROR(VLOOKUP(B128,'اسماء العملاء'!$A$2:$C$142,3,FALSE),"")</f>
        <v/>
      </c>
      <c r="F128" s="247"/>
      <c r="G128" s="247"/>
      <c r="H128" s="247"/>
    </row>
    <row r="129" spans="1:8" ht="21.95" customHeight="1">
      <c r="A129" s="247" t="str">
        <f t="shared" ca="1" si="1"/>
        <v/>
      </c>
      <c r="B129" s="146"/>
      <c r="C129" s="145" t="str">
        <f>IFERROR(VLOOKUP(B129,'اسماء العملاء'!$A$2:$E$142,5,FALSE),"")</f>
        <v/>
      </c>
      <c r="D129" s="146" t="str">
        <f>IFERROR(VLOOKUP(B129,'اسماء العملاء'!$A$2:$C$142,2,FALSE),"")</f>
        <v/>
      </c>
      <c r="E129" s="266" t="str">
        <f>IFERROR(VLOOKUP(B129,'اسماء العملاء'!$A$2:$C$142,3,FALSE),"")</f>
        <v/>
      </c>
      <c r="F129" s="247"/>
      <c r="G129" s="247"/>
      <c r="H129" s="247"/>
    </row>
    <row r="130" spans="1:8" ht="21.95" customHeight="1">
      <c r="A130" s="247" t="str">
        <f t="shared" ca="1" si="1"/>
        <v/>
      </c>
      <c r="B130" s="146"/>
      <c r="C130" s="145" t="str">
        <f>IFERROR(VLOOKUP(B130,'اسماء العملاء'!$A$2:$E$142,5,FALSE),"")</f>
        <v/>
      </c>
      <c r="D130" s="146" t="str">
        <f>IFERROR(VLOOKUP(B130,'اسماء العملاء'!$A$2:$C$142,2,FALSE),"")</f>
        <v/>
      </c>
      <c r="E130" s="266" t="str">
        <f>IFERROR(VLOOKUP(B130,'اسماء العملاء'!$A$2:$C$142,3,FALSE),"")</f>
        <v/>
      </c>
      <c r="F130" s="247"/>
      <c r="G130" s="247"/>
      <c r="H130" s="247"/>
    </row>
    <row r="131" spans="1:8" ht="21.95" customHeight="1">
      <c r="A131" s="247" t="str">
        <f t="shared" ca="1" si="1"/>
        <v/>
      </c>
      <c r="B131" s="146"/>
      <c r="C131" s="145" t="str">
        <f>IFERROR(VLOOKUP(B131,'اسماء العملاء'!$A$2:$E$142,5,FALSE),"")</f>
        <v/>
      </c>
      <c r="D131" s="146" t="str">
        <f>IFERROR(VLOOKUP(B131,'اسماء العملاء'!$A$2:$C$142,2,FALSE),"")</f>
        <v/>
      </c>
      <c r="E131" s="266" t="str">
        <f>IFERROR(VLOOKUP(B131,'اسماء العملاء'!$A$2:$C$142,3,FALSE),"")</f>
        <v/>
      </c>
      <c r="F131" s="247"/>
      <c r="G131" s="247"/>
      <c r="H131" s="247"/>
    </row>
    <row r="132" spans="1:8" ht="21.95" customHeight="1">
      <c r="A132" s="247" t="str">
        <f t="shared" ref="A132:A195" ca="1" si="2">IF(B132="","",TODAY())</f>
        <v/>
      </c>
      <c r="B132" s="146"/>
      <c r="C132" s="145" t="str">
        <f>IFERROR(VLOOKUP(B132,'اسماء العملاء'!$A$2:$E$142,5,FALSE),"")</f>
        <v/>
      </c>
      <c r="D132" s="146" t="str">
        <f>IFERROR(VLOOKUP(B132,'اسماء العملاء'!$A$2:$C$142,2,FALSE),"")</f>
        <v/>
      </c>
      <c r="E132" s="266" t="str">
        <f>IFERROR(VLOOKUP(B132,'اسماء العملاء'!$A$2:$C$142,3,FALSE),"")</f>
        <v/>
      </c>
      <c r="F132" s="247"/>
      <c r="G132" s="247"/>
      <c r="H132" s="247"/>
    </row>
    <row r="133" spans="1:8" ht="21.95" customHeight="1">
      <c r="A133" s="247" t="str">
        <f t="shared" ca="1" si="2"/>
        <v/>
      </c>
      <c r="B133" s="146"/>
      <c r="C133" s="145" t="str">
        <f>IFERROR(VLOOKUP(B133,'اسماء العملاء'!$A$2:$E$142,5,FALSE),"")</f>
        <v/>
      </c>
      <c r="D133" s="146" t="str">
        <f>IFERROR(VLOOKUP(B133,'اسماء العملاء'!$A$2:$C$142,2,FALSE),"")</f>
        <v/>
      </c>
      <c r="E133" s="266" t="str">
        <f>IFERROR(VLOOKUP(B133,'اسماء العملاء'!$A$2:$C$142,3,FALSE),"")</f>
        <v/>
      </c>
      <c r="F133" s="247"/>
      <c r="G133" s="247"/>
      <c r="H133" s="247"/>
    </row>
    <row r="134" spans="1:8" ht="21.95" customHeight="1">
      <c r="A134" s="247" t="str">
        <f t="shared" ca="1" si="2"/>
        <v/>
      </c>
      <c r="B134" s="146"/>
      <c r="C134" s="145" t="str">
        <f>IFERROR(VLOOKUP(B134,'اسماء العملاء'!$A$2:$E$142,5,FALSE),"")</f>
        <v/>
      </c>
      <c r="D134" s="146" t="str">
        <f>IFERROR(VLOOKUP(B134,'اسماء العملاء'!$A$2:$C$142,2,FALSE),"")</f>
        <v/>
      </c>
      <c r="E134" s="266" t="str">
        <f>IFERROR(VLOOKUP(B134,'اسماء العملاء'!$A$2:$C$142,3,FALSE),"")</f>
        <v/>
      </c>
      <c r="F134" s="247"/>
      <c r="G134" s="247"/>
      <c r="H134" s="247"/>
    </row>
    <row r="135" spans="1:8" ht="21.95" customHeight="1">
      <c r="A135" s="247" t="str">
        <f t="shared" ca="1" si="2"/>
        <v/>
      </c>
      <c r="B135" s="146"/>
      <c r="C135" s="145" t="str">
        <f>IFERROR(VLOOKUP(B135,'اسماء العملاء'!$A$2:$E$142,5,FALSE),"")</f>
        <v/>
      </c>
      <c r="D135" s="146" t="str">
        <f>IFERROR(VLOOKUP(B135,'اسماء العملاء'!$A$2:$C$142,2,FALSE),"")</f>
        <v/>
      </c>
      <c r="E135" s="266" t="str">
        <f>IFERROR(VLOOKUP(B135,'اسماء العملاء'!$A$2:$C$142,3,FALSE),"")</f>
        <v/>
      </c>
      <c r="F135" s="247"/>
      <c r="G135" s="247"/>
      <c r="H135" s="247"/>
    </row>
    <row r="136" spans="1:8" ht="21.95" customHeight="1">
      <c r="A136" s="247" t="str">
        <f t="shared" ca="1" si="2"/>
        <v/>
      </c>
      <c r="B136" s="146"/>
      <c r="C136" s="145" t="str">
        <f>IFERROR(VLOOKUP(B136,'اسماء العملاء'!$A$2:$E$142,5,FALSE),"")</f>
        <v/>
      </c>
      <c r="D136" s="146" t="str">
        <f>IFERROR(VLOOKUP(B136,'اسماء العملاء'!$A$2:$C$142,2,FALSE),"")</f>
        <v/>
      </c>
      <c r="E136" s="266" t="str">
        <f>IFERROR(VLOOKUP(B136,'اسماء العملاء'!$A$2:$C$142,3,FALSE),"")</f>
        <v/>
      </c>
      <c r="F136" s="247"/>
      <c r="G136" s="247"/>
      <c r="H136" s="247"/>
    </row>
    <row r="137" spans="1:8" ht="21.95" customHeight="1">
      <c r="A137" s="247" t="str">
        <f t="shared" ca="1" si="2"/>
        <v/>
      </c>
      <c r="B137" s="146"/>
      <c r="C137" s="145" t="str">
        <f>IFERROR(VLOOKUP(B137,'اسماء العملاء'!$A$2:$E$142,5,FALSE),"")</f>
        <v/>
      </c>
      <c r="D137" s="146" t="str">
        <f>IFERROR(VLOOKUP(B137,'اسماء العملاء'!$A$2:$C$142,2,FALSE),"")</f>
        <v/>
      </c>
      <c r="E137" s="266" t="str">
        <f>IFERROR(VLOOKUP(B137,'اسماء العملاء'!$A$2:$C$142,3,FALSE),"")</f>
        <v/>
      </c>
      <c r="F137" s="247"/>
      <c r="G137" s="247"/>
      <c r="H137" s="247"/>
    </row>
    <row r="138" spans="1:8" ht="21.95" customHeight="1">
      <c r="A138" s="247" t="str">
        <f t="shared" ca="1" si="2"/>
        <v/>
      </c>
      <c r="B138" s="146"/>
      <c r="C138" s="145" t="str">
        <f>IFERROR(VLOOKUP(B138,'اسماء العملاء'!$A$2:$E$142,5,FALSE),"")</f>
        <v/>
      </c>
      <c r="D138" s="146" t="str">
        <f>IFERROR(VLOOKUP(B138,'اسماء العملاء'!$A$2:$C$142,2,FALSE),"")</f>
        <v/>
      </c>
      <c r="E138" s="266" t="str">
        <f>IFERROR(VLOOKUP(B138,'اسماء العملاء'!$A$2:$C$142,3,FALSE),"")</f>
        <v/>
      </c>
      <c r="F138" s="247"/>
      <c r="G138" s="247"/>
      <c r="H138" s="247"/>
    </row>
    <row r="139" spans="1:8" ht="21.95" customHeight="1">
      <c r="A139" s="247" t="str">
        <f t="shared" ca="1" si="2"/>
        <v/>
      </c>
      <c r="B139" s="146"/>
      <c r="C139" s="145" t="str">
        <f>IFERROR(VLOOKUP(B139,'اسماء العملاء'!$A$2:$E$142,5,FALSE),"")</f>
        <v/>
      </c>
      <c r="D139" s="146" t="str">
        <f>IFERROR(VLOOKUP(B139,'اسماء العملاء'!$A$2:$C$142,2,FALSE),"")</f>
        <v/>
      </c>
      <c r="E139" s="266" t="str">
        <f>IFERROR(VLOOKUP(B139,'اسماء العملاء'!$A$2:$C$142,3,FALSE),"")</f>
        <v/>
      </c>
      <c r="F139" s="247"/>
      <c r="G139" s="247"/>
      <c r="H139" s="247"/>
    </row>
    <row r="140" spans="1:8" ht="21.95" customHeight="1">
      <c r="A140" s="247" t="str">
        <f t="shared" ca="1" si="2"/>
        <v/>
      </c>
      <c r="B140" s="146"/>
      <c r="C140" s="145" t="str">
        <f>IFERROR(VLOOKUP(B140,'اسماء العملاء'!$A$2:$E$142,5,FALSE),"")</f>
        <v/>
      </c>
      <c r="D140" s="146" t="str">
        <f>IFERROR(VLOOKUP(B140,'اسماء العملاء'!$A$2:$C$142,2,FALSE),"")</f>
        <v/>
      </c>
      <c r="E140" s="266" t="str">
        <f>IFERROR(VLOOKUP(B140,'اسماء العملاء'!$A$2:$C$142,3,FALSE),"")</f>
        <v/>
      </c>
      <c r="F140" s="247"/>
      <c r="G140" s="247"/>
      <c r="H140" s="247"/>
    </row>
    <row r="141" spans="1:8" ht="21.95" customHeight="1">
      <c r="A141" s="247" t="str">
        <f t="shared" ca="1" si="2"/>
        <v/>
      </c>
      <c r="B141" s="146"/>
      <c r="C141" s="145" t="str">
        <f>IFERROR(VLOOKUP(B141,'اسماء العملاء'!$A$2:$E$142,5,FALSE),"")</f>
        <v/>
      </c>
      <c r="D141" s="146" t="str">
        <f>IFERROR(VLOOKUP(B141,'اسماء العملاء'!$A$2:$C$142,2,FALSE),"")</f>
        <v/>
      </c>
      <c r="E141" s="266" t="str">
        <f>IFERROR(VLOOKUP(B141,'اسماء العملاء'!$A$2:$C$142,3,FALSE),"")</f>
        <v/>
      </c>
      <c r="F141" s="247"/>
      <c r="G141" s="247"/>
      <c r="H141" s="247"/>
    </row>
    <row r="142" spans="1:8" ht="21.95" customHeight="1">
      <c r="A142" s="247" t="str">
        <f t="shared" ca="1" si="2"/>
        <v/>
      </c>
      <c r="B142" s="146"/>
      <c r="C142" s="145" t="str">
        <f>IFERROR(VLOOKUP(B142,'اسماء العملاء'!$A$2:$E$142,5,FALSE),"")</f>
        <v/>
      </c>
      <c r="D142" s="146" t="str">
        <f>IFERROR(VLOOKUP(B142,'اسماء العملاء'!$A$2:$C$142,2,FALSE),"")</f>
        <v/>
      </c>
      <c r="E142" s="266" t="str">
        <f>IFERROR(VLOOKUP(B142,'اسماء العملاء'!$A$2:$C$142,3,FALSE),"")</f>
        <v/>
      </c>
      <c r="F142" s="247"/>
      <c r="G142" s="247"/>
      <c r="H142" s="247"/>
    </row>
    <row r="143" spans="1:8" ht="21.95" customHeight="1">
      <c r="A143" s="247" t="str">
        <f t="shared" ca="1" si="2"/>
        <v/>
      </c>
      <c r="B143" s="146"/>
      <c r="C143" s="145" t="str">
        <f>IFERROR(VLOOKUP(B143,'اسماء العملاء'!$A$2:$E$142,5,FALSE),"")</f>
        <v/>
      </c>
      <c r="D143" s="146" t="str">
        <f>IFERROR(VLOOKUP(B143,'اسماء العملاء'!$A$2:$C$142,2,FALSE),"")</f>
        <v/>
      </c>
      <c r="E143" s="266" t="str">
        <f>IFERROR(VLOOKUP(B143,'اسماء العملاء'!$A$2:$C$142,3,FALSE),"")</f>
        <v/>
      </c>
      <c r="F143" s="247"/>
      <c r="G143" s="247"/>
      <c r="H143" s="247"/>
    </row>
    <row r="144" spans="1:8" ht="21.95" customHeight="1">
      <c r="A144" s="247" t="str">
        <f t="shared" ca="1" si="2"/>
        <v/>
      </c>
      <c r="B144" s="146"/>
      <c r="C144" s="145" t="str">
        <f>IFERROR(VLOOKUP(B144,'اسماء العملاء'!$A$2:$E$142,5,FALSE),"")</f>
        <v/>
      </c>
      <c r="D144" s="146" t="str">
        <f>IFERROR(VLOOKUP(B144,'اسماء العملاء'!$A$2:$C$142,2,FALSE),"")</f>
        <v/>
      </c>
      <c r="E144" s="266" t="str">
        <f>IFERROR(VLOOKUP(B144,'اسماء العملاء'!$A$2:$C$142,3,FALSE),"")</f>
        <v/>
      </c>
      <c r="F144" s="247"/>
      <c r="G144" s="247"/>
      <c r="H144" s="247"/>
    </row>
    <row r="145" spans="1:8" ht="21.95" customHeight="1">
      <c r="A145" s="247" t="str">
        <f t="shared" ca="1" si="2"/>
        <v/>
      </c>
      <c r="B145" s="146"/>
      <c r="C145" s="145" t="str">
        <f>IFERROR(VLOOKUP(B145,'اسماء العملاء'!$A$2:$E$142,5,FALSE),"")</f>
        <v/>
      </c>
      <c r="D145" s="146" t="str">
        <f>IFERROR(VLOOKUP(B145,'اسماء العملاء'!$A$2:$C$142,2,FALSE),"")</f>
        <v/>
      </c>
      <c r="E145" s="266" t="str">
        <f>IFERROR(VLOOKUP(B145,'اسماء العملاء'!$A$2:$C$142,3,FALSE),"")</f>
        <v/>
      </c>
      <c r="F145" s="247"/>
      <c r="G145" s="247"/>
      <c r="H145" s="247"/>
    </row>
    <row r="146" spans="1:8" ht="21.95" customHeight="1">
      <c r="A146" s="247" t="str">
        <f t="shared" ca="1" si="2"/>
        <v/>
      </c>
      <c r="B146" s="146"/>
      <c r="C146" s="145" t="str">
        <f>IFERROR(VLOOKUP(B146,'اسماء العملاء'!$A$2:$E$142,5,FALSE),"")</f>
        <v/>
      </c>
      <c r="D146" s="146" t="str">
        <f>IFERROR(VLOOKUP(B146,'اسماء العملاء'!$A$2:$C$142,2,FALSE),"")</f>
        <v/>
      </c>
      <c r="E146" s="266" t="str">
        <f>IFERROR(VLOOKUP(B146,'اسماء العملاء'!$A$2:$C$142,3,FALSE),"")</f>
        <v/>
      </c>
      <c r="F146" s="247"/>
      <c r="G146" s="247"/>
      <c r="H146" s="247"/>
    </row>
    <row r="147" spans="1:8" ht="21.95" customHeight="1">
      <c r="A147" s="247" t="str">
        <f t="shared" ca="1" si="2"/>
        <v/>
      </c>
      <c r="B147" s="146"/>
      <c r="C147" s="145" t="str">
        <f>IFERROR(VLOOKUP(B147,'اسماء العملاء'!$A$2:$E$142,5,FALSE),"")</f>
        <v/>
      </c>
      <c r="D147" s="146" t="str">
        <f>IFERROR(VLOOKUP(B147,'اسماء العملاء'!$A$2:$C$142,2,FALSE),"")</f>
        <v/>
      </c>
      <c r="E147" s="266" t="str">
        <f>IFERROR(VLOOKUP(B147,'اسماء العملاء'!$A$2:$C$142,3,FALSE),"")</f>
        <v/>
      </c>
      <c r="F147" s="247"/>
      <c r="G147" s="247"/>
      <c r="H147" s="247"/>
    </row>
    <row r="148" spans="1:8" ht="21.95" customHeight="1">
      <c r="A148" s="247" t="str">
        <f t="shared" ca="1" si="2"/>
        <v/>
      </c>
      <c r="B148" s="146"/>
      <c r="C148" s="145" t="str">
        <f>IFERROR(VLOOKUP(B148,'اسماء العملاء'!$A$2:$E$142,5,FALSE),"")</f>
        <v/>
      </c>
      <c r="D148" s="146" t="str">
        <f>IFERROR(VLOOKUP(B148,'اسماء العملاء'!$A$2:$C$142,2,FALSE),"")</f>
        <v/>
      </c>
      <c r="E148" s="266" t="str">
        <f>IFERROR(VLOOKUP(B148,'اسماء العملاء'!$A$2:$C$142,3,FALSE),"")</f>
        <v/>
      </c>
      <c r="F148" s="247"/>
      <c r="G148" s="247"/>
      <c r="H148" s="247"/>
    </row>
    <row r="149" spans="1:8" ht="21.95" customHeight="1">
      <c r="A149" s="247" t="str">
        <f t="shared" ca="1" si="2"/>
        <v/>
      </c>
      <c r="B149" s="146"/>
      <c r="C149" s="145" t="str">
        <f>IFERROR(VLOOKUP(B149,'اسماء العملاء'!$A$2:$E$142,5,FALSE),"")</f>
        <v/>
      </c>
      <c r="D149" s="146" t="str">
        <f>IFERROR(VLOOKUP(B149,'اسماء العملاء'!$A$2:$C$142,2,FALSE),"")</f>
        <v/>
      </c>
      <c r="E149" s="266" t="str">
        <f>IFERROR(VLOOKUP(B149,'اسماء العملاء'!$A$2:$C$142,3,FALSE),"")</f>
        <v/>
      </c>
      <c r="F149" s="247"/>
      <c r="G149" s="247"/>
      <c r="H149" s="247"/>
    </row>
    <row r="150" spans="1:8" ht="21.95" customHeight="1">
      <c r="A150" s="247" t="str">
        <f t="shared" ca="1" si="2"/>
        <v/>
      </c>
      <c r="B150" s="146"/>
      <c r="C150" s="145" t="str">
        <f>IFERROR(VLOOKUP(B150,'اسماء العملاء'!$A$2:$E$142,5,FALSE),"")</f>
        <v/>
      </c>
      <c r="D150" s="146" t="str">
        <f>IFERROR(VLOOKUP(B150,'اسماء العملاء'!$A$2:$C$142,2,FALSE),"")</f>
        <v/>
      </c>
      <c r="E150" s="266" t="str">
        <f>IFERROR(VLOOKUP(B150,'اسماء العملاء'!$A$2:$C$142,3,FALSE),"")</f>
        <v/>
      </c>
      <c r="F150" s="247"/>
      <c r="G150" s="247"/>
      <c r="H150" s="247"/>
    </row>
    <row r="151" spans="1:8" ht="21.95" customHeight="1">
      <c r="A151" s="247" t="str">
        <f t="shared" ca="1" si="2"/>
        <v/>
      </c>
      <c r="B151" s="146"/>
      <c r="C151" s="145" t="str">
        <f>IFERROR(VLOOKUP(B151,'اسماء العملاء'!$A$2:$E$142,5,FALSE),"")</f>
        <v/>
      </c>
      <c r="D151" s="146" t="str">
        <f>IFERROR(VLOOKUP(B151,'اسماء العملاء'!$A$2:$C$142,2,FALSE),"")</f>
        <v/>
      </c>
      <c r="E151" s="266" t="str">
        <f>IFERROR(VLOOKUP(B151,'اسماء العملاء'!$A$2:$C$142,3,FALSE),"")</f>
        <v/>
      </c>
      <c r="F151" s="247"/>
      <c r="G151" s="247"/>
      <c r="H151" s="247"/>
    </row>
    <row r="152" spans="1:8" ht="21.95" customHeight="1">
      <c r="A152" s="247" t="str">
        <f t="shared" ca="1" si="2"/>
        <v/>
      </c>
      <c r="B152" s="146"/>
      <c r="C152" s="145" t="str">
        <f>IFERROR(VLOOKUP(B152,'اسماء العملاء'!$A$2:$E$142,5,FALSE),"")</f>
        <v/>
      </c>
      <c r="D152" s="146" t="str">
        <f>IFERROR(VLOOKUP(B152,'اسماء العملاء'!$A$2:$C$142,2,FALSE),"")</f>
        <v/>
      </c>
      <c r="E152" s="266" t="str">
        <f>IFERROR(VLOOKUP(B152,'اسماء العملاء'!$A$2:$C$142,3,FALSE),"")</f>
        <v/>
      </c>
      <c r="F152" s="247"/>
      <c r="G152" s="247"/>
      <c r="H152" s="247"/>
    </row>
    <row r="153" spans="1:8" ht="21.95" customHeight="1">
      <c r="A153" s="247" t="str">
        <f t="shared" ca="1" si="2"/>
        <v/>
      </c>
      <c r="B153" s="146"/>
      <c r="C153" s="145" t="str">
        <f>IFERROR(VLOOKUP(B153,'اسماء العملاء'!$A$2:$E$142,5,FALSE),"")</f>
        <v/>
      </c>
      <c r="D153" s="146" t="str">
        <f>IFERROR(VLOOKUP(B153,'اسماء العملاء'!$A$2:$C$142,2,FALSE),"")</f>
        <v/>
      </c>
      <c r="E153" s="266" t="str">
        <f>IFERROR(VLOOKUP(B153,'اسماء العملاء'!$A$2:$C$142,3,FALSE),"")</f>
        <v/>
      </c>
      <c r="F153" s="247"/>
      <c r="G153" s="247"/>
      <c r="H153" s="247"/>
    </row>
    <row r="154" spans="1:8" ht="21.95" customHeight="1">
      <c r="A154" s="247" t="str">
        <f t="shared" ca="1" si="2"/>
        <v/>
      </c>
      <c r="B154" s="146"/>
      <c r="C154" s="145" t="str">
        <f>IFERROR(VLOOKUP(B154,'اسماء العملاء'!$A$2:$E$142,5,FALSE),"")</f>
        <v/>
      </c>
      <c r="D154" s="146" t="str">
        <f>IFERROR(VLOOKUP(B154,'اسماء العملاء'!$A$2:$C$142,2,FALSE),"")</f>
        <v/>
      </c>
      <c r="E154" s="266" t="str">
        <f>IFERROR(VLOOKUP(B154,'اسماء العملاء'!$A$2:$C$142,3,FALSE),"")</f>
        <v/>
      </c>
      <c r="F154" s="247"/>
      <c r="G154" s="247"/>
      <c r="H154" s="247"/>
    </row>
    <row r="155" spans="1:8" ht="21.95" customHeight="1">
      <c r="A155" s="247" t="str">
        <f t="shared" ca="1" si="2"/>
        <v/>
      </c>
      <c r="B155" s="146"/>
      <c r="C155" s="145" t="str">
        <f>IFERROR(VLOOKUP(B155,'اسماء العملاء'!$A$2:$E$142,5,FALSE),"")</f>
        <v/>
      </c>
      <c r="D155" s="146" t="str">
        <f>IFERROR(VLOOKUP(B155,'اسماء العملاء'!$A$2:$C$142,2,FALSE),"")</f>
        <v/>
      </c>
      <c r="E155" s="266" t="str">
        <f>IFERROR(VLOOKUP(B155,'اسماء العملاء'!$A$2:$C$142,3,FALSE),"")</f>
        <v/>
      </c>
      <c r="F155" s="247"/>
      <c r="G155" s="247"/>
      <c r="H155" s="247"/>
    </row>
    <row r="156" spans="1:8" ht="21.95" customHeight="1">
      <c r="A156" s="247" t="str">
        <f t="shared" ca="1" si="2"/>
        <v/>
      </c>
      <c r="B156" s="146"/>
      <c r="C156" s="145" t="str">
        <f>IFERROR(VLOOKUP(B156,'اسماء العملاء'!$A$2:$E$142,5,FALSE),"")</f>
        <v/>
      </c>
      <c r="D156" s="146" t="str">
        <f>IFERROR(VLOOKUP(B156,'اسماء العملاء'!$A$2:$C$142,2,FALSE),"")</f>
        <v/>
      </c>
      <c r="E156" s="266" t="str">
        <f>IFERROR(VLOOKUP(B156,'اسماء العملاء'!$A$2:$C$142,3,FALSE),"")</f>
        <v/>
      </c>
      <c r="F156" s="247"/>
      <c r="G156" s="247"/>
      <c r="H156" s="247"/>
    </row>
    <row r="157" spans="1:8" ht="21.95" customHeight="1">
      <c r="A157" s="247" t="str">
        <f t="shared" ca="1" si="2"/>
        <v/>
      </c>
      <c r="B157" s="146"/>
      <c r="C157" s="145" t="str">
        <f>IFERROR(VLOOKUP(B157,'اسماء العملاء'!$A$2:$E$142,5,FALSE),"")</f>
        <v/>
      </c>
      <c r="D157" s="146" t="str">
        <f>IFERROR(VLOOKUP(B157,'اسماء العملاء'!$A$2:$C$142,2,FALSE),"")</f>
        <v/>
      </c>
      <c r="E157" s="266" t="str">
        <f>IFERROR(VLOOKUP(B157,'اسماء العملاء'!$A$2:$C$142,3,FALSE),"")</f>
        <v/>
      </c>
      <c r="F157" s="247"/>
      <c r="G157" s="247"/>
      <c r="H157" s="247"/>
    </row>
    <row r="158" spans="1:8" ht="21.95" customHeight="1">
      <c r="A158" s="247" t="str">
        <f t="shared" ca="1" si="2"/>
        <v/>
      </c>
      <c r="B158" s="146"/>
      <c r="C158" s="145" t="str">
        <f>IFERROR(VLOOKUP(B158,'اسماء العملاء'!$A$2:$E$142,5,FALSE),"")</f>
        <v/>
      </c>
      <c r="D158" s="146" t="str">
        <f>IFERROR(VLOOKUP(B158,'اسماء العملاء'!$A$2:$C$142,2,FALSE),"")</f>
        <v/>
      </c>
      <c r="E158" s="266" t="str">
        <f>IFERROR(VLOOKUP(B158,'اسماء العملاء'!$A$2:$C$142,3,FALSE),"")</f>
        <v/>
      </c>
      <c r="F158" s="247"/>
      <c r="G158" s="247"/>
      <c r="H158" s="247"/>
    </row>
    <row r="159" spans="1:8" ht="21.95" customHeight="1">
      <c r="A159" s="247" t="str">
        <f t="shared" ca="1" si="2"/>
        <v/>
      </c>
      <c r="B159" s="146"/>
      <c r="C159" s="145" t="str">
        <f>IFERROR(VLOOKUP(B159,'اسماء العملاء'!$A$2:$E$142,5,FALSE),"")</f>
        <v/>
      </c>
      <c r="D159" s="146" t="str">
        <f>IFERROR(VLOOKUP(B159,'اسماء العملاء'!$A$2:$C$142,2,FALSE),"")</f>
        <v/>
      </c>
      <c r="E159" s="266" t="str">
        <f>IFERROR(VLOOKUP(B159,'اسماء العملاء'!$A$2:$C$142,3,FALSE),"")</f>
        <v/>
      </c>
      <c r="F159" s="247"/>
      <c r="G159" s="247"/>
      <c r="H159" s="247"/>
    </row>
    <row r="160" spans="1:8" ht="21.95" customHeight="1">
      <c r="A160" s="247" t="str">
        <f t="shared" ca="1" si="2"/>
        <v/>
      </c>
      <c r="B160" s="146"/>
      <c r="C160" s="145" t="str">
        <f>IFERROR(VLOOKUP(B160,'اسماء العملاء'!$A$2:$E$142,5,FALSE),"")</f>
        <v/>
      </c>
      <c r="D160" s="146" t="str">
        <f>IFERROR(VLOOKUP(B160,'اسماء العملاء'!$A$2:$C$142,2,FALSE),"")</f>
        <v/>
      </c>
      <c r="E160" s="266" t="str">
        <f>IFERROR(VLOOKUP(B160,'اسماء العملاء'!$A$2:$C$142,3,FALSE),"")</f>
        <v/>
      </c>
      <c r="F160" s="247"/>
      <c r="G160" s="247"/>
      <c r="H160" s="247"/>
    </row>
    <row r="161" spans="1:8" ht="21.95" customHeight="1">
      <c r="A161" s="247" t="str">
        <f t="shared" ca="1" si="2"/>
        <v/>
      </c>
      <c r="B161" s="146"/>
      <c r="C161" s="145" t="str">
        <f>IFERROR(VLOOKUP(B161,'اسماء العملاء'!$A$2:$E$142,5,FALSE),"")</f>
        <v/>
      </c>
      <c r="D161" s="146" t="str">
        <f>IFERROR(VLOOKUP(B161,'اسماء العملاء'!$A$2:$C$142,2,FALSE),"")</f>
        <v/>
      </c>
      <c r="E161" s="266" t="str">
        <f>IFERROR(VLOOKUP(B161,'اسماء العملاء'!$A$2:$C$142,3,FALSE),"")</f>
        <v/>
      </c>
      <c r="F161" s="247"/>
      <c r="G161" s="247"/>
      <c r="H161" s="247"/>
    </row>
    <row r="162" spans="1:8" ht="21.95" customHeight="1">
      <c r="A162" s="247" t="str">
        <f t="shared" ca="1" si="2"/>
        <v/>
      </c>
      <c r="B162" s="146"/>
      <c r="C162" s="145" t="str">
        <f>IFERROR(VLOOKUP(B162,'اسماء العملاء'!$A$2:$E$142,5,FALSE),"")</f>
        <v/>
      </c>
      <c r="D162" s="146" t="str">
        <f>IFERROR(VLOOKUP(B162,'اسماء العملاء'!$A$2:$C$142,2,FALSE),"")</f>
        <v/>
      </c>
      <c r="E162" s="266" t="str">
        <f>IFERROR(VLOOKUP(B162,'اسماء العملاء'!$A$2:$C$142,3,FALSE),"")</f>
        <v/>
      </c>
      <c r="F162" s="247"/>
      <c r="G162" s="247"/>
      <c r="H162" s="247"/>
    </row>
    <row r="163" spans="1:8" ht="21.95" customHeight="1">
      <c r="A163" s="247" t="str">
        <f t="shared" ca="1" si="2"/>
        <v/>
      </c>
      <c r="B163" s="146"/>
      <c r="C163" s="145" t="str">
        <f>IFERROR(VLOOKUP(B163,'اسماء العملاء'!$A$2:$E$142,5,FALSE),"")</f>
        <v/>
      </c>
      <c r="D163" s="146" t="str">
        <f>IFERROR(VLOOKUP(B163,'اسماء العملاء'!$A$2:$C$142,2,FALSE),"")</f>
        <v/>
      </c>
      <c r="E163" s="266" t="str">
        <f>IFERROR(VLOOKUP(B163,'اسماء العملاء'!$A$2:$C$142,3,FALSE),"")</f>
        <v/>
      </c>
      <c r="F163" s="247"/>
      <c r="G163" s="247"/>
      <c r="H163" s="247"/>
    </row>
    <row r="164" spans="1:8" ht="21.95" customHeight="1">
      <c r="A164" s="247" t="str">
        <f t="shared" ca="1" si="2"/>
        <v/>
      </c>
      <c r="B164" s="146"/>
      <c r="C164" s="145" t="str">
        <f>IFERROR(VLOOKUP(B164,'اسماء العملاء'!$A$2:$E$142,5,FALSE),"")</f>
        <v/>
      </c>
      <c r="D164" s="146" t="str">
        <f>IFERROR(VLOOKUP(B164,'اسماء العملاء'!$A$2:$C$142,2,FALSE),"")</f>
        <v/>
      </c>
      <c r="E164" s="266" t="str">
        <f>IFERROR(VLOOKUP(B164,'اسماء العملاء'!$A$2:$C$142,3,FALSE),"")</f>
        <v/>
      </c>
      <c r="F164" s="247"/>
      <c r="G164" s="247"/>
      <c r="H164" s="247"/>
    </row>
    <row r="165" spans="1:8" ht="21.95" customHeight="1">
      <c r="A165" s="247" t="str">
        <f t="shared" ca="1" si="2"/>
        <v/>
      </c>
      <c r="B165" s="146"/>
      <c r="C165" s="145" t="str">
        <f>IFERROR(VLOOKUP(B165,'اسماء العملاء'!$A$2:$E$142,5,FALSE),"")</f>
        <v/>
      </c>
      <c r="D165" s="146" t="str">
        <f>IFERROR(VLOOKUP(B165,'اسماء العملاء'!$A$2:$C$142,2,FALSE),"")</f>
        <v/>
      </c>
      <c r="E165" s="266" t="str">
        <f>IFERROR(VLOOKUP(B165,'اسماء العملاء'!$A$2:$C$142,3,FALSE),"")</f>
        <v/>
      </c>
      <c r="F165" s="247"/>
      <c r="G165" s="247"/>
      <c r="H165" s="247"/>
    </row>
    <row r="166" spans="1:8" ht="21.95" customHeight="1">
      <c r="A166" s="247" t="str">
        <f t="shared" ca="1" si="2"/>
        <v/>
      </c>
      <c r="B166" s="146"/>
      <c r="C166" s="145" t="str">
        <f>IFERROR(VLOOKUP(B166,'اسماء العملاء'!$A$2:$E$142,5,FALSE),"")</f>
        <v/>
      </c>
      <c r="D166" s="146" t="str">
        <f>IFERROR(VLOOKUP(B166,'اسماء العملاء'!$A$2:$C$142,2,FALSE),"")</f>
        <v/>
      </c>
      <c r="E166" s="266" t="str">
        <f>IFERROR(VLOOKUP(B166,'اسماء العملاء'!$A$2:$C$142,3,FALSE),"")</f>
        <v/>
      </c>
      <c r="F166" s="247"/>
      <c r="G166" s="247"/>
      <c r="H166" s="247"/>
    </row>
    <row r="167" spans="1:8" ht="21.95" customHeight="1">
      <c r="A167" s="247" t="str">
        <f t="shared" ca="1" si="2"/>
        <v/>
      </c>
      <c r="B167" s="146"/>
      <c r="C167" s="145" t="str">
        <f>IFERROR(VLOOKUP(B167,'اسماء العملاء'!$A$2:$E$142,5,FALSE),"")</f>
        <v/>
      </c>
      <c r="D167" s="146" t="str">
        <f>IFERROR(VLOOKUP(B167,'اسماء العملاء'!$A$2:$C$142,2,FALSE),"")</f>
        <v/>
      </c>
      <c r="E167" s="266" t="str">
        <f>IFERROR(VLOOKUP(B167,'اسماء العملاء'!$A$2:$C$142,3,FALSE),"")</f>
        <v/>
      </c>
      <c r="F167" s="247"/>
      <c r="G167" s="247"/>
      <c r="H167" s="247"/>
    </row>
    <row r="168" spans="1:8" ht="21.95" customHeight="1">
      <c r="A168" s="247" t="str">
        <f t="shared" ca="1" si="2"/>
        <v/>
      </c>
      <c r="B168" s="146"/>
      <c r="C168" s="145" t="str">
        <f>IFERROR(VLOOKUP(B168,'اسماء العملاء'!$A$2:$E$142,5,FALSE),"")</f>
        <v/>
      </c>
      <c r="D168" s="146" t="str">
        <f>IFERROR(VLOOKUP(B168,'اسماء العملاء'!$A$2:$C$142,2,FALSE),"")</f>
        <v/>
      </c>
      <c r="E168" s="266" t="str">
        <f>IFERROR(VLOOKUP(B168,'اسماء العملاء'!$A$2:$C$142,3,FALSE),"")</f>
        <v/>
      </c>
      <c r="F168" s="247"/>
      <c r="G168" s="247"/>
      <c r="H168" s="247"/>
    </row>
    <row r="169" spans="1:8" ht="21.95" customHeight="1">
      <c r="A169" s="247" t="str">
        <f t="shared" ca="1" si="2"/>
        <v/>
      </c>
      <c r="B169" s="146"/>
      <c r="C169" s="145" t="str">
        <f>IFERROR(VLOOKUP(B169,'اسماء العملاء'!$A$2:$E$142,5,FALSE),"")</f>
        <v/>
      </c>
      <c r="D169" s="146" t="str">
        <f>IFERROR(VLOOKUP(B169,'اسماء العملاء'!$A$2:$C$142,2,FALSE),"")</f>
        <v/>
      </c>
      <c r="E169" s="266" t="str">
        <f>IFERROR(VLOOKUP(B169,'اسماء العملاء'!$A$2:$C$142,3,FALSE),"")</f>
        <v/>
      </c>
      <c r="F169" s="247"/>
      <c r="G169" s="247"/>
      <c r="H169" s="247"/>
    </row>
    <row r="170" spans="1:8" ht="21.95" customHeight="1">
      <c r="A170" s="247" t="str">
        <f t="shared" ca="1" si="2"/>
        <v/>
      </c>
      <c r="B170" s="146"/>
      <c r="C170" s="145" t="str">
        <f>IFERROR(VLOOKUP(B170,'اسماء العملاء'!$A$2:$E$142,5,FALSE),"")</f>
        <v/>
      </c>
      <c r="D170" s="146" t="str">
        <f>IFERROR(VLOOKUP(B170,'اسماء العملاء'!$A$2:$C$142,2,FALSE),"")</f>
        <v/>
      </c>
      <c r="E170" s="266" t="str">
        <f>IFERROR(VLOOKUP(B170,'اسماء العملاء'!$A$2:$C$142,3,FALSE),"")</f>
        <v/>
      </c>
      <c r="F170" s="247"/>
      <c r="G170" s="247"/>
      <c r="H170" s="247"/>
    </row>
    <row r="171" spans="1:8" ht="21.95" customHeight="1">
      <c r="A171" s="247" t="str">
        <f t="shared" ca="1" si="2"/>
        <v/>
      </c>
      <c r="B171" s="146"/>
      <c r="C171" s="145" t="str">
        <f>IFERROR(VLOOKUP(B171,'اسماء العملاء'!$A$2:$E$142,5,FALSE),"")</f>
        <v/>
      </c>
      <c r="D171" s="146" t="str">
        <f>IFERROR(VLOOKUP(B171,'اسماء العملاء'!$A$2:$C$142,2,FALSE),"")</f>
        <v/>
      </c>
      <c r="E171" s="266" t="str">
        <f>IFERROR(VLOOKUP(B171,'اسماء العملاء'!$A$2:$C$142,3,FALSE),"")</f>
        <v/>
      </c>
      <c r="F171" s="247"/>
      <c r="G171" s="247"/>
      <c r="H171" s="247"/>
    </row>
    <row r="172" spans="1:8" ht="21.95" customHeight="1">
      <c r="A172" s="247" t="str">
        <f t="shared" ca="1" si="2"/>
        <v/>
      </c>
      <c r="B172" s="146"/>
      <c r="C172" s="145" t="str">
        <f>IFERROR(VLOOKUP(B172,'اسماء العملاء'!$A$2:$E$142,5,FALSE),"")</f>
        <v/>
      </c>
      <c r="D172" s="146" t="str">
        <f>IFERROR(VLOOKUP(B172,'اسماء العملاء'!$A$2:$C$142,2,FALSE),"")</f>
        <v/>
      </c>
      <c r="E172" s="266" t="str">
        <f>IFERROR(VLOOKUP(B172,'اسماء العملاء'!$A$2:$C$142,3,FALSE),"")</f>
        <v/>
      </c>
      <c r="F172" s="247"/>
      <c r="G172" s="247"/>
      <c r="H172" s="247"/>
    </row>
    <row r="173" spans="1:8" ht="21.95" customHeight="1">
      <c r="A173" s="247" t="str">
        <f t="shared" ca="1" si="2"/>
        <v/>
      </c>
      <c r="B173" s="146"/>
      <c r="C173" s="145" t="str">
        <f>IFERROR(VLOOKUP(B173,'اسماء العملاء'!$A$2:$E$142,5,FALSE),"")</f>
        <v/>
      </c>
      <c r="D173" s="146" t="str">
        <f>IFERROR(VLOOKUP(B173,'اسماء العملاء'!$A$2:$C$142,2,FALSE),"")</f>
        <v/>
      </c>
      <c r="E173" s="266" t="str">
        <f>IFERROR(VLOOKUP(B173,'اسماء العملاء'!$A$2:$C$142,3,FALSE),"")</f>
        <v/>
      </c>
      <c r="F173" s="247"/>
      <c r="G173" s="247"/>
      <c r="H173" s="247"/>
    </row>
    <row r="174" spans="1:8" ht="21.95" customHeight="1">
      <c r="A174" s="247" t="str">
        <f t="shared" ca="1" si="2"/>
        <v/>
      </c>
      <c r="B174" s="146"/>
      <c r="C174" s="145" t="str">
        <f>IFERROR(VLOOKUP(B174,'اسماء العملاء'!$A$2:$E$142,5,FALSE),"")</f>
        <v/>
      </c>
      <c r="D174" s="146" t="str">
        <f>IFERROR(VLOOKUP(B174,'اسماء العملاء'!$A$2:$C$142,2,FALSE),"")</f>
        <v/>
      </c>
      <c r="E174" s="266" t="str">
        <f>IFERROR(VLOOKUP(B174,'اسماء العملاء'!$A$2:$C$142,3,FALSE),"")</f>
        <v/>
      </c>
      <c r="F174" s="247"/>
      <c r="G174" s="247"/>
      <c r="H174" s="247"/>
    </row>
    <row r="175" spans="1:8" ht="21.95" customHeight="1">
      <c r="A175" s="247" t="str">
        <f t="shared" ca="1" si="2"/>
        <v/>
      </c>
      <c r="B175" s="146"/>
      <c r="C175" s="145" t="str">
        <f>IFERROR(VLOOKUP(B175,'اسماء العملاء'!$A$2:$E$142,5,FALSE),"")</f>
        <v/>
      </c>
      <c r="D175" s="146" t="str">
        <f>IFERROR(VLOOKUP(B175,'اسماء العملاء'!$A$2:$C$142,2,FALSE),"")</f>
        <v/>
      </c>
      <c r="E175" s="266" t="str">
        <f>IFERROR(VLOOKUP(B175,'اسماء العملاء'!$A$2:$C$142,3,FALSE),"")</f>
        <v/>
      </c>
      <c r="F175" s="247"/>
      <c r="G175" s="247"/>
      <c r="H175" s="247"/>
    </row>
    <row r="176" spans="1:8" ht="21.95" customHeight="1">
      <c r="A176" s="247" t="str">
        <f t="shared" ca="1" si="2"/>
        <v/>
      </c>
      <c r="B176" s="146"/>
      <c r="C176" s="145" t="str">
        <f>IFERROR(VLOOKUP(B176,'اسماء العملاء'!$A$2:$E$142,5,FALSE),"")</f>
        <v/>
      </c>
      <c r="D176" s="146" t="str">
        <f>IFERROR(VLOOKUP(B176,'اسماء العملاء'!$A$2:$C$142,2,FALSE),"")</f>
        <v/>
      </c>
      <c r="E176" s="266" t="str">
        <f>IFERROR(VLOOKUP(B176,'اسماء العملاء'!$A$2:$C$142,3,FALSE),"")</f>
        <v/>
      </c>
      <c r="F176" s="247"/>
      <c r="G176" s="247"/>
      <c r="H176" s="247"/>
    </row>
    <row r="177" spans="1:8" ht="21.95" customHeight="1">
      <c r="A177" s="247" t="str">
        <f t="shared" ca="1" si="2"/>
        <v/>
      </c>
      <c r="B177" s="146"/>
      <c r="C177" s="145" t="str">
        <f>IFERROR(VLOOKUP(B177,'اسماء العملاء'!$A$2:$E$142,5,FALSE),"")</f>
        <v/>
      </c>
      <c r="D177" s="146" t="str">
        <f>IFERROR(VLOOKUP(B177,'اسماء العملاء'!$A$2:$C$142,2,FALSE),"")</f>
        <v/>
      </c>
      <c r="E177" s="266" t="str">
        <f>IFERROR(VLOOKUP(B177,'اسماء العملاء'!$A$2:$C$142,3,FALSE),"")</f>
        <v/>
      </c>
      <c r="F177" s="247"/>
      <c r="G177" s="247"/>
      <c r="H177" s="247"/>
    </row>
    <row r="178" spans="1:8" ht="21.95" customHeight="1">
      <c r="A178" s="247" t="str">
        <f t="shared" ca="1" si="2"/>
        <v/>
      </c>
      <c r="B178" s="146"/>
      <c r="C178" s="145" t="str">
        <f>IFERROR(VLOOKUP(B178,'اسماء العملاء'!$A$2:$E$142,5,FALSE),"")</f>
        <v/>
      </c>
      <c r="D178" s="146" t="str">
        <f>IFERROR(VLOOKUP(B178,'اسماء العملاء'!$A$2:$C$142,2,FALSE),"")</f>
        <v/>
      </c>
      <c r="E178" s="266" t="str">
        <f>IFERROR(VLOOKUP(B178,'اسماء العملاء'!$A$2:$C$142,3,FALSE),"")</f>
        <v/>
      </c>
      <c r="F178" s="247"/>
      <c r="G178" s="247"/>
      <c r="H178" s="247"/>
    </row>
    <row r="179" spans="1:8" ht="21.95" customHeight="1">
      <c r="A179" s="247" t="str">
        <f t="shared" ca="1" si="2"/>
        <v/>
      </c>
      <c r="B179" s="146"/>
      <c r="C179" s="145" t="str">
        <f>IFERROR(VLOOKUP(B179,'اسماء العملاء'!$A$2:$E$142,5,FALSE),"")</f>
        <v/>
      </c>
      <c r="D179" s="146" t="str">
        <f>IFERROR(VLOOKUP(B179,'اسماء العملاء'!$A$2:$C$142,2,FALSE),"")</f>
        <v/>
      </c>
      <c r="E179" s="266" t="str">
        <f>IFERROR(VLOOKUP(B179,'اسماء العملاء'!$A$2:$C$142,3,FALSE),"")</f>
        <v/>
      </c>
      <c r="F179" s="247"/>
      <c r="G179" s="247"/>
      <c r="H179" s="247"/>
    </row>
    <row r="180" spans="1:8" ht="21.95" customHeight="1">
      <c r="A180" s="247" t="str">
        <f t="shared" ca="1" si="2"/>
        <v/>
      </c>
      <c r="B180" s="146"/>
      <c r="C180" s="145" t="str">
        <f>IFERROR(VLOOKUP(B180,'اسماء العملاء'!$A$2:$E$142,5,FALSE),"")</f>
        <v/>
      </c>
      <c r="D180" s="146" t="str">
        <f>IFERROR(VLOOKUP(B180,'اسماء العملاء'!$A$2:$C$142,2,FALSE),"")</f>
        <v/>
      </c>
      <c r="E180" s="266" t="str">
        <f>IFERROR(VLOOKUP(B180,'اسماء العملاء'!$A$2:$C$142,3,FALSE),"")</f>
        <v/>
      </c>
      <c r="F180" s="247"/>
      <c r="G180" s="247"/>
      <c r="H180" s="247"/>
    </row>
    <row r="181" spans="1:8" ht="21.95" customHeight="1">
      <c r="A181" s="247" t="str">
        <f t="shared" ca="1" si="2"/>
        <v/>
      </c>
      <c r="B181" s="146"/>
      <c r="C181" s="145" t="str">
        <f>IFERROR(VLOOKUP(B181,'اسماء العملاء'!$A$2:$E$142,5,FALSE),"")</f>
        <v/>
      </c>
      <c r="D181" s="146" t="str">
        <f>IFERROR(VLOOKUP(B181,'اسماء العملاء'!$A$2:$C$142,2,FALSE),"")</f>
        <v/>
      </c>
      <c r="E181" s="266" t="str">
        <f>IFERROR(VLOOKUP(B181,'اسماء العملاء'!$A$2:$C$142,3,FALSE),"")</f>
        <v/>
      </c>
      <c r="F181" s="247"/>
      <c r="G181" s="247"/>
      <c r="H181" s="247"/>
    </row>
    <row r="182" spans="1:8" ht="21.95" customHeight="1">
      <c r="A182" s="247" t="str">
        <f t="shared" ca="1" si="2"/>
        <v/>
      </c>
      <c r="B182" s="146"/>
      <c r="C182" s="145" t="str">
        <f>IFERROR(VLOOKUP(B182,'اسماء العملاء'!$A$2:$E$142,5,FALSE),"")</f>
        <v/>
      </c>
      <c r="D182" s="146" t="str">
        <f>IFERROR(VLOOKUP(B182,'اسماء العملاء'!$A$2:$C$142,2,FALSE),"")</f>
        <v/>
      </c>
      <c r="E182" s="266" t="str">
        <f>IFERROR(VLOOKUP(B182,'اسماء العملاء'!$A$2:$C$142,3,FALSE),"")</f>
        <v/>
      </c>
      <c r="F182" s="247"/>
      <c r="G182" s="247"/>
      <c r="H182" s="247"/>
    </row>
    <row r="183" spans="1:8" ht="21.95" customHeight="1">
      <c r="A183" s="247" t="str">
        <f t="shared" ca="1" si="2"/>
        <v/>
      </c>
      <c r="B183" s="146"/>
      <c r="C183" s="145" t="str">
        <f>IFERROR(VLOOKUP(B183,'اسماء العملاء'!$A$2:$E$142,5,FALSE),"")</f>
        <v/>
      </c>
      <c r="D183" s="146" t="str">
        <f>IFERROR(VLOOKUP(B183,'اسماء العملاء'!$A$2:$C$142,2,FALSE),"")</f>
        <v/>
      </c>
      <c r="E183" s="266" t="str">
        <f>IFERROR(VLOOKUP(B183,'اسماء العملاء'!$A$2:$C$142,3,FALSE),"")</f>
        <v/>
      </c>
      <c r="F183" s="247"/>
      <c r="G183" s="247"/>
      <c r="H183" s="247"/>
    </row>
    <row r="184" spans="1:8" ht="21.95" customHeight="1">
      <c r="A184" s="247" t="str">
        <f t="shared" ca="1" si="2"/>
        <v/>
      </c>
      <c r="B184" s="146"/>
      <c r="C184" s="145" t="str">
        <f>IFERROR(VLOOKUP(B184,'اسماء العملاء'!$A$2:$E$142,5,FALSE),"")</f>
        <v/>
      </c>
      <c r="D184" s="146" t="str">
        <f>IFERROR(VLOOKUP(B184,'اسماء العملاء'!$A$2:$C$142,2,FALSE),"")</f>
        <v/>
      </c>
      <c r="E184" s="266" t="str">
        <f>IFERROR(VLOOKUP(B184,'اسماء العملاء'!$A$2:$C$142,3,FALSE),"")</f>
        <v/>
      </c>
      <c r="F184" s="247"/>
      <c r="G184" s="247"/>
      <c r="H184" s="247"/>
    </row>
    <row r="185" spans="1:8" ht="21.95" customHeight="1">
      <c r="A185" s="247" t="str">
        <f t="shared" ca="1" si="2"/>
        <v/>
      </c>
      <c r="B185" s="146"/>
      <c r="C185" s="145" t="str">
        <f>IFERROR(VLOOKUP(B185,'اسماء العملاء'!$A$2:$E$142,5,FALSE),"")</f>
        <v/>
      </c>
      <c r="D185" s="146" t="str">
        <f>IFERROR(VLOOKUP(B185,'اسماء العملاء'!$A$2:$C$142,2,FALSE),"")</f>
        <v/>
      </c>
      <c r="E185" s="266" t="str">
        <f>IFERROR(VLOOKUP(B185,'اسماء العملاء'!$A$2:$C$142,3,FALSE),"")</f>
        <v/>
      </c>
      <c r="F185" s="247"/>
      <c r="G185" s="247"/>
      <c r="H185" s="247"/>
    </row>
    <row r="186" spans="1:8" ht="21.95" customHeight="1">
      <c r="A186" s="247" t="str">
        <f t="shared" ca="1" si="2"/>
        <v/>
      </c>
      <c r="B186" s="146"/>
      <c r="C186" s="145" t="str">
        <f>IFERROR(VLOOKUP(B186,'اسماء العملاء'!$A$2:$E$142,5,FALSE),"")</f>
        <v/>
      </c>
      <c r="D186" s="146" t="str">
        <f>IFERROR(VLOOKUP(B186,'اسماء العملاء'!$A$2:$C$142,2,FALSE),"")</f>
        <v/>
      </c>
      <c r="E186" s="266" t="str">
        <f>IFERROR(VLOOKUP(B186,'اسماء العملاء'!$A$2:$C$142,3,FALSE),"")</f>
        <v/>
      </c>
      <c r="F186" s="247"/>
      <c r="G186" s="247"/>
      <c r="H186" s="247"/>
    </row>
    <row r="187" spans="1:8" ht="21.95" customHeight="1">
      <c r="A187" s="247" t="str">
        <f t="shared" ca="1" si="2"/>
        <v/>
      </c>
      <c r="B187" s="146"/>
      <c r="C187" s="145" t="str">
        <f>IFERROR(VLOOKUP(B187,'اسماء العملاء'!$A$2:$E$142,5,FALSE),"")</f>
        <v/>
      </c>
      <c r="D187" s="146" t="str">
        <f>IFERROR(VLOOKUP(B187,'اسماء العملاء'!$A$2:$C$142,2,FALSE),"")</f>
        <v/>
      </c>
      <c r="E187" s="266" t="str">
        <f>IFERROR(VLOOKUP(B187,'اسماء العملاء'!$A$2:$C$142,3,FALSE),"")</f>
        <v/>
      </c>
      <c r="F187" s="247"/>
      <c r="G187" s="247"/>
      <c r="H187" s="247"/>
    </row>
    <row r="188" spans="1:8" ht="21.95" customHeight="1">
      <c r="A188" s="247" t="str">
        <f t="shared" ca="1" si="2"/>
        <v/>
      </c>
      <c r="B188" s="146"/>
      <c r="C188" s="145" t="str">
        <f>IFERROR(VLOOKUP(B188,'اسماء العملاء'!$A$2:$E$142,5,FALSE),"")</f>
        <v/>
      </c>
      <c r="D188" s="146" t="str">
        <f>IFERROR(VLOOKUP(B188,'اسماء العملاء'!$A$2:$C$142,2,FALSE),"")</f>
        <v/>
      </c>
      <c r="E188" s="266" t="str">
        <f>IFERROR(VLOOKUP(B188,'اسماء العملاء'!$A$2:$C$142,3,FALSE),"")</f>
        <v/>
      </c>
      <c r="F188" s="247"/>
      <c r="G188" s="247"/>
      <c r="H188" s="247"/>
    </row>
    <row r="189" spans="1:8" ht="21.95" customHeight="1">
      <c r="A189" s="247" t="str">
        <f t="shared" ca="1" si="2"/>
        <v/>
      </c>
      <c r="B189" s="146"/>
      <c r="C189" s="145" t="str">
        <f>IFERROR(VLOOKUP(B189,'اسماء العملاء'!$A$2:$E$142,5,FALSE),"")</f>
        <v/>
      </c>
      <c r="D189" s="146" t="str">
        <f>IFERROR(VLOOKUP(B189,'اسماء العملاء'!$A$2:$C$142,2,FALSE),"")</f>
        <v/>
      </c>
      <c r="E189" s="266" t="str">
        <f>IFERROR(VLOOKUP(B189,'اسماء العملاء'!$A$2:$C$142,3,FALSE),"")</f>
        <v/>
      </c>
      <c r="F189" s="247"/>
      <c r="G189" s="247"/>
      <c r="H189" s="247"/>
    </row>
    <row r="190" spans="1:8" ht="21.95" customHeight="1">
      <c r="A190" s="247" t="str">
        <f t="shared" ca="1" si="2"/>
        <v/>
      </c>
      <c r="B190" s="146"/>
      <c r="C190" s="145" t="str">
        <f>IFERROR(VLOOKUP(B190,'اسماء العملاء'!$A$2:$E$142,5,FALSE),"")</f>
        <v/>
      </c>
      <c r="D190" s="146" t="str">
        <f>IFERROR(VLOOKUP(B190,'اسماء العملاء'!$A$2:$C$142,2,FALSE),"")</f>
        <v/>
      </c>
      <c r="E190" s="266" t="str">
        <f>IFERROR(VLOOKUP(B190,'اسماء العملاء'!$A$2:$C$142,3,FALSE),"")</f>
        <v/>
      </c>
      <c r="F190" s="247"/>
      <c r="G190" s="247"/>
      <c r="H190" s="247"/>
    </row>
    <row r="191" spans="1:8" ht="21.95" customHeight="1">
      <c r="A191" s="247" t="str">
        <f t="shared" ca="1" si="2"/>
        <v/>
      </c>
      <c r="B191" s="146"/>
      <c r="C191" s="145" t="str">
        <f>IFERROR(VLOOKUP(B191,'اسماء العملاء'!$A$2:$E$142,5,FALSE),"")</f>
        <v/>
      </c>
      <c r="D191" s="146" t="str">
        <f>IFERROR(VLOOKUP(B191,'اسماء العملاء'!$A$2:$C$142,2,FALSE),"")</f>
        <v/>
      </c>
      <c r="E191" s="266" t="str">
        <f>IFERROR(VLOOKUP(B191,'اسماء العملاء'!$A$2:$C$142,3,FALSE),"")</f>
        <v/>
      </c>
      <c r="F191" s="247"/>
      <c r="G191" s="247"/>
      <c r="H191" s="247"/>
    </row>
    <row r="192" spans="1:8" ht="21.95" customHeight="1">
      <c r="A192" s="247" t="str">
        <f t="shared" ca="1" si="2"/>
        <v/>
      </c>
      <c r="B192" s="146"/>
      <c r="C192" s="145" t="str">
        <f>IFERROR(VLOOKUP(B192,'اسماء العملاء'!$A$2:$E$142,5,FALSE),"")</f>
        <v/>
      </c>
      <c r="D192" s="146" t="str">
        <f>IFERROR(VLOOKUP(B192,'اسماء العملاء'!$A$2:$C$142,2,FALSE),"")</f>
        <v/>
      </c>
      <c r="E192" s="266" t="str">
        <f>IFERROR(VLOOKUP(B192,'اسماء العملاء'!$A$2:$C$142,3,FALSE),"")</f>
        <v/>
      </c>
      <c r="F192" s="247"/>
      <c r="G192" s="247"/>
      <c r="H192" s="247"/>
    </row>
    <row r="193" spans="1:8" ht="21.95" customHeight="1">
      <c r="A193" s="247" t="str">
        <f t="shared" ca="1" si="2"/>
        <v/>
      </c>
      <c r="B193" s="146"/>
      <c r="C193" s="145" t="str">
        <f>IFERROR(VLOOKUP(B193,'اسماء العملاء'!$A$2:$E$142,5,FALSE),"")</f>
        <v/>
      </c>
      <c r="D193" s="146" t="str">
        <f>IFERROR(VLOOKUP(B193,'اسماء العملاء'!$A$2:$C$142,2,FALSE),"")</f>
        <v/>
      </c>
      <c r="E193" s="266" t="str">
        <f>IFERROR(VLOOKUP(B193,'اسماء العملاء'!$A$2:$C$142,3,FALSE),"")</f>
        <v/>
      </c>
      <c r="F193" s="247"/>
      <c r="G193" s="247"/>
      <c r="H193" s="247"/>
    </row>
    <row r="194" spans="1:8" ht="21.95" customHeight="1">
      <c r="A194" s="247" t="str">
        <f t="shared" ca="1" si="2"/>
        <v/>
      </c>
      <c r="B194" s="146"/>
      <c r="C194" s="145" t="str">
        <f>IFERROR(VLOOKUP(B194,'اسماء العملاء'!$A$2:$E$142,5,FALSE),"")</f>
        <v/>
      </c>
      <c r="D194" s="146" t="str">
        <f>IFERROR(VLOOKUP(B194,'اسماء العملاء'!$A$2:$C$142,2,FALSE),"")</f>
        <v/>
      </c>
      <c r="E194" s="266" t="str">
        <f>IFERROR(VLOOKUP(B194,'اسماء العملاء'!$A$2:$C$142,3,FALSE),"")</f>
        <v/>
      </c>
      <c r="F194" s="247"/>
      <c r="G194" s="247"/>
      <c r="H194" s="247"/>
    </row>
    <row r="195" spans="1:8" ht="21.95" customHeight="1">
      <c r="A195" s="247" t="str">
        <f t="shared" ca="1" si="2"/>
        <v/>
      </c>
      <c r="B195" s="146"/>
      <c r="C195" s="145" t="str">
        <f>IFERROR(VLOOKUP(B195,'اسماء العملاء'!$A$2:$E$142,5,FALSE),"")</f>
        <v/>
      </c>
      <c r="D195" s="146" t="str">
        <f>IFERROR(VLOOKUP(B195,'اسماء العملاء'!$A$2:$C$142,2,FALSE),"")</f>
        <v/>
      </c>
      <c r="E195" s="266" t="str">
        <f>IFERROR(VLOOKUP(B195,'اسماء العملاء'!$A$2:$C$142,3,FALSE),"")</f>
        <v/>
      </c>
      <c r="F195" s="247"/>
      <c r="G195" s="247"/>
      <c r="H195" s="247"/>
    </row>
    <row r="196" spans="1:8" ht="21.95" customHeight="1">
      <c r="A196" s="247" t="str">
        <f t="shared" ref="A196:A259" ca="1" si="3">IF(B196="","",TODAY())</f>
        <v/>
      </c>
      <c r="B196" s="146"/>
      <c r="C196" s="145" t="str">
        <f>IFERROR(VLOOKUP(B196,'اسماء العملاء'!$A$2:$E$142,5,FALSE),"")</f>
        <v/>
      </c>
      <c r="D196" s="146" t="str">
        <f>IFERROR(VLOOKUP(B196,'اسماء العملاء'!$A$2:$C$142,2,FALSE),"")</f>
        <v/>
      </c>
      <c r="E196" s="266" t="str">
        <f>IFERROR(VLOOKUP(B196,'اسماء العملاء'!$A$2:$C$142,3,FALSE),"")</f>
        <v/>
      </c>
      <c r="F196" s="247"/>
      <c r="G196" s="247"/>
      <c r="H196" s="247"/>
    </row>
    <row r="197" spans="1:8" ht="21.95" customHeight="1">
      <c r="A197" s="247" t="str">
        <f t="shared" ca="1" si="3"/>
        <v/>
      </c>
      <c r="B197" s="146"/>
      <c r="C197" s="145" t="str">
        <f>IFERROR(VLOOKUP(B197,'اسماء العملاء'!$A$2:$E$142,5,FALSE),"")</f>
        <v/>
      </c>
      <c r="D197" s="146" t="str">
        <f>IFERROR(VLOOKUP(B197,'اسماء العملاء'!$A$2:$C$142,2,FALSE),"")</f>
        <v/>
      </c>
      <c r="E197" s="266" t="str">
        <f>IFERROR(VLOOKUP(B197,'اسماء العملاء'!$A$2:$C$142,3,FALSE),"")</f>
        <v/>
      </c>
      <c r="F197" s="247"/>
      <c r="G197" s="247"/>
      <c r="H197" s="247"/>
    </row>
    <row r="198" spans="1:8" ht="21.95" customHeight="1">
      <c r="A198" s="247" t="str">
        <f t="shared" ca="1" si="3"/>
        <v/>
      </c>
      <c r="B198" s="146"/>
      <c r="C198" s="145" t="str">
        <f>IFERROR(VLOOKUP(B198,'اسماء العملاء'!$A$2:$E$142,5,FALSE),"")</f>
        <v/>
      </c>
      <c r="D198" s="146" t="str">
        <f>IFERROR(VLOOKUP(B198,'اسماء العملاء'!$A$2:$C$142,2,FALSE),"")</f>
        <v/>
      </c>
      <c r="E198" s="266" t="str">
        <f>IFERROR(VLOOKUP(B198,'اسماء العملاء'!$A$2:$C$142,3,FALSE),"")</f>
        <v/>
      </c>
      <c r="F198" s="247"/>
      <c r="G198" s="247"/>
      <c r="H198" s="247"/>
    </row>
    <row r="199" spans="1:8" ht="21.95" customHeight="1">
      <c r="A199" s="247" t="str">
        <f t="shared" ca="1" si="3"/>
        <v/>
      </c>
      <c r="B199" s="146"/>
      <c r="C199" s="145" t="str">
        <f>IFERROR(VLOOKUP(B199,'اسماء العملاء'!$A$2:$E$142,5,FALSE),"")</f>
        <v/>
      </c>
      <c r="D199" s="146" t="str">
        <f>IFERROR(VLOOKUP(B199,'اسماء العملاء'!$A$2:$C$142,2,FALSE),"")</f>
        <v/>
      </c>
      <c r="E199" s="266" t="str">
        <f>IFERROR(VLOOKUP(B199,'اسماء العملاء'!$A$2:$C$142,3,FALSE),"")</f>
        <v/>
      </c>
      <c r="F199" s="247"/>
      <c r="G199" s="247"/>
      <c r="H199" s="247"/>
    </row>
    <row r="200" spans="1:8" ht="21.95" customHeight="1">
      <c r="A200" s="247" t="str">
        <f t="shared" ca="1" si="3"/>
        <v/>
      </c>
      <c r="B200" s="146"/>
      <c r="C200" s="145" t="str">
        <f>IFERROR(VLOOKUP(B200,'اسماء العملاء'!$A$2:$E$142,5,FALSE),"")</f>
        <v/>
      </c>
      <c r="D200" s="146" t="str">
        <f>IFERROR(VLOOKUP(B200,'اسماء العملاء'!$A$2:$C$142,2,FALSE),"")</f>
        <v/>
      </c>
      <c r="E200" s="266" t="str">
        <f>IFERROR(VLOOKUP(B200,'اسماء العملاء'!$A$2:$C$142,3,FALSE),"")</f>
        <v/>
      </c>
      <c r="F200" s="247"/>
      <c r="G200" s="247"/>
      <c r="H200" s="247"/>
    </row>
    <row r="201" spans="1:8" ht="21.95" customHeight="1">
      <c r="A201" s="247" t="str">
        <f t="shared" ca="1" si="3"/>
        <v/>
      </c>
      <c r="B201" s="146"/>
      <c r="C201" s="145" t="str">
        <f>IFERROR(VLOOKUP(B201,'اسماء العملاء'!$A$2:$E$142,5,FALSE),"")</f>
        <v/>
      </c>
      <c r="D201" s="146" t="str">
        <f>IFERROR(VLOOKUP(B201,'اسماء العملاء'!$A$2:$C$142,2,FALSE),"")</f>
        <v/>
      </c>
      <c r="E201" s="266" t="str">
        <f>IFERROR(VLOOKUP(B201,'اسماء العملاء'!$A$2:$C$142,3,FALSE),"")</f>
        <v/>
      </c>
      <c r="F201" s="247"/>
      <c r="G201" s="247"/>
      <c r="H201" s="247"/>
    </row>
    <row r="202" spans="1:8" ht="21.95" customHeight="1">
      <c r="A202" s="247" t="str">
        <f t="shared" ca="1" si="3"/>
        <v/>
      </c>
      <c r="B202" s="146"/>
      <c r="C202" s="145" t="str">
        <f>IFERROR(VLOOKUP(B202,'اسماء العملاء'!$A$2:$E$142,5,FALSE),"")</f>
        <v/>
      </c>
      <c r="D202" s="146" t="str">
        <f>IFERROR(VLOOKUP(B202,'اسماء العملاء'!$A$2:$C$142,2,FALSE),"")</f>
        <v/>
      </c>
      <c r="E202" s="266" t="str">
        <f>IFERROR(VLOOKUP(B202,'اسماء العملاء'!$A$2:$C$142,3,FALSE),"")</f>
        <v/>
      </c>
      <c r="F202" s="247"/>
      <c r="G202" s="247"/>
      <c r="H202" s="247"/>
    </row>
    <row r="203" spans="1:8" ht="21.95" customHeight="1">
      <c r="A203" s="247" t="str">
        <f t="shared" ca="1" si="3"/>
        <v/>
      </c>
      <c r="B203" s="146"/>
      <c r="C203" s="145" t="str">
        <f>IFERROR(VLOOKUP(B203,'اسماء العملاء'!$A$2:$E$142,5,FALSE),"")</f>
        <v/>
      </c>
      <c r="D203" s="146" t="str">
        <f>IFERROR(VLOOKUP(B203,'اسماء العملاء'!$A$2:$C$142,2,FALSE),"")</f>
        <v/>
      </c>
      <c r="E203" s="266" t="str">
        <f>IFERROR(VLOOKUP(B203,'اسماء العملاء'!$A$2:$C$142,3,FALSE),"")</f>
        <v/>
      </c>
      <c r="F203" s="247"/>
      <c r="G203" s="247"/>
      <c r="H203" s="247"/>
    </row>
    <row r="204" spans="1:8" ht="21.95" customHeight="1">
      <c r="A204" s="247" t="str">
        <f t="shared" ca="1" si="3"/>
        <v/>
      </c>
      <c r="B204" s="146"/>
      <c r="C204" s="145" t="str">
        <f>IFERROR(VLOOKUP(B204,'اسماء العملاء'!$A$2:$E$142,5,FALSE),"")</f>
        <v/>
      </c>
      <c r="D204" s="146" t="str">
        <f>IFERROR(VLOOKUP(B204,'اسماء العملاء'!$A$2:$C$142,2,FALSE),"")</f>
        <v/>
      </c>
      <c r="E204" s="266" t="str">
        <f>IFERROR(VLOOKUP(B204,'اسماء العملاء'!$A$2:$C$142,3,FALSE),"")</f>
        <v/>
      </c>
      <c r="F204" s="247"/>
      <c r="G204" s="247"/>
      <c r="H204" s="247"/>
    </row>
    <row r="205" spans="1:8" ht="21.95" customHeight="1">
      <c r="A205" s="247" t="str">
        <f t="shared" ca="1" si="3"/>
        <v/>
      </c>
      <c r="B205" s="146"/>
      <c r="C205" s="145" t="str">
        <f>IFERROR(VLOOKUP(B205,'اسماء العملاء'!$A$2:$E$142,5,FALSE),"")</f>
        <v/>
      </c>
      <c r="D205" s="146" t="str">
        <f>IFERROR(VLOOKUP(B205,'اسماء العملاء'!$A$2:$C$142,2,FALSE),"")</f>
        <v/>
      </c>
      <c r="E205" s="266" t="str">
        <f>IFERROR(VLOOKUP(B205,'اسماء العملاء'!$A$2:$C$142,3,FALSE),"")</f>
        <v/>
      </c>
      <c r="F205" s="247"/>
      <c r="G205" s="247"/>
      <c r="H205" s="247"/>
    </row>
    <row r="206" spans="1:8" ht="21.95" customHeight="1">
      <c r="A206" s="247" t="str">
        <f t="shared" ca="1" si="3"/>
        <v/>
      </c>
      <c r="B206" s="146"/>
      <c r="C206" s="145" t="str">
        <f>IFERROR(VLOOKUP(B206,'اسماء العملاء'!$A$2:$E$142,5,FALSE),"")</f>
        <v/>
      </c>
      <c r="D206" s="146" t="str">
        <f>IFERROR(VLOOKUP(B206,'اسماء العملاء'!$A$2:$C$142,2,FALSE),"")</f>
        <v/>
      </c>
      <c r="E206" s="266" t="str">
        <f>IFERROR(VLOOKUP(B206,'اسماء العملاء'!$A$2:$C$142,3,FALSE),"")</f>
        <v/>
      </c>
      <c r="F206" s="247"/>
      <c r="G206" s="247"/>
      <c r="H206" s="247"/>
    </row>
    <row r="207" spans="1:8" ht="21.95" customHeight="1">
      <c r="A207" s="247" t="str">
        <f t="shared" ca="1" si="3"/>
        <v/>
      </c>
      <c r="B207" s="146"/>
      <c r="C207" s="145" t="str">
        <f>IFERROR(VLOOKUP(B207,'اسماء العملاء'!$A$2:$E$142,5,FALSE),"")</f>
        <v/>
      </c>
      <c r="D207" s="146" t="str">
        <f>IFERROR(VLOOKUP(B207,'اسماء العملاء'!$A$2:$C$142,2,FALSE),"")</f>
        <v/>
      </c>
      <c r="E207" s="266" t="str">
        <f>IFERROR(VLOOKUP(B207,'اسماء العملاء'!$A$2:$C$142,3,FALSE),"")</f>
        <v/>
      </c>
      <c r="F207" s="247"/>
      <c r="G207" s="247"/>
      <c r="H207" s="247"/>
    </row>
    <row r="208" spans="1:8" ht="21.95" customHeight="1">
      <c r="A208" s="247" t="str">
        <f t="shared" ca="1" si="3"/>
        <v/>
      </c>
      <c r="B208" s="146"/>
      <c r="C208" s="145" t="str">
        <f>IFERROR(VLOOKUP(B208,'اسماء العملاء'!$A$2:$E$142,5,FALSE),"")</f>
        <v/>
      </c>
      <c r="D208" s="146" t="str">
        <f>IFERROR(VLOOKUP(B208,'اسماء العملاء'!$A$2:$C$142,2,FALSE),"")</f>
        <v/>
      </c>
      <c r="E208" s="266" t="str">
        <f>IFERROR(VLOOKUP(B208,'اسماء العملاء'!$A$2:$C$142,3,FALSE),"")</f>
        <v/>
      </c>
      <c r="F208" s="247"/>
      <c r="G208" s="247"/>
      <c r="H208" s="247"/>
    </row>
    <row r="209" spans="1:8" ht="21.95" customHeight="1">
      <c r="A209" s="247" t="str">
        <f t="shared" ca="1" si="3"/>
        <v/>
      </c>
      <c r="B209" s="146"/>
      <c r="C209" s="145" t="str">
        <f>IFERROR(VLOOKUP(B209,'اسماء العملاء'!$A$2:$E$142,5,FALSE),"")</f>
        <v/>
      </c>
      <c r="D209" s="146" t="str">
        <f>IFERROR(VLOOKUP(B209,'اسماء العملاء'!$A$2:$C$142,2,FALSE),"")</f>
        <v/>
      </c>
      <c r="E209" s="266" t="str">
        <f>IFERROR(VLOOKUP(B209,'اسماء العملاء'!$A$2:$C$142,3,FALSE),"")</f>
        <v/>
      </c>
      <c r="F209" s="247"/>
      <c r="G209" s="247"/>
      <c r="H209" s="247"/>
    </row>
    <row r="210" spans="1:8" ht="21.95" customHeight="1">
      <c r="A210" s="247" t="str">
        <f t="shared" ca="1" si="3"/>
        <v/>
      </c>
      <c r="B210" s="146"/>
      <c r="C210" s="145" t="str">
        <f>IFERROR(VLOOKUP(B210,'اسماء العملاء'!$A$2:$E$142,5,FALSE),"")</f>
        <v/>
      </c>
      <c r="D210" s="146" t="str">
        <f>IFERROR(VLOOKUP(B210,'اسماء العملاء'!$A$2:$C$142,2,FALSE),"")</f>
        <v/>
      </c>
      <c r="E210" s="266" t="str">
        <f>IFERROR(VLOOKUP(B210,'اسماء العملاء'!$A$2:$C$142,3,FALSE),"")</f>
        <v/>
      </c>
      <c r="F210" s="247"/>
      <c r="G210" s="247"/>
      <c r="H210" s="247"/>
    </row>
    <row r="211" spans="1:8" ht="21.95" customHeight="1">
      <c r="A211" s="247" t="str">
        <f t="shared" ca="1" si="3"/>
        <v/>
      </c>
      <c r="B211" s="146"/>
      <c r="C211" s="145" t="str">
        <f>IFERROR(VLOOKUP(B211,'اسماء العملاء'!$A$2:$E$142,5,FALSE),"")</f>
        <v/>
      </c>
      <c r="D211" s="146" t="str">
        <f>IFERROR(VLOOKUP(B211,'اسماء العملاء'!$A$2:$C$142,2,FALSE),"")</f>
        <v/>
      </c>
      <c r="E211" s="266" t="str">
        <f>IFERROR(VLOOKUP(B211,'اسماء العملاء'!$A$2:$C$142,3,FALSE),"")</f>
        <v/>
      </c>
      <c r="F211" s="247"/>
      <c r="G211" s="247"/>
      <c r="H211" s="247"/>
    </row>
    <row r="212" spans="1:8" ht="21.95" customHeight="1">
      <c r="A212" s="247" t="str">
        <f t="shared" ca="1" si="3"/>
        <v/>
      </c>
      <c r="B212" s="146"/>
      <c r="C212" s="145" t="str">
        <f>IFERROR(VLOOKUP(B212,'اسماء العملاء'!$A$2:$E$142,5,FALSE),"")</f>
        <v/>
      </c>
      <c r="D212" s="146" t="str">
        <f>IFERROR(VLOOKUP(B212,'اسماء العملاء'!$A$2:$C$142,2,FALSE),"")</f>
        <v/>
      </c>
      <c r="E212" s="266" t="str">
        <f>IFERROR(VLOOKUP(B212,'اسماء العملاء'!$A$2:$C$142,3,FALSE),"")</f>
        <v/>
      </c>
      <c r="F212" s="247"/>
      <c r="G212" s="247"/>
      <c r="H212" s="247"/>
    </row>
    <row r="213" spans="1:8" ht="21.95" customHeight="1">
      <c r="A213" s="247" t="str">
        <f t="shared" ca="1" si="3"/>
        <v/>
      </c>
      <c r="B213" s="146"/>
      <c r="C213" s="145" t="str">
        <f>IFERROR(VLOOKUP(B213,'اسماء العملاء'!$A$2:$E$142,5,FALSE),"")</f>
        <v/>
      </c>
      <c r="D213" s="146" t="str">
        <f>IFERROR(VLOOKUP(B213,'اسماء العملاء'!$A$2:$C$142,2,FALSE),"")</f>
        <v/>
      </c>
      <c r="E213" s="266" t="str">
        <f>IFERROR(VLOOKUP(B213,'اسماء العملاء'!$A$2:$C$142,3,FALSE),"")</f>
        <v/>
      </c>
      <c r="F213" s="247"/>
      <c r="G213" s="247"/>
      <c r="H213" s="247"/>
    </row>
    <row r="214" spans="1:8" ht="21.95" customHeight="1">
      <c r="A214" s="247" t="str">
        <f t="shared" ca="1" si="3"/>
        <v/>
      </c>
      <c r="B214" s="146"/>
      <c r="C214" s="145" t="str">
        <f>IFERROR(VLOOKUP(B214,'اسماء العملاء'!$A$2:$E$142,5,FALSE),"")</f>
        <v/>
      </c>
      <c r="D214" s="146" t="str">
        <f>IFERROR(VLOOKUP(B214,'اسماء العملاء'!$A$2:$C$142,2,FALSE),"")</f>
        <v/>
      </c>
      <c r="E214" s="266" t="str">
        <f>IFERROR(VLOOKUP(B214,'اسماء العملاء'!$A$2:$C$142,3,FALSE),"")</f>
        <v/>
      </c>
      <c r="F214" s="247"/>
      <c r="G214" s="247"/>
      <c r="H214" s="247"/>
    </row>
    <row r="215" spans="1:8" ht="21.95" customHeight="1">
      <c r="A215" s="247" t="str">
        <f t="shared" ca="1" si="3"/>
        <v/>
      </c>
      <c r="B215" s="146"/>
      <c r="C215" s="145" t="str">
        <f>IFERROR(VLOOKUP(B215,'اسماء العملاء'!$A$2:$E$142,5,FALSE),"")</f>
        <v/>
      </c>
      <c r="D215" s="146" t="str">
        <f>IFERROR(VLOOKUP(B215,'اسماء العملاء'!$A$2:$C$142,2,FALSE),"")</f>
        <v/>
      </c>
      <c r="E215" s="266" t="str">
        <f>IFERROR(VLOOKUP(B215,'اسماء العملاء'!$A$2:$C$142,3,FALSE),"")</f>
        <v/>
      </c>
      <c r="F215" s="247"/>
      <c r="G215" s="247"/>
      <c r="H215" s="247"/>
    </row>
    <row r="216" spans="1:8" ht="21.95" customHeight="1">
      <c r="A216" s="247" t="str">
        <f t="shared" ca="1" si="3"/>
        <v/>
      </c>
      <c r="B216" s="146"/>
      <c r="C216" s="145" t="str">
        <f>IFERROR(VLOOKUP(B216,'اسماء العملاء'!$A$2:$E$142,5,FALSE),"")</f>
        <v/>
      </c>
      <c r="D216" s="146" t="str">
        <f>IFERROR(VLOOKUP(B216,'اسماء العملاء'!$A$2:$C$142,2,FALSE),"")</f>
        <v/>
      </c>
      <c r="E216" s="266" t="str">
        <f>IFERROR(VLOOKUP(B216,'اسماء العملاء'!$A$2:$C$142,3,FALSE),"")</f>
        <v/>
      </c>
      <c r="F216" s="247"/>
      <c r="G216" s="247"/>
      <c r="H216" s="247"/>
    </row>
    <row r="217" spans="1:8" ht="21.95" customHeight="1">
      <c r="A217" s="247" t="str">
        <f t="shared" ca="1" si="3"/>
        <v/>
      </c>
      <c r="B217" s="146"/>
      <c r="C217" s="145" t="str">
        <f>IFERROR(VLOOKUP(B217,'اسماء العملاء'!$A$2:$E$142,5,FALSE),"")</f>
        <v/>
      </c>
      <c r="D217" s="146" t="str">
        <f>IFERROR(VLOOKUP(B217,'اسماء العملاء'!$A$2:$C$142,2,FALSE),"")</f>
        <v/>
      </c>
      <c r="E217" s="266" t="str">
        <f>IFERROR(VLOOKUP(B217,'اسماء العملاء'!$A$2:$C$142,3,FALSE),"")</f>
        <v/>
      </c>
      <c r="F217" s="247"/>
      <c r="G217" s="247"/>
      <c r="H217" s="247"/>
    </row>
    <row r="218" spans="1:8" ht="21.95" customHeight="1">
      <c r="A218" s="247" t="str">
        <f t="shared" ca="1" si="3"/>
        <v/>
      </c>
      <c r="B218" s="146"/>
      <c r="C218" s="145" t="str">
        <f>IFERROR(VLOOKUP(B218,'اسماء العملاء'!$A$2:$E$142,5,FALSE),"")</f>
        <v/>
      </c>
      <c r="D218" s="146" t="str">
        <f>IFERROR(VLOOKUP(B218,'اسماء العملاء'!$A$2:$C$142,2,FALSE),"")</f>
        <v/>
      </c>
      <c r="E218" s="266" t="str">
        <f>IFERROR(VLOOKUP(B218,'اسماء العملاء'!$A$2:$C$142,3,FALSE),"")</f>
        <v/>
      </c>
      <c r="F218" s="247"/>
      <c r="G218" s="247"/>
      <c r="H218" s="247"/>
    </row>
    <row r="219" spans="1:8" ht="21.95" customHeight="1">
      <c r="A219" s="247" t="str">
        <f t="shared" ca="1" si="3"/>
        <v/>
      </c>
      <c r="B219" s="146"/>
      <c r="C219" s="145" t="str">
        <f>IFERROR(VLOOKUP(B219,'اسماء العملاء'!$A$2:$E$142,5,FALSE),"")</f>
        <v/>
      </c>
      <c r="D219" s="146" t="str">
        <f>IFERROR(VLOOKUP(B219,'اسماء العملاء'!$A$2:$C$142,2,FALSE),"")</f>
        <v/>
      </c>
      <c r="E219" s="266" t="str">
        <f>IFERROR(VLOOKUP(B219,'اسماء العملاء'!$A$2:$C$142,3,FALSE),"")</f>
        <v/>
      </c>
      <c r="F219" s="247"/>
      <c r="G219" s="247"/>
      <c r="H219" s="247"/>
    </row>
    <row r="220" spans="1:8" ht="21.95" customHeight="1">
      <c r="A220" s="247" t="str">
        <f t="shared" ca="1" si="3"/>
        <v/>
      </c>
      <c r="B220" s="146"/>
      <c r="C220" s="145" t="str">
        <f>IFERROR(VLOOKUP(B220,'اسماء العملاء'!$A$2:$E$142,5,FALSE),"")</f>
        <v/>
      </c>
      <c r="D220" s="146" t="str">
        <f>IFERROR(VLOOKUP(B220,'اسماء العملاء'!$A$2:$C$142,2,FALSE),"")</f>
        <v/>
      </c>
      <c r="E220" s="266" t="str">
        <f>IFERROR(VLOOKUP(B220,'اسماء العملاء'!$A$2:$C$142,3,FALSE),"")</f>
        <v/>
      </c>
      <c r="F220" s="247"/>
      <c r="G220" s="247"/>
      <c r="H220" s="247"/>
    </row>
    <row r="221" spans="1:8" ht="21.95" customHeight="1">
      <c r="A221" s="247" t="str">
        <f t="shared" ca="1" si="3"/>
        <v/>
      </c>
      <c r="B221" s="146"/>
      <c r="C221" s="145" t="str">
        <f>IFERROR(VLOOKUP(B221,'اسماء العملاء'!$A$2:$E$142,5,FALSE),"")</f>
        <v/>
      </c>
      <c r="D221" s="146" t="str">
        <f>IFERROR(VLOOKUP(B221,'اسماء العملاء'!$A$2:$C$142,2,FALSE),"")</f>
        <v/>
      </c>
      <c r="E221" s="266" t="str">
        <f>IFERROR(VLOOKUP(B221,'اسماء العملاء'!$A$2:$C$142,3,FALSE),"")</f>
        <v/>
      </c>
      <c r="F221" s="247"/>
      <c r="G221" s="247"/>
      <c r="H221" s="247"/>
    </row>
    <row r="222" spans="1:8" ht="21.95" customHeight="1">
      <c r="A222" s="247" t="str">
        <f t="shared" ca="1" si="3"/>
        <v/>
      </c>
      <c r="B222" s="146"/>
      <c r="C222" s="145" t="str">
        <f>IFERROR(VLOOKUP(B222,'اسماء العملاء'!$A$2:$E$142,5,FALSE),"")</f>
        <v/>
      </c>
      <c r="D222" s="146" t="str">
        <f>IFERROR(VLOOKUP(B222,'اسماء العملاء'!$A$2:$C$142,2,FALSE),"")</f>
        <v/>
      </c>
      <c r="E222" s="266" t="str">
        <f>IFERROR(VLOOKUP(B222,'اسماء العملاء'!$A$2:$C$142,3,FALSE),"")</f>
        <v/>
      </c>
      <c r="F222" s="247"/>
      <c r="G222" s="247"/>
      <c r="H222" s="247"/>
    </row>
    <row r="223" spans="1:8" ht="21.95" customHeight="1">
      <c r="A223" s="247" t="str">
        <f t="shared" ca="1" si="3"/>
        <v/>
      </c>
      <c r="B223" s="146"/>
      <c r="C223" s="145" t="str">
        <f>IFERROR(VLOOKUP(B223,'اسماء العملاء'!$A$2:$E$142,5,FALSE),"")</f>
        <v/>
      </c>
      <c r="D223" s="146" t="str">
        <f>IFERROR(VLOOKUP(B223,'اسماء العملاء'!$A$2:$C$142,2,FALSE),"")</f>
        <v/>
      </c>
      <c r="E223" s="266" t="str">
        <f>IFERROR(VLOOKUP(B223,'اسماء العملاء'!$A$2:$C$142,3,FALSE),"")</f>
        <v/>
      </c>
      <c r="F223" s="247"/>
      <c r="G223" s="247"/>
      <c r="H223" s="247"/>
    </row>
    <row r="224" spans="1:8" ht="21.95" customHeight="1">
      <c r="A224" s="247" t="str">
        <f t="shared" ca="1" si="3"/>
        <v/>
      </c>
      <c r="B224" s="146"/>
      <c r="C224" s="145" t="str">
        <f>IFERROR(VLOOKUP(B224,'اسماء العملاء'!$A$2:$E$142,5,FALSE),"")</f>
        <v/>
      </c>
      <c r="D224" s="146" t="str">
        <f>IFERROR(VLOOKUP(B224,'اسماء العملاء'!$A$2:$C$142,2,FALSE),"")</f>
        <v/>
      </c>
      <c r="E224" s="266" t="str">
        <f>IFERROR(VLOOKUP(B224,'اسماء العملاء'!$A$2:$C$142,3,FALSE),"")</f>
        <v/>
      </c>
      <c r="F224" s="247"/>
      <c r="G224" s="247"/>
      <c r="H224" s="247"/>
    </row>
    <row r="225" spans="1:8" ht="21.95" customHeight="1">
      <c r="A225" s="247" t="str">
        <f t="shared" ca="1" si="3"/>
        <v/>
      </c>
      <c r="B225" s="146"/>
      <c r="C225" s="145" t="str">
        <f>IFERROR(VLOOKUP(B225,'اسماء العملاء'!$A$2:$E$142,5,FALSE),"")</f>
        <v/>
      </c>
      <c r="D225" s="146" t="str">
        <f>IFERROR(VLOOKUP(B225,'اسماء العملاء'!$A$2:$C$142,2,FALSE),"")</f>
        <v/>
      </c>
      <c r="E225" s="266" t="str">
        <f>IFERROR(VLOOKUP(B225,'اسماء العملاء'!$A$2:$C$142,3,FALSE),"")</f>
        <v/>
      </c>
      <c r="F225" s="247"/>
      <c r="G225" s="247"/>
      <c r="H225" s="247"/>
    </row>
    <row r="226" spans="1:8" ht="21.95" customHeight="1">
      <c r="A226" s="247" t="str">
        <f t="shared" ca="1" si="3"/>
        <v/>
      </c>
      <c r="B226" s="146"/>
      <c r="C226" s="145" t="str">
        <f>IFERROR(VLOOKUP(B226,'اسماء العملاء'!$A$2:$E$142,5,FALSE),"")</f>
        <v/>
      </c>
      <c r="D226" s="146" t="str">
        <f>IFERROR(VLOOKUP(B226,'اسماء العملاء'!$A$2:$C$142,2,FALSE),"")</f>
        <v/>
      </c>
      <c r="E226" s="266" t="str">
        <f>IFERROR(VLOOKUP(B226,'اسماء العملاء'!$A$2:$C$142,3,FALSE),"")</f>
        <v/>
      </c>
      <c r="F226" s="247"/>
      <c r="G226" s="247"/>
      <c r="H226" s="247"/>
    </row>
    <row r="227" spans="1:8" ht="21.95" customHeight="1">
      <c r="A227" s="247" t="str">
        <f t="shared" ca="1" si="3"/>
        <v/>
      </c>
      <c r="B227" s="146"/>
      <c r="C227" s="145" t="str">
        <f>IFERROR(VLOOKUP(B227,'اسماء العملاء'!$A$2:$E$142,5,FALSE),"")</f>
        <v/>
      </c>
      <c r="D227" s="146" t="str">
        <f>IFERROR(VLOOKUP(B227,'اسماء العملاء'!$A$2:$C$142,2,FALSE),"")</f>
        <v/>
      </c>
      <c r="E227" s="266" t="str">
        <f>IFERROR(VLOOKUP(B227,'اسماء العملاء'!$A$2:$C$142,3,FALSE),"")</f>
        <v/>
      </c>
      <c r="F227" s="247"/>
      <c r="G227" s="247"/>
      <c r="H227" s="247"/>
    </row>
    <row r="228" spans="1:8" ht="21.95" customHeight="1">
      <c r="A228" s="247" t="str">
        <f t="shared" ca="1" si="3"/>
        <v/>
      </c>
      <c r="B228" s="146"/>
      <c r="C228" s="145" t="str">
        <f>IFERROR(VLOOKUP(B228,'اسماء العملاء'!$A$2:$E$142,5,FALSE),"")</f>
        <v/>
      </c>
      <c r="D228" s="146" t="str">
        <f>IFERROR(VLOOKUP(B228,'اسماء العملاء'!$A$2:$C$142,2,FALSE),"")</f>
        <v/>
      </c>
      <c r="E228" s="266" t="str">
        <f>IFERROR(VLOOKUP(B228,'اسماء العملاء'!$A$2:$C$142,3,FALSE),"")</f>
        <v/>
      </c>
      <c r="F228" s="247"/>
      <c r="G228" s="247"/>
      <c r="H228" s="247"/>
    </row>
    <row r="229" spans="1:8" ht="21.95" customHeight="1">
      <c r="A229" s="247" t="str">
        <f t="shared" ca="1" si="3"/>
        <v/>
      </c>
      <c r="B229" s="146"/>
      <c r="C229" s="145" t="str">
        <f>IFERROR(VLOOKUP(B229,'اسماء العملاء'!$A$2:$E$142,5,FALSE),"")</f>
        <v/>
      </c>
      <c r="D229" s="146" t="str">
        <f>IFERROR(VLOOKUP(B229,'اسماء العملاء'!$A$2:$C$142,2,FALSE),"")</f>
        <v/>
      </c>
      <c r="E229" s="266" t="str">
        <f>IFERROR(VLOOKUP(B229,'اسماء العملاء'!$A$2:$C$142,3,FALSE),"")</f>
        <v/>
      </c>
      <c r="F229" s="247"/>
      <c r="G229" s="247"/>
      <c r="H229" s="247"/>
    </row>
    <row r="230" spans="1:8" ht="21.95" customHeight="1">
      <c r="A230" s="247" t="str">
        <f t="shared" ca="1" si="3"/>
        <v/>
      </c>
      <c r="B230" s="146"/>
      <c r="C230" s="145" t="str">
        <f>IFERROR(VLOOKUP(B230,'اسماء العملاء'!$A$2:$E$142,5,FALSE),"")</f>
        <v/>
      </c>
      <c r="D230" s="146" t="str">
        <f>IFERROR(VLOOKUP(B230,'اسماء العملاء'!$A$2:$C$142,2,FALSE),"")</f>
        <v/>
      </c>
      <c r="E230" s="266" t="str">
        <f>IFERROR(VLOOKUP(B230,'اسماء العملاء'!$A$2:$C$142,3,FALSE),"")</f>
        <v/>
      </c>
      <c r="F230" s="247"/>
      <c r="G230" s="247"/>
      <c r="H230" s="247"/>
    </row>
    <row r="231" spans="1:8" ht="21.95" customHeight="1">
      <c r="A231" s="247" t="str">
        <f t="shared" ca="1" si="3"/>
        <v/>
      </c>
      <c r="B231" s="146"/>
      <c r="C231" s="145" t="str">
        <f>IFERROR(VLOOKUP(B231,'اسماء العملاء'!$A$2:$E$142,5,FALSE),"")</f>
        <v/>
      </c>
      <c r="D231" s="146" t="str">
        <f>IFERROR(VLOOKUP(B231,'اسماء العملاء'!$A$2:$C$142,2,FALSE),"")</f>
        <v/>
      </c>
      <c r="E231" s="266" t="str">
        <f>IFERROR(VLOOKUP(B231,'اسماء العملاء'!$A$2:$C$142,3,FALSE),"")</f>
        <v/>
      </c>
      <c r="F231" s="247"/>
      <c r="G231" s="247"/>
      <c r="H231" s="247"/>
    </row>
    <row r="232" spans="1:8" ht="21.95" customHeight="1">
      <c r="A232" s="247" t="str">
        <f t="shared" ca="1" si="3"/>
        <v/>
      </c>
      <c r="B232" s="146"/>
      <c r="C232" s="145" t="str">
        <f>IFERROR(VLOOKUP(B232,'اسماء العملاء'!$A$2:$E$142,5,FALSE),"")</f>
        <v/>
      </c>
      <c r="D232" s="146" t="str">
        <f>IFERROR(VLOOKUP(B232,'اسماء العملاء'!$A$2:$C$142,2,FALSE),"")</f>
        <v/>
      </c>
      <c r="E232" s="266" t="str">
        <f>IFERROR(VLOOKUP(B232,'اسماء العملاء'!$A$2:$C$142,3,FALSE),"")</f>
        <v/>
      </c>
      <c r="F232" s="247"/>
      <c r="G232" s="247"/>
      <c r="H232" s="247"/>
    </row>
    <row r="233" spans="1:8" ht="21.95" customHeight="1">
      <c r="A233" s="247" t="str">
        <f t="shared" ca="1" si="3"/>
        <v/>
      </c>
      <c r="B233" s="146"/>
      <c r="C233" s="145" t="str">
        <f>IFERROR(VLOOKUP(B233,'اسماء العملاء'!$A$2:$E$142,5,FALSE),"")</f>
        <v/>
      </c>
      <c r="D233" s="146" t="str">
        <f>IFERROR(VLOOKUP(B233,'اسماء العملاء'!$A$2:$C$142,2,FALSE),"")</f>
        <v/>
      </c>
      <c r="E233" s="266" t="str">
        <f>IFERROR(VLOOKUP(B233,'اسماء العملاء'!$A$2:$C$142,3,FALSE),"")</f>
        <v/>
      </c>
      <c r="F233" s="247"/>
      <c r="G233" s="247"/>
      <c r="H233" s="247"/>
    </row>
    <row r="234" spans="1:8" ht="21.95" customHeight="1">
      <c r="A234" s="247" t="str">
        <f t="shared" ca="1" si="3"/>
        <v/>
      </c>
      <c r="B234" s="146"/>
      <c r="C234" s="145" t="str">
        <f>IFERROR(VLOOKUP(B234,'اسماء العملاء'!$A$2:$E$142,5,FALSE),"")</f>
        <v/>
      </c>
      <c r="D234" s="146" t="str">
        <f>IFERROR(VLOOKUP(B234,'اسماء العملاء'!$A$2:$C$142,2,FALSE),"")</f>
        <v/>
      </c>
      <c r="E234" s="266" t="str">
        <f>IFERROR(VLOOKUP(B234,'اسماء العملاء'!$A$2:$C$142,3,FALSE),"")</f>
        <v/>
      </c>
      <c r="F234" s="247"/>
      <c r="G234" s="247"/>
      <c r="H234" s="247"/>
    </row>
    <row r="235" spans="1:8" ht="21.95" customHeight="1">
      <c r="A235" s="247" t="str">
        <f t="shared" ca="1" si="3"/>
        <v/>
      </c>
      <c r="B235" s="146"/>
      <c r="C235" s="145" t="str">
        <f>IFERROR(VLOOKUP(B235,'اسماء العملاء'!$A$2:$E$142,5,FALSE),"")</f>
        <v/>
      </c>
      <c r="D235" s="146" t="str">
        <f>IFERROR(VLOOKUP(B235,'اسماء العملاء'!$A$2:$C$142,2,FALSE),"")</f>
        <v/>
      </c>
      <c r="E235" s="266" t="str">
        <f>IFERROR(VLOOKUP(B235,'اسماء العملاء'!$A$2:$C$142,3,FALSE),"")</f>
        <v/>
      </c>
      <c r="F235" s="247"/>
      <c r="G235" s="247"/>
      <c r="H235" s="247"/>
    </row>
    <row r="236" spans="1:8" ht="21.95" customHeight="1">
      <c r="A236" s="247" t="str">
        <f t="shared" ca="1" si="3"/>
        <v/>
      </c>
      <c r="B236" s="146"/>
      <c r="C236" s="145" t="str">
        <f>IFERROR(VLOOKUP(B236,'اسماء العملاء'!$A$2:$E$142,5,FALSE),"")</f>
        <v/>
      </c>
      <c r="D236" s="146" t="str">
        <f>IFERROR(VLOOKUP(B236,'اسماء العملاء'!$A$2:$C$142,2,FALSE),"")</f>
        <v/>
      </c>
      <c r="E236" s="266" t="str">
        <f>IFERROR(VLOOKUP(B236,'اسماء العملاء'!$A$2:$C$142,3,FALSE),"")</f>
        <v/>
      </c>
      <c r="F236" s="247"/>
      <c r="G236" s="247"/>
      <c r="H236" s="247"/>
    </row>
    <row r="237" spans="1:8" ht="21.95" customHeight="1">
      <c r="A237" s="247" t="str">
        <f t="shared" ca="1" si="3"/>
        <v/>
      </c>
      <c r="B237" s="146"/>
      <c r="C237" s="145" t="str">
        <f>IFERROR(VLOOKUP(B237,'اسماء العملاء'!$A$2:$E$142,5,FALSE),"")</f>
        <v/>
      </c>
      <c r="D237" s="146" t="str">
        <f>IFERROR(VLOOKUP(B237,'اسماء العملاء'!$A$2:$C$142,2,FALSE),"")</f>
        <v/>
      </c>
      <c r="E237" s="266" t="str">
        <f>IFERROR(VLOOKUP(B237,'اسماء العملاء'!$A$2:$C$142,3,FALSE),"")</f>
        <v/>
      </c>
      <c r="F237" s="247"/>
      <c r="G237" s="247"/>
      <c r="H237" s="247"/>
    </row>
    <row r="238" spans="1:8" ht="21.95" customHeight="1">
      <c r="A238" s="247" t="str">
        <f t="shared" ca="1" si="3"/>
        <v/>
      </c>
      <c r="B238" s="146"/>
      <c r="C238" s="145" t="str">
        <f>IFERROR(VLOOKUP(B238,'اسماء العملاء'!$A$2:$E$142,5,FALSE),"")</f>
        <v/>
      </c>
      <c r="D238" s="146" t="str">
        <f>IFERROR(VLOOKUP(B238,'اسماء العملاء'!$A$2:$C$142,2,FALSE),"")</f>
        <v/>
      </c>
      <c r="E238" s="266" t="str">
        <f>IFERROR(VLOOKUP(B238,'اسماء العملاء'!$A$2:$C$142,3,FALSE),"")</f>
        <v/>
      </c>
      <c r="F238" s="247"/>
      <c r="G238" s="247"/>
      <c r="H238" s="247"/>
    </row>
    <row r="239" spans="1:8" ht="21.95" customHeight="1">
      <c r="A239" s="247" t="str">
        <f t="shared" ca="1" si="3"/>
        <v/>
      </c>
      <c r="B239" s="146"/>
      <c r="C239" s="145" t="str">
        <f>IFERROR(VLOOKUP(B239,'اسماء العملاء'!$A$2:$E$142,5,FALSE),"")</f>
        <v/>
      </c>
      <c r="D239" s="146" t="str">
        <f>IFERROR(VLOOKUP(B239,'اسماء العملاء'!$A$2:$C$142,2,FALSE),"")</f>
        <v/>
      </c>
      <c r="E239" s="266" t="str">
        <f>IFERROR(VLOOKUP(B239,'اسماء العملاء'!$A$2:$C$142,3,FALSE),"")</f>
        <v/>
      </c>
      <c r="F239" s="247"/>
      <c r="G239" s="247"/>
      <c r="H239" s="247"/>
    </row>
    <row r="240" spans="1:8" ht="21.95" customHeight="1">
      <c r="A240" s="247" t="str">
        <f t="shared" ca="1" si="3"/>
        <v/>
      </c>
      <c r="B240" s="146"/>
      <c r="C240" s="145" t="str">
        <f>IFERROR(VLOOKUP(B240,'اسماء العملاء'!$A$2:$E$142,5,FALSE),"")</f>
        <v/>
      </c>
      <c r="D240" s="146" t="str">
        <f>IFERROR(VLOOKUP(B240,'اسماء العملاء'!$A$2:$C$142,2,FALSE),"")</f>
        <v/>
      </c>
      <c r="E240" s="266" t="str">
        <f>IFERROR(VLOOKUP(B240,'اسماء العملاء'!$A$2:$C$142,3,FALSE),"")</f>
        <v/>
      </c>
      <c r="F240" s="247"/>
      <c r="G240" s="247"/>
      <c r="H240" s="247"/>
    </row>
    <row r="241" spans="1:8" ht="21.95" customHeight="1">
      <c r="A241" s="247" t="str">
        <f t="shared" ca="1" si="3"/>
        <v/>
      </c>
      <c r="B241" s="146"/>
      <c r="C241" s="145" t="str">
        <f>IFERROR(VLOOKUP(B241,'اسماء العملاء'!$A$2:$E$142,5,FALSE),"")</f>
        <v/>
      </c>
      <c r="D241" s="146" t="str">
        <f>IFERROR(VLOOKUP(B241,'اسماء العملاء'!$A$2:$C$142,2,FALSE),"")</f>
        <v/>
      </c>
      <c r="E241" s="266" t="str">
        <f>IFERROR(VLOOKUP(B241,'اسماء العملاء'!$A$2:$C$142,3,FALSE),"")</f>
        <v/>
      </c>
      <c r="F241" s="247"/>
      <c r="G241" s="247"/>
      <c r="H241" s="247"/>
    </row>
    <row r="242" spans="1:8" ht="21.95" customHeight="1">
      <c r="A242" s="247" t="str">
        <f t="shared" ca="1" si="3"/>
        <v/>
      </c>
      <c r="B242" s="146"/>
      <c r="C242" s="145" t="str">
        <f>IFERROR(VLOOKUP(B242,'اسماء العملاء'!$A$2:$E$142,5,FALSE),"")</f>
        <v/>
      </c>
      <c r="D242" s="146" t="str">
        <f>IFERROR(VLOOKUP(B242,'اسماء العملاء'!$A$2:$C$142,2,FALSE),"")</f>
        <v/>
      </c>
      <c r="E242" s="266" t="str">
        <f>IFERROR(VLOOKUP(B242,'اسماء العملاء'!$A$2:$C$142,3,FALSE),"")</f>
        <v/>
      </c>
      <c r="F242" s="247"/>
      <c r="G242" s="247"/>
      <c r="H242" s="247"/>
    </row>
    <row r="243" spans="1:8" ht="21.95" customHeight="1">
      <c r="A243" s="247" t="str">
        <f t="shared" ca="1" si="3"/>
        <v/>
      </c>
      <c r="B243" s="146"/>
      <c r="C243" s="145" t="str">
        <f>IFERROR(VLOOKUP(B243,'اسماء العملاء'!$A$2:$E$142,5,FALSE),"")</f>
        <v/>
      </c>
      <c r="D243" s="146" t="str">
        <f>IFERROR(VLOOKUP(B243,'اسماء العملاء'!$A$2:$C$142,2,FALSE),"")</f>
        <v/>
      </c>
      <c r="E243" s="266" t="str">
        <f>IFERROR(VLOOKUP(B243,'اسماء العملاء'!$A$2:$C$142,3,FALSE),"")</f>
        <v/>
      </c>
      <c r="F243" s="247"/>
      <c r="G243" s="247"/>
      <c r="H243" s="247"/>
    </row>
    <row r="244" spans="1:8" ht="21.95" customHeight="1">
      <c r="A244" s="247" t="str">
        <f t="shared" ca="1" si="3"/>
        <v/>
      </c>
      <c r="B244" s="146"/>
      <c r="C244" s="145" t="str">
        <f>IFERROR(VLOOKUP(B244,'اسماء العملاء'!$A$2:$E$142,5,FALSE),"")</f>
        <v/>
      </c>
      <c r="D244" s="146" t="str">
        <f>IFERROR(VLOOKUP(B244,'اسماء العملاء'!$A$2:$C$142,2,FALSE),"")</f>
        <v/>
      </c>
      <c r="E244" s="266" t="str">
        <f>IFERROR(VLOOKUP(B244,'اسماء العملاء'!$A$2:$C$142,3,FALSE),"")</f>
        <v/>
      </c>
      <c r="F244" s="247"/>
      <c r="G244" s="247"/>
      <c r="H244" s="247"/>
    </row>
    <row r="245" spans="1:8" ht="21.95" customHeight="1">
      <c r="A245" s="247" t="str">
        <f t="shared" ca="1" si="3"/>
        <v/>
      </c>
      <c r="B245" s="146"/>
      <c r="C245" s="145" t="str">
        <f>IFERROR(VLOOKUP(B245,'اسماء العملاء'!$A$2:$E$142,5,FALSE),"")</f>
        <v/>
      </c>
      <c r="D245" s="146" t="str">
        <f>IFERROR(VLOOKUP(B245,'اسماء العملاء'!$A$2:$C$142,2,FALSE),"")</f>
        <v/>
      </c>
      <c r="E245" s="266" t="str">
        <f>IFERROR(VLOOKUP(B245,'اسماء العملاء'!$A$2:$C$142,3,FALSE),"")</f>
        <v/>
      </c>
      <c r="F245" s="247"/>
      <c r="G245" s="247"/>
      <c r="H245" s="247"/>
    </row>
    <row r="246" spans="1:8" ht="21.95" customHeight="1">
      <c r="A246" s="247" t="str">
        <f t="shared" ca="1" si="3"/>
        <v/>
      </c>
      <c r="B246" s="146"/>
      <c r="C246" s="145" t="str">
        <f>IFERROR(VLOOKUP(B246,'اسماء العملاء'!$A$2:$E$142,5,FALSE),"")</f>
        <v/>
      </c>
      <c r="D246" s="146" t="str">
        <f>IFERROR(VLOOKUP(B246,'اسماء العملاء'!$A$2:$C$142,2,FALSE),"")</f>
        <v/>
      </c>
      <c r="E246" s="266" t="str">
        <f>IFERROR(VLOOKUP(B246,'اسماء العملاء'!$A$2:$C$142,3,FALSE),"")</f>
        <v/>
      </c>
      <c r="F246" s="247"/>
      <c r="G246" s="247"/>
      <c r="H246" s="247"/>
    </row>
    <row r="247" spans="1:8" ht="21.95" customHeight="1">
      <c r="A247" s="247" t="str">
        <f t="shared" ca="1" si="3"/>
        <v/>
      </c>
      <c r="B247" s="146"/>
      <c r="C247" s="145" t="str">
        <f>IFERROR(VLOOKUP(B247,'اسماء العملاء'!$A$2:$E$142,5,FALSE),"")</f>
        <v/>
      </c>
      <c r="D247" s="146" t="str">
        <f>IFERROR(VLOOKUP(B247,'اسماء العملاء'!$A$2:$C$142,2,FALSE),"")</f>
        <v/>
      </c>
      <c r="E247" s="266" t="str">
        <f>IFERROR(VLOOKUP(B247,'اسماء العملاء'!$A$2:$C$142,3,FALSE),"")</f>
        <v/>
      </c>
      <c r="F247" s="247"/>
      <c r="G247" s="247"/>
      <c r="H247" s="247"/>
    </row>
    <row r="248" spans="1:8" ht="21.95" customHeight="1">
      <c r="A248" s="247" t="str">
        <f t="shared" ca="1" si="3"/>
        <v/>
      </c>
      <c r="B248" s="146"/>
      <c r="C248" s="145" t="str">
        <f>IFERROR(VLOOKUP(B248,'اسماء العملاء'!$A$2:$E$142,5,FALSE),"")</f>
        <v/>
      </c>
      <c r="D248" s="146" t="str">
        <f>IFERROR(VLOOKUP(B248,'اسماء العملاء'!$A$2:$C$142,2,FALSE),"")</f>
        <v/>
      </c>
      <c r="E248" s="266" t="str">
        <f>IFERROR(VLOOKUP(B248,'اسماء العملاء'!$A$2:$C$142,3,FALSE),"")</f>
        <v/>
      </c>
      <c r="F248" s="247"/>
      <c r="G248" s="247"/>
      <c r="H248" s="247"/>
    </row>
    <row r="249" spans="1:8" ht="21.95" customHeight="1">
      <c r="A249" s="247" t="str">
        <f t="shared" ca="1" si="3"/>
        <v/>
      </c>
      <c r="B249" s="146"/>
      <c r="C249" s="145" t="str">
        <f>IFERROR(VLOOKUP(B249,'اسماء العملاء'!$A$2:$E$142,5,FALSE),"")</f>
        <v/>
      </c>
      <c r="D249" s="146" t="str">
        <f>IFERROR(VLOOKUP(B249,'اسماء العملاء'!$A$2:$C$142,2,FALSE),"")</f>
        <v/>
      </c>
      <c r="E249" s="266" t="str">
        <f>IFERROR(VLOOKUP(B249,'اسماء العملاء'!$A$2:$C$142,3,FALSE),"")</f>
        <v/>
      </c>
      <c r="F249" s="247"/>
      <c r="G249" s="247"/>
      <c r="H249" s="247"/>
    </row>
    <row r="250" spans="1:8" ht="21.95" customHeight="1">
      <c r="A250" s="247" t="str">
        <f t="shared" ca="1" si="3"/>
        <v/>
      </c>
      <c r="B250" s="146"/>
      <c r="C250" s="145" t="str">
        <f>IFERROR(VLOOKUP(B250,'اسماء العملاء'!$A$2:$E$142,5,FALSE),"")</f>
        <v/>
      </c>
      <c r="D250" s="146" t="str">
        <f>IFERROR(VLOOKUP(B250,'اسماء العملاء'!$A$2:$C$142,2,FALSE),"")</f>
        <v/>
      </c>
      <c r="E250" s="266" t="str">
        <f>IFERROR(VLOOKUP(B250,'اسماء العملاء'!$A$2:$C$142,3,FALSE),"")</f>
        <v/>
      </c>
      <c r="F250" s="247"/>
      <c r="G250" s="247"/>
      <c r="H250" s="247"/>
    </row>
    <row r="251" spans="1:8" ht="21.95" customHeight="1">
      <c r="A251" s="247" t="str">
        <f t="shared" ca="1" si="3"/>
        <v/>
      </c>
      <c r="B251" s="146"/>
      <c r="C251" s="145" t="str">
        <f>IFERROR(VLOOKUP(B251,'اسماء العملاء'!$A$2:$E$142,5,FALSE),"")</f>
        <v/>
      </c>
      <c r="D251" s="146" t="str">
        <f>IFERROR(VLOOKUP(B251,'اسماء العملاء'!$A$2:$C$142,2,FALSE),"")</f>
        <v/>
      </c>
      <c r="E251" s="266" t="str">
        <f>IFERROR(VLOOKUP(B251,'اسماء العملاء'!$A$2:$C$142,3,FALSE),"")</f>
        <v/>
      </c>
      <c r="F251" s="247"/>
      <c r="G251" s="247"/>
      <c r="H251" s="247"/>
    </row>
    <row r="252" spans="1:8" ht="21.95" customHeight="1">
      <c r="A252" s="247" t="str">
        <f t="shared" ca="1" si="3"/>
        <v/>
      </c>
      <c r="B252" s="146"/>
      <c r="C252" s="145" t="str">
        <f>IFERROR(VLOOKUP(B252,'اسماء العملاء'!$A$2:$E$142,5,FALSE),"")</f>
        <v/>
      </c>
      <c r="D252" s="146" t="str">
        <f>IFERROR(VLOOKUP(B252,'اسماء العملاء'!$A$2:$C$142,2,FALSE),"")</f>
        <v/>
      </c>
      <c r="E252" s="266" t="str">
        <f>IFERROR(VLOOKUP(B252,'اسماء العملاء'!$A$2:$C$142,3,FALSE),"")</f>
        <v/>
      </c>
      <c r="F252" s="247"/>
      <c r="G252" s="247"/>
      <c r="H252" s="247"/>
    </row>
    <row r="253" spans="1:8" ht="21.95" customHeight="1">
      <c r="A253" s="247" t="str">
        <f t="shared" ca="1" si="3"/>
        <v/>
      </c>
      <c r="B253" s="146"/>
      <c r="C253" s="145" t="str">
        <f>IFERROR(VLOOKUP(B253,'اسماء العملاء'!$A$2:$E$142,5,FALSE),"")</f>
        <v/>
      </c>
      <c r="D253" s="146" t="str">
        <f>IFERROR(VLOOKUP(B253,'اسماء العملاء'!$A$2:$C$142,2,FALSE),"")</f>
        <v/>
      </c>
      <c r="E253" s="266" t="str">
        <f>IFERROR(VLOOKUP(B253,'اسماء العملاء'!$A$2:$C$142,3,FALSE),"")</f>
        <v/>
      </c>
      <c r="F253" s="247"/>
      <c r="G253" s="247"/>
      <c r="H253" s="247"/>
    </row>
    <row r="254" spans="1:8" ht="21.95" customHeight="1">
      <c r="A254" s="247" t="str">
        <f t="shared" ca="1" si="3"/>
        <v/>
      </c>
      <c r="B254" s="146"/>
      <c r="C254" s="145" t="str">
        <f>IFERROR(VLOOKUP(B254,'اسماء العملاء'!$A$2:$E$142,5,FALSE),"")</f>
        <v/>
      </c>
      <c r="D254" s="146" t="str">
        <f>IFERROR(VLOOKUP(B254,'اسماء العملاء'!$A$2:$C$142,2,FALSE),"")</f>
        <v/>
      </c>
      <c r="E254" s="266" t="str">
        <f>IFERROR(VLOOKUP(B254,'اسماء العملاء'!$A$2:$C$142,3,FALSE),"")</f>
        <v/>
      </c>
      <c r="F254" s="247"/>
      <c r="G254" s="247"/>
      <c r="H254" s="247"/>
    </row>
    <row r="255" spans="1:8" ht="21.95" customHeight="1">
      <c r="A255" s="247" t="str">
        <f t="shared" ca="1" si="3"/>
        <v/>
      </c>
      <c r="B255" s="146"/>
      <c r="C255" s="145" t="str">
        <f>IFERROR(VLOOKUP(B255,'اسماء العملاء'!$A$2:$E$142,5,FALSE),"")</f>
        <v/>
      </c>
      <c r="D255" s="146" t="str">
        <f>IFERROR(VLOOKUP(B255,'اسماء العملاء'!$A$2:$C$142,2,FALSE),"")</f>
        <v/>
      </c>
      <c r="E255" s="266" t="str">
        <f>IFERROR(VLOOKUP(B255,'اسماء العملاء'!$A$2:$C$142,3,FALSE),"")</f>
        <v/>
      </c>
      <c r="F255" s="247"/>
      <c r="G255" s="247"/>
      <c r="H255" s="247"/>
    </row>
    <row r="256" spans="1:8" ht="21.95" customHeight="1">
      <c r="A256" s="247" t="str">
        <f t="shared" ca="1" si="3"/>
        <v/>
      </c>
      <c r="B256" s="146"/>
      <c r="C256" s="145" t="str">
        <f>IFERROR(VLOOKUP(B256,'اسماء العملاء'!$A$2:$E$142,5,FALSE),"")</f>
        <v/>
      </c>
      <c r="D256" s="146" t="str">
        <f>IFERROR(VLOOKUP(B256,'اسماء العملاء'!$A$2:$C$142,2,FALSE),"")</f>
        <v/>
      </c>
      <c r="E256" s="266" t="str">
        <f>IFERROR(VLOOKUP(B256,'اسماء العملاء'!$A$2:$C$142,3,FALSE),"")</f>
        <v/>
      </c>
      <c r="F256" s="247"/>
      <c r="G256" s="247"/>
      <c r="H256" s="247"/>
    </row>
    <row r="257" spans="1:8" ht="21.95" customHeight="1">
      <c r="A257" s="247" t="str">
        <f t="shared" ca="1" si="3"/>
        <v/>
      </c>
      <c r="B257" s="146"/>
      <c r="C257" s="145" t="str">
        <f>IFERROR(VLOOKUP(B257,'اسماء العملاء'!$A$2:$E$142,5,FALSE),"")</f>
        <v/>
      </c>
      <c r="D257" s="146" t="str">
        <f>IFERROR(VLOOKUP(B257,'اسماء العملاء'!$A$2:$C$142,2,FALSE),"")</f>
        <v/>
      </c>
      <c r="E257" s="266" t="str">
        <f>IFERROR(VLOOKUP(B257,'اسماء العملاء'!$A$2:$C$142,3,FALSE),"")</f>
        <v/>
      </c>
      <c r="F257" s="247"/>
      <c r="G257" s="247"/>
      <c r="H257" s="247"/>
    </row>
    <row r="258" spans="1:8" ht="21.95" customHeight="1">
      <c r="A258" s="247" t="str">
        <f t="shared" ca="1" si="3"/>
        <v/>
      </c>
      <c r="B258" s="146"/>
      <c r="C258" s="145" t="str">
        <f>IFERROR(VLOOKUP(B258,'اسماء العملاء'!$A$2:$E$142,5,FALSE),"")</f>
        <v/>
      </c>
      <c r="D258" s="146" t="str">
        <f>IFERROR(VLOOKUP(B258,'اسماء العملاء'!$A$2:$C$142,2,FALSE),"")</f>
        <v/>
      </c>
      <c r="E258" s="266" t="str">
        <f>IFERROR(VLOOKUP(B258,'اسماء العملاء'!$A$2:$C$142,3,FALSE),"")</f>
        <v/>
      </c>
      <c r="F258" s="247"/>
      <c r="G258" s="247"/>
      <c r="H258" s="247"/>
    </row>
    <row r="259" spans="1:8" ht="21.95" customHeight="1">
      <c r="A259" s="247" t="str">
        <f t="shared" ca="1" si="3"/>
        <v/>
      </c>
      <c r="B259" s="146"/>
      <c r="C259" s="145" t="str">
        <f>IFERROR(VLOOKUP(B259,'اسماء العملاء'!$A$2:$E$142,5,FALSE),"")</f>
        <v/>
      </c>
      <c r="D259" s="146" t="str">
        <f>IFERROR(VLOOKUP(B259,'اسماء العملاء'!$A$2:$C$142,2,FALSE),"")</f>
        <v/>
      </c>
      <c r="E259" s="266" t="str">
        <f>IFERROR(VLOOKUP(B259,'اسماء العملاء'!$A$2:$C$142,3,FALSE),"")</f>
        <v/>
      </c>
      <c r="F259" s="247"/>
      <c r="G259" s="247"/>
      <c r="H259" s="247"/>
    </row>
    <row r="260" spans="1:8" ht="21.95" customHeight="1">
      <c r="A260" s="247" t="str">
        <f t="shared" ref="A260:A323" ca="1" si="4">IF(B260="","",TODAY())</f>
        <v/>
      </c>
      <c r="B260" s="146"/>
      <c r="C260" s="145" t="str">
        <f>IFERROR(VLOOKUP(B260,'اسماء العملاء'!$A$2:$E$142,5,FALSE),"")</f>
        <v/>
      </c>
      <c r="D260" s="146" t="str">
        <f>IFERROR(VLOOKUP(B260,'اسماء العملاء'!$A$2:$C$142,2,FALSE),"")</f>
        <v/>
      </c>
      <c r="E260" s="266" t="str">
        <f>IFERROR(VLOOKUP(B260,'اسماء العملاء'!$A$2:$C$142,3,FALSE),"")</f>
        <v/>
      </c>
      <c r="F260" s="247"/>
      <c r="G260" s="247"/>
      <c r="H260" s="247"/>
    </row>
    <row r="261" spans="1:8" ht="21.95" customHeight="1">
      <c r="A261" s="247" t="str">
        <f t="shared" ca="1" si="4"/>
        <v/>
      </c>
      <c r="B261" s="146"/>
      <c r="C261" s="145" t="str">
        <f>IFERROR(VLOOKUP(B261,'اسماء العملاء'!$A$2:$E$142,5,FALSE),"")</f>
        <v/>
      </c>
      <c r="D261" s="146" t="str">
        <f>IFERROR(VLOOKUP(B261,'اسماء العملاء'!$A$2:$C$142,2,FALSE),"")</f>
        <v/>
      </c>
      <c r="E261" s="266" t="str">
        <f>IFERROR(VLOOKUP(B261,'اسماء العملاء'!$A$2:$C$142,3,FALSE),"")</f>
        <v/>
      </c>
      <c r="F261" s="247"/>
      <c r="G261" s="247"/>
      <c r="H261" s="247"/>
    </row>
    <row r="262" spans="1:8" ht="21.95" customHeight="1">
      <c r="A262" s="247" t="str">
        <f t="shared" ca="1" si="4"/>
        <v/>
      </c>
      <c r="B262" s="146"/>
      <c r="C262" s="145" t="str">
        <f>IFERROR(VLOOKUP(B262,'اسماء العملاء'!$A$2:$E$142,5,FALSE),"")</f>
        <v/>
      </c>
      <c r="D262" s="146" t="str">
        <f>IFERROR(VLOOKUP(B262,'اسماء العملاء'!$A$2:$C$142,2,FALSE),"")</f>
        <v/>
      </c>
      <c r="E262" s="266" t="str">
        <f>IFERROR(VLOOKUP(B262,'اسماء العملاء'!$A$2:$C$142,3,FALSE),"")</f>
        <v/>
      </c>
      <c r="F262" s="247"/>
      <c r="G262" s="247"/>
      <c r="H262" s="247"/>
    </row>
    <row r="263" spans="1:8" ht="21.95" customHeight="1">
      <c r="A263" s="247" t="str">
        <f t="shared" ca="1" si="4"/>
        <v/>
      </c>
      <c r="B263" s="146"/>
      <c r="C263" s="145" t="str">
        <f>IFERROR(VLOOKUP(B263,'اسماء العملاء'!$A$2:$E$142,5,FALSE),"")</f>
        <v/>
      </c>
      <c r="D263" s="146" t="str">
        <f>IFERROR(VLOOKUP(B263,'اسماء العملاء'!$A$2:$C$142,2,FALSE),"")</f>
        <v/>
      </c>
      <c r="E263" s="266" t="str">
        <f>IFERROR(VLOOKUP(B263,'اسماء العملاء'!$A$2:$C$142,3,FALSE),"")</f>
        <v/>
      </c>
      <c r="F263" s="247"/>
      <c r="G263" s="247"/>
      <c r="H263" s="247"/>
    </row>
    <row r="264" spans="1:8" ht="21.95" customHeight="1">
      <c r="A264" s="247" t="str">
        <f t="shared" ca="1" si="4"/>
        <v/>
      </c>
      <c r="B264" s="146"/>
      <c r="C264" s="145" t="str">
        <f>IFERROR(VLOOKUP(B264,'اسماء العملاء'!$A$2:$E$142,5,FALSE),"")</f>
        <v/>
      </c>
      <c r="D264" s="146" t="str">
        <f>IFERROR(VLOOKUP(B264,'اسماء العملاء'!$A$2:$C$142,2,FALSE),"")</f>
        <v/>
      </c>
      <c r="E264" s="266" t="str">
        <f>IFERROR(VLOOKUP(B264,'اسماء العملاء'!$A$2:$C$142,3,FALSE),"")</f>
        <v/>
      </c>
      <c r="F264" s="247"/>
      <c r="G264" s="247"/>
      <c r="H264" s="247"/>
    </row>
    <row r="265" spans="1:8" ht="21.95" customHeight="1">
      <c r="A265" s="247" t="str">
        <f t="shared" ca="1" si="4"/>
        <v/>
      </c>
      <c r="B265" s="146"/>
      <c r="C265" s="145" t="str">
        <f>IFERROR(VLOOKUP(B265,'اسماء العملاء'!$A$2:$E$142,5,FALSE),"")</f>
        <v/>
      </c>
      <c r="D265" s="146" t="str">
        <f>IFERROR(VLOOKUP(B265,'اسماء العملاء'!$A$2:$C$142,2,FALSE),"")</f>
        <v/>
      </c>
      <c r="E265" s="266" t="str">
        <f>IFERROR(VLOOKUP(B265,'اسماء العملاء'!$A$2:$C$142,3,FALSE),"")</f>
        <v/>
      </c>
      <c r="F265" s="247"/>
      <c r="G265" s="247"/>
      <c r="H265" s="247"/>
    </row>
    <row r="266" spans="1:8" ht="21.95" customHeight="1">
      <c r="A266" s="247" t="str">
        <f t="shared" ca="1" si="4"/>
        <v/>
      </c>
      <c r="B266" s="146"/>
      <c r="C266" s="145" t="str">
        <f>IFERROR(VLOOKUP(B266,'اسماء العملاء'!$A$2:$E$142,5,FALSE),"")</f>
        <v/>
      </c>
      <c r="D266" s="146" t="str">
        <f>IFERROR(VLOOKUP(B266,'اسماء العملاء'!$A$2:$C$142,2,FALSE),"")</f>
        <v/>
      </c>
      <c r="E266" s="266" t="str">
        <f>IFERROR(VLOOKUP(B266,'اسماء العملاء'!$A$2:$C$142,3,FALSE),"")</f>
        <v/>
      </c>
      <c r="F266" s="247"/>
      <c r="G266" s="247"/>
      <c r="H266" s="247"/>
    </row>
    <row r="267" spans="1:8" ht="21.95" customHeight="1">
      <c r="A267" s="247" t="str">
        <f t="shared" ca="1" si="4"/>
        <v/>
      </c>
      <c r="B267" s="146"/>
      <c r="C267" s="145" t="str">
        <f>IFERROR(VLOOKUP(B267,'اسماء العملاء'!$A$2:$E$142,5,FALSE),"")</f>
        <v/>
      </c>
      <c r="D267" s="146" t="str">
        <f>IFERROR(VLOOKUP(B267,'اسماء العملاء'!$A$2:$C$142,2,FALSE),"")</f>
        <v/>
      </c>
      <c r="E267" s="266" t="str">
        <f>IFERROR(VLOOKUP(B267,'اسماء العملاء'!$A$2:$C$142,3,FALSE),"")</f>
        <v/>
      </c>
      <c r="F267" s="247"/>
      <c r="G267" s="247"/>
      <c r="H267" s="247"/>
    </row>
    <row r="268" spans="1:8" ht="21.95" customHeight="1">
      <c r="A268" s="247" t="str">
        <f t="shared" ca="1" si="4"/>
        <v/>
      </c>
      <c r="B268" s="146"/>
      <c r="C268" s="145" t="str">
        <f>IFERROR(VLOOKUP(B268,'اسماء العملاء'!$A$2:$E$142,5,FALSE),"")</f>
        <v/>
      </c>
      <c r="D268" s="146" t="str">
        <f>IFERROR(VLOOKUP(B268,'اسماء العملاء'!$A$2:$C$142,2,FALSE),"")</f>
        <v/>
      </c>
      <c r="E268" s="266" t="str">
        <f>IFERROR(VLOOKUP(B268,'اسماء العملاء'!$A$2:$C$142,3,FALSE),"")</f>
        <v/>
      </c>
      <c r="F268" s="247"/>
      <c r="G268" s="247"/>
      <c r="H268" s="247"/>
    </row>
    <row r="269" spans="1:8" ht="21.95" customHeight="1">
      <c r="A269" s="247" t="str">
        <f t="shared" ca="1" si="4"/>
        <v/>
      </c>
      <c r="B269" s="146"/>
      <c r="C269" s="145" t="str">
        <f>IFERROR(VLOOKUP(B269,'اسماء العملاء'!$A$2:$E$142,5,FALSE),"")</f>
        <v/>
      </c>
      <c r="D269" s="146" t="str">
        <f>IFERROR(VLOOKUP(B269,'اسماء العملاء'!$A$2:$C$142,2,FALSE),"")</f>
        <v/>
      </c>
      <c r="E269" s="266" t="str">
        <f>IFERROR(VLOOKUP(B269,'اسماء العملاء'!$A$2:$C$142,3,FALSE),"")</f>
        <v/>
      </c>
      <c r="F269" s="247"/>
      <c r="G269" s="247"/>
      <c r="H269" s="247"/>
    </row>
    <row r="270" spans="1:8" ht="21.95" customHeight="1">
      <c r="A270" s="247" t="str">
        <f t="shared" ca="1" si="4"/>
        <v/>
      </c>
      <c r="B270" s="146"/>
      <c r="C270" s="145" t="str">
        <f>IFERROR(VLOOKUP(B270,'اسماء العملاء'!$A$2:$E$142,5,FALSE),"")</f>
        <v/>
      </c>
      <c r="D270" s="146" t="str">
        <f>IFERROR(VLOOKUP(B270,'اسماء العملاء'!$A$2:$C$142,2,FALSE),"")</f>
        <v/>
      </c>
      <c r="E270" s="266" t="str">
        <f>IFERROR(VLOOKUP(B270,'اسماء العملاء'!$A$2:$C$142,3,FALSE),"")</f>
        <v/>
      </c>
      <c r="F270" s="247"/>
      <c r="G270" s="247"/>
      <c r="H270" s="247"/>
    </row>
    <row r="271" spans="1:8" ht="21.95" customHeight="1">
      <c r="A271" s="247" t="str">
        <f t="shared" ca="1" si="4"/>
        <v/>
      </c>
      <c r="B271" s="146"/>
      <c r="C271" s="145" t="str">
        <f>IFERROR(VLOOKUP(B271,'اسماء العملاء'!$A$2:$E$142,5,FALSE),"")</f>
        <v/>
      </c>
      <c r="D271" s="146" t="str">
        <f>IFERROR(VLOOKUP(B271,'اسماء العملاء'!$A$2:$C$142,2,FALSE),"")</f>
        <v/>
      </c>
      <c r="E271" s="266" t="str">
        <f>IFERROR(VLOOKUP(B271,'اسماء العملاء'!$A$2:$C$142,3,FALSE),"")</f>
        <v/>
      </c>
      <c r="F271" s="247"/>
      <c r="G271" s="247"/>
      <c r="H271" s="247"/>
    </row>
    <row r="272" spans="1:8" ht="21.95" customHeight="1">
      <c r="A272" s="247" t="str">
        <f t="shared" ca="1" si="4"/>
        <v/>
      </c>
      <c r="B272" s="146"/>
      <c r="C272" s="145" t="str">
        <f>IFERROR(VLOOKUP(B272,'اسماء العملاء'!$A$2:$E$142,5,FALSE),"")</f>
        <v/>
      </c>
      <c r="D272" s="146" t="str">
        <f>IFERROR(VLOOKUP(B272,'اسماء العملاء'!$A$2:$C$142,2,FALSE),"")</f>
        <v/>
      </c>
      <c r="E272" s="266" t="str">
        <f>IFERROR(VLOOKUP(B272,'اسماء العملاء'!$A$2:$C$142,3,FALSE),"")</f>
        <v/>
      </c>
      <c r="F272" s="247"/>
      <c r="G272" s="247"/>
      <c r="H272" s="247"/>
    </row>
    <row r="273" spans="1:8" ht="21.95" customHeight="1">
      <c r="A273" s="247" t="str">
        <f t="shared" ca="1" si="4"/>
        <v/>
      </c>
      <c r="B273" s="146"/>
      <c r="C273" s="145" t="str">
        <f>IFERROR(VLOOKUP(B273,'اسماء العملاء'!$A$2:$E$142,5,FALSE),"")</f>
        <v/>
      </c>
      <c r="D273" s="146" t="str">
        <f>IFERROR(VLOOKUP(B273,'اسماء العملاء'!$A$2:$C$142,2,FALSE),"")</f>
        <v/>
      </c>
      <c r="E273" s="266" t="str">
        <f>IFERROR(VLOOKUP(B273,'اسماء العملاء'!$A$2:$C$142,3,FALSE),"")</f>
        <v/>
      </c>
      <c r="F273" s="247"/>
      <c r="G273" s="247"/>
      <c r="H273" s="247"/>
    </row>
    <row r="274" spans="1:8" ht="21.95" customHeight="1">
      <c r="A274" s="247" t="str">
        <f t="shared" ca="1" si="4"/>
        <v/>
      </c>
      <c r="B274" s="146"/>
      <c r="C274" s="145" t="str">
        <f>IFERROR(VLOOKUP(B274,'اسماء العملاء'!$A$2:$E$142,5,FALSE),"")</f>
        <v/>
      </c>
      <c r="D274" s="146" t="str">
        <f>IFERROR(VLOOKUP(B274,'اسماء العملاء'!$A$2:$C$142,2,FALSE),"")</f>
        <v/>
      </c>
      <c r="E274" s="266" t="str">
        <f>IFERROR(VLOOKUP(B274,'اسماء العملاء'!$A$2:$C$142,3,FALSE),"")</f>
        <v/>
      </c>
      <c r="F274" s="247"/>
      <c r="G274" s="247"/>
      <c r="H274" s="247"/>
    </row>
    <row r="275" spans="1:8" ht="21.95" customHeight="1">
      <c r="A275" s="247" t="str">
        <f t="shared" ca="1" si="4"/>
        <v/>
      </c>
      <c r="B275" s="146"/>
      <c r="C275" s="145" t="str">
        <f>IFERROR(VLOOKUP(B275,'اسماء العملاء'!$A$2:$E$142,5,FALSE),"")</f>
        <v/>
      </c>
      <c r="D275" s="146" t="str">
        <f>IFERROR(VLOOKUP(B275,'اسماء العملاء'!$A$2:$C$142,2,FALSE),"")</f>
        <v/>
      </c>
      <c r="E275" s="266" t="str">
        <f>IFERROR(VLOOKUP(B275,'اسماء العملاء'!$A$2:$C$142,3,FALSE),"")</f>
        <v/>
      </c>
      <c r="F275" s="247"/>
      <c r="G275" s="247"/>
      <c r="H275" s="247"/>
    </row>
    <row r="276" spans="1:8" ht="21.95" customHeight="1">
      <c r="A276" s="247" t="str">
        <f t="shared" ca="1" si="4"/>
        <v/>
      </c>
      <c r="B276" s="146"/>
      <c r="C276" s="145" t="str">
        <f>IFERROR(VLOOKUP(B276,'اسماء العملاء'!$A$2:$E$142,5,FALSE),"")</f>
        <v/>
      </c>
      <c r="D276" s="146" t="str">
        <f>IFERROR(VLOOKUP(B276,'اسماء العملاء'!$A$2:$C$142,2,FALSE),"")</f>
        <v/>
      </c>
      <c r="E276" s="266" t="str">
        <f>IFERROR(VLOOKUP(B276,'اسماء العملاء'!$A$2:$C$142,3,FALSE),"")</f>
        <v/>
      </c>
      <c r="F276" s="247"/>
      <c r="G276" s="247"/>
      <c r="H276" s="247"/>
    </row>
    <row r="277" spans="1:8" ht="21.95" customHeight="1">
      <c r="A277" s="247" t="str">
        <f t="shared" ca="1" si="4"/>
        <v/>
      </c>
      <c r="B277" s="146"/>
      <c r="C277" s="145" t="str">
        <f>IFERROR(VLOOKUP(B277,'اسماء العملاء'!$A$2:$E$142,5,FALSE),"")</f>
        <v/>
      </c>
      <c r="D277" s="146" t="str">
        <f>IFERROR(VLOOKUP(B277,'اسماء العملاء'!$A$2:$C$142,2,FALSE),"")</f>
        <v/>
      </c>
      <c r="E277" s="266" t="str">
        <f>IFERROR(VLOOKUP(B277,'اسماء العملاء'!$A$2:$C$142,3,FALSE),"")</f>
        <v/>
      </c>
      <c r="F277" s="247"/>
      <c r="G277" s="247"/>
      <c r="H277" s="247"/>
    </row>
    <row r="278" spans="1:8" ht="21.95" customHeight="1">
      <c r="A278" s="247" t="str">
        <f t="shared" ca="1" si="4"/>
        <v/>
      </c>
      <c r="B278" s="146"/>
      <c r="C278" s="145" t="str">
        <f>IFERROR(VLOOKUP(B278,'اسماء العملاء'!$A$2:$E$142,5,FALSE),"")</f>
        <v/>
      </c>
      <c r="D278" s="146" t="str">
        <f>IFERROR(VLOOKUP(B278,'اسماء العملاء'!$A$2:$C$142,2,FALSE),"")</f>
        <v/>
      </c>
      <c r="E278" s="266" t="str">
        <f>IFERROR(VLOOKUP(B278,'اسماء العملاء'!$A$2:$C$142,3,FALSE),"")</f>
        <v/>
      </c>
      <c r="F278" s="247"/>
      <c r="G278" s="247"/>
      <c r="H278" s="247"/>
    </row>
    <row r="279" spans="1:8" ht="21.95" customHeight="1">
      <c r="A279" s="247" t="str">
        <f t="shared" ca="1" si="4"/>
        <v/>
      </c>
      <c r="B279" s="146"/>
      <c r="C279" s="145" t="str">
        <f>IFERROR(VLOOKUP(B279,'اسماء العملاء'!$A$2:$E$142,5,FALSE),"")</f>
        <v/>
      </c>
      <c r="D279" s="146" t="str">
        <f>IFERROR(VLOOKUP(B279,'اسماء العملاء'!$A$2:$C$142,2,FALSE),"")</f>
        <v/>
      </c>
      <c r="E279" s="266" t="str">
        <f>IFERROR(VLOOKUP(B279,'اسماء العملاء'!$A$2:$C$142,3,FALSE),"")</f>
        <v/>
      </c>
      <c r="F279" s="247"/>
      <c r="G279" s="247"/>
      <c r="H279" s="247"/>
    </row>
    <row r="280" spans="1:8" ht="21.95" customHeight="1">
      <c r="A280" s="247" t="str">
        <f t="shared" ca="1" si="4"/>
        <v/>
      </c>
      <c r="B280" s="146"/>
      <c r="C280" s="145" t="str">
        <f>IFERROR(VLOOKUP(B280,'اسماء العملاء'!$A$2:$E$142,5,FALSE),"")</f>
        <v/>
      </c>
      <c r="D280" s="146" t="str">
        <f>IFERROR(VLOOKUP(B280,'اسماء العملاء'!$A$2:$C$142,2,FALSE),"")</f>
        <v/>
      </c>
      <c r="E280" s="266" t="str">
        <f>IFERROR(VLOOKUP(B280,'اسماء العملاء'!$A$2:$C$142,3,FALSE),"")</f>
        <v/>
      </c>
      <c r="F280" s="247"/>
      <c r="G280" s="247"/>
      <c r="H280" s="247"/>
    </row>
    <row r="281" spans="1:8" ht="21.95" customHeight="1">
      <c r="A281" s="247" t="str">
        <f t="shared" ca="1" si="4"/>
        <v/>
      </c>
      <c r="B281" s="146"/>
      <c r="C281" s="145" t="str">
        <f>IFERROR(VLOOKUP(B281,'اسماء العملاء'!$A$2:$E$142,5,FALSE),"")</f>
        <v/>
      </c>
      <c r="D281" s="146" t="str">
        <f>IFERROR(VLOOKUP(B281,'اسماء العملاء'!$A$2:$C$142,2,FALSE),"")</f>
        <v/>
      </c>
      <c r="E281" s="266" t="str">
        <f>IFERROR(VLOOKUP(B281,'اسماء العملاء'!$A$2:$C$142,3,FALSE),"")</f>
        <v/>
      </c>
      <c r="F281" s="247"/>
      <c r="G281" s="247"/>
      <c r="H281" s="247"/>
    </row>
    <row r="282" spans="1:8" ht="21.95" customHeight="1">
      <c r="A282" s="247" t="str">
        <f t="shared" ca="1" si="4"/>
        <v/>
      </c>
      <c r="B282" s="146"/>
      <c r="C282" s="145" t="str">
        <f>IFERROR(VLOOKUP(B282,'اسماء العملاء'!$A$2:$E$142,5,FALSE),"")</f>
        <v/>
      </c>
      <c r="D282" s="146" t="str">
        <f>IFERROR(VLOOKUP(B282,'اسماء العملاء'!$A$2:$C$142,2,FALSE),"")</f>
        <v/>
      </c>
      <c r="E282" s="266" t="str">
        <f>IFERROR(VLOOKUP(B282,'اسماء العملاء'!$A$2:$C$142,3,FALSE),"")</f>
        <v/>
      </c>
      <c r="F282" s="247"/>
      <c r="G282" s="247"/>
      <c r="H282" s="247"/>
    </row>
    <row r="283" spans="1:8" ht="21.95" customHeight="1">
      <c r="A283" s="247" t="str">
        <f t="shared" ca="1" si="4"/>
        <v/>
      </c>
      <c r="B283" s="146"/>
      <c r="C283" s="145" t="str">
        <f>IFERROR(VLOOKUP(B283,'اسماء العملاء'!$A$2:$E$142,5,FALSE),"")</f>
        <v/>
      </c>
      <c r="D283" s="146" t="str">
        <f>IFERROR(VLOOKUP(B283,'اسماء العملاء'!$A$2:$C$142,2,FALSE),"")</f>
        <v/>
      </c>
      <c r="E283" s="266" t="str">
        <f>IFERROR(VLOOKUP(B283,'اسماء العملاء'!$A$2:$C$142,3,FALSE),"")</f>
        <v/>
      </c>
      <c r="F283" s="247"/>
      <c r="G283" s="247"/>
      <c r="H283" s="247"/>
    </row>
    <row r="284" spans="1:8" ht="21.95" customHeight="1">
      <c r="A284" s="247" t="str">
        <f t="shared" ca="1" si="4"/>
        <v/>
      </c>
      <c r="B284" s="146"/>
      <c r="C284" s="145" t="str">
        <f>IFERROR(VLOOKUP(B284,'اسماء العملاء'!$A$2:$E$142,5,FALSE),"")</f>
        <v/>
      </c>
      <c r="D284" s="146" t="str">
        <f>IFERROR(VLOOKUP(B284,'اسماء العملاء'!$A$2:$C$142,2,FALSE),"")</f>
        <v/>
      </c>
      <c r="E284" s="266" t="str">
        <f>IFERROR(VLOOKUP(B284,'اسماء العملاء'!$A$2:$C$142,3,FALSE),"")</f>
        <v/>
      </c>
      <c r="F284" s="247"/>
      <c r="G284" s="247"/>
      <c r="H284" s="247"/>
    </row>
    <row r="285" spans="1:8" ht="21.95" customHeight="1">
      <c r="A285" s="247" t="str">
        <f t="shared" ca="1" si="4"/>
        <v/>
      </c>
      <c r="B285" s="146"/>
      <c r="C285" s="145" t="str">
        <f>IFERROR(VLOOKUP(B285,'اسماء العملاء'!$A$2:$E$142,5,FALSE),"")</f>
        <v/>
      </c>
      <c r="D285" s="146" t="str">
        <f>IFERROR(VLOOKUP(B285,'اسماء العملاء'!$A$2:$C$142,2,FALSE),"")</f>
        <v/>
      </c>
      <c r="E285" s="266" t="str">
        <f>IFERROR(VLOOKUP(B285,'اسماء العملاء'!$A$2:$C$142,3,FALSE),"")</f>
        <v/>
      </c>
      <c r="F285" s="247"/>
      <c r="G285" s="247"/>
      <c r="H285" s="247"/>
    </row>
    <row r="286" spans="1:8" ht="21.95" customHeight="1">
      <c r="A286" s="247" t="str">
        <f t="shared" ca="1" si="4"/>
        <v/>
      </c>
      <c r="B286" s="146"/>
      <c r="C286" s="145" t="str">
        <f>IFERROR(VLOOKUP(B286,'اسماء العملاء'!$A$2:$E$142,5,FALSE),"")</f>
        <v/>
      </c>
      <c r="D286" s="146" t="str">
        <f>IFERROR(VLOOKUP(B286,'اسماء العملاء'!$A$2:$C$142,2,FALSE),"")</f>
        <v/>
      </c>
      <c r="E286" s="266" t="str">
        <f>IFERROR(VLOOKUP(B286,'اسماء العملاء'!$A$2:$C$142,3,FALSE),"")</f>
        <v/>
      </c>
      <c r="F286" s="247"/>
      <c r="G286" s="247"/>
      <c r="H286" s="247"/>
    </row>
    <row r="287" spans="1:8" ht="21.95" customHeight="1">
      <c r="A287" s="247" t="str">
        <f t="shared" ca="1" si="4"/>
        <v/>
      </c>
      <c r="B287" s="146"/>
      <c r="C287" s="145" t="str">
        <f>IFERROR(VLOOKUP(B287,'اسماء العملاء'!$A$2:$E$142,5,FALSE),"")</f>
        <v/>
      </c>
      <c r="D287" s="146" t="str">
        <f>IFERROR(VLOOKUP(B287,'اسماء العملاء'!$A$2:$C$142,2,FALSE),"")</f>
        <v/>
      </c>
      <c r="E287" s="266" t="str">
        <f>IFERROR(VLOOKUP(B287,'اسماء العملاء'!$A$2:$C$142,3,FALSE),"")</f>
        <v/>
      </c>
      <c r="F287" s="247"/>
      <c r="G287" s="247"/>
      <c r="H287" s="247"/>
    </row>
    <row r="288" spans="1:8" ht="21.95" customHeight="1">
      <c r="A288" s="247" t="str">
        <f t="shared" ca="1" si="4"/>
        <v/>
      </c>
      <c r="B288" s="146"/>
      <c r="C288" s="145" t="str">
        <f>IFERROR(VLOOKUP(B288,'اسماء العملاء'!$A$2:$E$142,5,FALSE),"")</f>
        <v/>
      </c>
      <c r="D288" s="146" t="str">
        <f>IFERROR(VLOOKUP(B288,'اسماء العملاء'!$A$2:$C$142,2,FALSE),"")</f>
        <v/>
      </c>
      <c r="E288" s="266" t="str">
        <f>IFERROR(VLOOKUP(B288,'اسماء العملاء'!$A$2:$C$142,3,FALSE),"")</f>
        <v/>
      </c>
      <c r="F288" s="247"/>
      <c r="G288" s="247"/>
      <c r="H288" s="247"/>
    </row>
    <row r="289" spans="1:8" ht="21.95" customHeight="1">
      <c r="A289" s="247" t="str">
        <f t="shared" ca="1" si="4"/>
        <v/>
      </c>
      <c r="B289" s="146"/>
      <c r="C289" s="145" t="str">
        <f>IFERROR(VLOOKUP(B289,'اسماء العملاء'!$A$2:$E$142,5,FALSE),"")</f>
        <v/>
      </c>
      <c r="D289" s="146" t="str">
        <f>IFERROR(VLOOKUP(B289,'اسماء العملاء'!$A$2:$C$142,2,FALSE),"")</f>
        <v/>
      </c>
      <c r="E289" s="266" t="str">
        <f>IFERROR(VLOOKUP(B289,'اسماء العملاء'!$A$2:$C$142,3,FALSE),"")</f>
        <v/>
      </c>
      <c r="F289" s="247"/>
      <c r="G289" s="247"/>
      <c r="H289" s="247"/>
    </row>
    <row r="290" spans="1:8" ht="21.95" customHeight="1">
      <c r="A290" s="247" t="str">
        <f t="shared" ca="1" si="4"/>
        <v/>
      </c>
      <c r="B290" s="146"/>
      <c r="C290" s="145" t="str">
        <f>IFERROR(VLOOKUP(B290,'اسماء العملاء'!$A$2:$E$142,5,FALSE),"")</f>
        <v/>
      </c>
      <c r="D290" s="146" t="str">
        <f>IFERROR(VLOOKUP(B290,'اسماء العملاء'!$A$2:$C$142,2,FALSE),"")</f>
        <v/>
      </c>
      <c r="E290" s="266" t="str">
        <f>IFERROR(VLOOKUP(B290,'اسماء العملاء'!$A$2:$C$142,3,FALSE),"")</f>
        <v/>
      </c>
      <c r="F290" s="247"/>
      <c r="G290" s="247"/>
      <c r="H290" s="247"/>
    </row>
    <row r="291" spans="1:8" ht="21.95" customHeight="1">
      <c r="A291" s="247" t="str">
        <f t="shared" ca="1" si="4"/>
        <v/>
      </c>
      <c r="B291" s="146"/>
      <c r="C291" s="145" t="str">
        <f>IFERROR(VLOOKUP(B291,'اسماء العملاء'!$A$2:$E$142,5,FALSE),"")</f>
        <v/>
      </c>
      <c r="D291" s="146" t="str">
        <f>IFERROR(VLOOKUP(B291,'اسماء العملاء'!$A$2:$C$142,2,FALSE),"")</f>
        <v/>
      </c>
      <c r="E291" s="266" t="str">
        <f>IFERROR(VLOOKUP(B291,'اسماء العملاء'!$A$2:$C$142,3,FALSE),"")</f>
        <v/>
      </c>
      <c r="F291" s="247"/>
      <c r="G291" s="247"/>
      <c r="H291" s="247"/>
    </row>
    <row r="292" spans="1:8" ht="21.95" customHeight="1">
      <c r="A292" s="247" t="str">
        <f t="shared" ca="1" si="4"/>
        <v/>
      </c>
      <c r="B292" s="146"/>
      <c r="C292" s="145" t="str">
        <f>IFERROR(VLOOKUP(B292,'اسماء العملاء'!$A$2:$E$142,5,FALSE),"")</f>
        <v/>
      </c>
      <c r="D292" s="146" t="str">
        <f>IFERROR(VLOOKUP(B292,'اسماء العملاء'!$A$2:$C$142,2,FALSE),"")</f>
        <v/>
      </c>
      <c r="E292" s="266" t="str">
        <f>IFERROR(VLOOKUP(B292,'اسماء العملاء'!$A$2:$C$142,3,FALSE),"")</f>
        <v/>
      </c>
      <c r="F292" s="247"/>
      <c r="G292" s="247"/>
      <c r="H292" s="247"/>
    </row>
    <row r="293" spans="1:8" ht="21.95" customHeight="1">
      <c r="A293" s="247" t="str">
        <f t="shared" ca="1" si="4"/>
        <v/>
      </c>
      <c r="B293" s="146"/>
      <c r="C293" s="145" t="str">
        <f>IFERROR(VLOOKUP(B293,'اسماء العملاء'!$A$2:$E$142,5,FALSE),"")</f>
        <v/>
      </c>
      <c r="D293" s="146" t="str">
        <f>IFERROR(VLOOKUP(B293,'اسماء العملاء'!$A$2:$C$142,2,FALSE),"")</f>
        <v/>
      </c>
      <c r="E293" s="266" t="str">
        <f>IFERROR(VLOOKUP(B293,'اسماء العملاء'!$A$2:$C$142,3,FALSE),"")</f>
        <v/>
      </c>
      <c r="F293" s="247"/>
      <c r="G293" s="247"/>
      <c r="H293" s="247"/>
    </row>
    <row r="294" spans="1:8" ht="21.95" customHeight="1">
      <c r="A294" s="247" t="str">
        <f t="shared" ca="1" si="4"/>
        <v/>
      </c>
      <c r="B294" s="146"/>
      <c r="C294" s="145" t="str">
        <f>IFERROR(VLOOKUP(B294,'اسماء العملاء'!$A$2:$E$142,5,FALSE),"")</f>
        <v/>
      </c>
      <c r="D294" s="146" t="str">
        <f>IFERROR(VLOOKUP(B294,'اسماء العملاء'!$A$2:$C$142,2,FALSE),"")</f>
        <v/>
      </c>
      <c r="E294" s="266" t="str">
        <f>IFERROR(VLOOKUP(B294,'اسماء العملاء'!$A$2:$C$142,3,FALSE),"")</f>
        <v/>
      </c>
      <c r="F294" s="247"/>
      <c r="G294" s="247"/>
      <c r="H294" s="247"/>
    </row>
    <row r="295" spans="1:8" ht="21.95" customHeight="1">
      <c r="A295" s="247" t="str">
        <f t="shared" ca="1" si="4"/>
        <v/>
      </c>
      <c r="B295" s="146"/>
      <c r="C295" s="145" t="str">
        <f>IFERROR(VLOOKUP(B295,'اسماء العملاء'!$A$2:$E$142,5,FALSE),"")</f>
        <v/>
      </c>
      <c r="D295" s="146" t="str">
        <f>IFERROR(VLOOKUP(B295,'اسماء العملاء'!$A$2:$C$142,2,FALSE),"")</f>
        <v/>
      </c>
      <c r="E295" s="266" t="str">
        <f>IFERROR(VLOOKUP(B295,'اسماء العملاء'!$A$2:$C$142,3,FALSE),"")</f>
        <v/>
      </c>
      <c r="F295" s="247"/>
      <c r="G295" s="247"/>
      <c r="H295" s="247"/>
    </row>
    <row r="296" spans="1:8" ht="21.95" customHeight="1">
      <c r="A296" s="247" t="str">
        <f t="shared" ca="1" si="4"/>
        <v/>
      </c>
      <c r="B296" s="146"/>
      <c r="C296" s="145" t="str">
        <f>IFERROR(VLOOKUP(B296,'اسماء العملاء'!$A$2:$E$142,5,FALSE),"")</f>
        <v/>
      </c>
      <c r="D296" s="146" t="str">
        <f>IFERROR(VLOOKUP(B296,'اسماء العملاء'!$A$2:$C$142,2,FALSE),"")</f>
        <v/>
      </c>
      <c r="E296" s="266" t="str">
        <f>IFERROR(VLOOKUP(B296,'اسماء العملاء'!$A$2:$C$142,3,FALSE),"")</f>
        <v/>
      </c>
      <c r="F296" s="247"/>
      <c r="G296" s="247"/>
      <c r="H296" s="247"/>
    </row>
    <row r="297" spans="1:8" ht="21.95" customHeight="1">
      <c r="A297" s="247" t="str">
        <f t="shared" ca="1" si="4"/>
        <v/>
      </c>
      <c r="B297" s="146"/>
      <c r="C297" s="145" t="str">
        <f>IFERROR(VLOOKUP(B297,'اسماء العملاء'!$A$2:$E$142,5,FALSE),"")</f>
        <v/>
      </c>
      <c r="D297" s="146" t="str">
        <f>IFERROR(VLOOKUP(B297,'اسماء العملاء'!$A$2:$C$142,2,FALSE),"")</f>
        <v/>
      </c>
      <c r="E297" s="266" t="str">
        <f>IFERROR(VLOOKUP(B297,'اسماء العملاء'!$A$2:$C$142,3,FALSE),"")</f>
        <v/>
      </c>
      <c r="F297" s="247"/>
      <c r="G297" s="247"/>
      <c r="H297" s="247"/>
    </row>
    <row r="298" spans="1:8" ht="21.95" customHeight="1">
      <c r="A298" s="247" t="str">
        <f t="shared" ca="1" si="4"/>
        <v/>
      </c>
      <c r="B298" s="146"/>
      <c r="C298" s="145" t="str">
        <f>IFERROR(VLOOKUP(B298,'اسماء العملاء'!$A$2:$E$142,5,FALSE),"")</f>
        <v/>
      </c>
      <c r="D298" s="146" t="str">
        <f>IFERROR(VLOOKUP(B298,'اسماء العملاء'!$A$2:$C$142,2,FALSE),"")</f>
        <v/>
      </c>
      <c r="E298" s="266" t="str">
        <f>IFERROR(VLOOKUP(B298,'اسماء العملاء'!$A$2:$C$142,3,FALSE),"")</f>
        <v/>
      </c>
      <c r="F298" s="247"/>
      <c r="G298" s="247"/>
      <c r="H298" s="247"/>
    </row>
    <row r="299" spans="1:8" ht="21.95" customHeight="1">
      <c r="A299" s="247" t="str">
        <f t="shared" ca="1" si="4"/>
        <v/>
      </c>
      <c r="B299" s="146"/>
      <c r="C299" s="145" t="str">
        <f>IFERROR(VLOOKUP(B299,'اسماء العملاء'!$A$2:$E$142,5,FALSE),"")</f>
        <v/>
      </c>
      <c r="D299" s="146" t="str">
        <f>IFERROR(VLOOKUP(B299,'اسماء العملاء'!$A$2:$C$142,2,FALSE),"")</f>
        <v/>
      </c>
      <c r="E299" s="266" t="str">
        <f>IFERROR(VLOOKUP(B299,'اسماء العملاء'!$A$2:$C$142,3,FALSE),"")</f>
        <v/>
      </c>
      <c r="F299" s="247"/>
      <c r="G299" s="247"/>
      <c r="H299" s="247"/>
    </row>
    <row r="300" spans="1:8" ht="21.95" customHeight="1">
      <c r="A300" s="247" t="str">
        <f t="shared" ca="1" si="4"/>
        <v/>
      </c>
      <c r="B300" s="146"/>
      <c r="C300" s="145" t="str">
        <f>IFERROR(VLOOKUP(B300,'اسماء العملاء'!$A$2:$E$142,5,FALSE),"")</f>
        <v/>
      </c>
      <c r="D300" s="146" t="str">
        <f>IFERROR(VLOOKUP(B300,'اسماء العملاء'!$A$2:$C$142,2,FALSE),"")</f>
        <v/>
      </c>
      <c r="E300" s="266" t="str">
        <f>IFERROR(VLOOKUP(B300,'اسماء العملاء'!$A$2:$C$142,3,FALSE),"")</f>
        <v/>
      </c>
      <c r="F300" s="247"/>
      <c r="G300" s="247"/>
      <c r="H300" s="247"/>
    </row>
    <row r="301" spans="1:8" ht="21.95" customHeight="1">
      <c r="A301" s="247" t="str">
        <f t="shared" ca="1" si="4"/>
        <v/>
      </c>
      <c r="B301" s="146"/>
      <c r="C301" s="145" t="str">
        <f>IFERROR(VLOOKUP(B301,'اسماء العملاء'!$A$2:$E$142,5,FALSE),"")</f>
        <v/>
      </c>
      <c r="D301" s="146" t="str">
        <f>IFERROR(VLOOKUP(B301,'اسماء العملاء'!$A$2:$C$142,2,FALSE),"")</f>
        <v/>
      </c>
      <c r="E301" s="266" t="str">
        <f>IFERROR(VLOOKUP(B301,'اسماء العملاء'!$A$2:$C$142,3,FALSE),"")</f>
        <v/>
      </c>
      <c r="F301" s="247"/>
      <c r="G301" s="247"/>
      <c r="H301" s="247"/>
    </row>
    <row r="302" spans="1:8" ht="21.95" customHeight="1">
      <c r="A302" s="247" t="str">
        <f t="shared" ca="1" si="4"/>
        <v/>
      </c>
      <c r="B302" s="146"/>
      <c r="C302" s="145" t="str">
        <f>IFERROR(VLOOKUP(B302,'اسماء العملاء'!$A$2:$E$142,5,FALSE),"")</f>
        <v/>
      </c>
      <c r="D302" s="146" t="str">
        <f>IFERROR(VLOOKUP(B302,'اسماء العملاء'!$A$2:$C$142,2,FALSE),"")</f>
        <v/>
      </c>
      <c r="E302" s="266" t="str">
        <f>IFERROR(VLOOKUP(B302,'اسماء العملاء'!$A$2:$C$142,3,FALSE),"")</f>
        <v/>
      </c>
      <c r="F302" s="247"/>
      <c r="G302" s="247"/>
      <c r="H302" s="247"/>
    </row>
    <row r="303" spans="1:8" ht="21.95" customHeight="1">
      <c r="A303" s="247" t="str">
        <f t="shared" ca="1" si="4"/>
        <v/>
      </c>
      <c r="B303" s="146"/>
      <c r="C303" s="145" t="str">
        <f>IFERROR(VLOOKUP(B303,'اسماء العملاء'!$A$2:$E$142,5,FALSE),"")</f>
        <v/>
      </c>
      <c r="D303" s="146" t="str">
        <f>IFERROR(VLOOKUP(B303,'اسماء العملاء'!$A$2:$C$142,2,FALSE),"")</f>
        <v/>
      </c>
      <c r="E303" s="266" t="str">
        <f>IFERROR(VLOOKUP(B303,'اسماء العملاء'!$A$2:$C$142,3,FALSE),"")</f>
        <v/>
      </c>
      <c r="F303" s="247"/>
      <c r="G303" s="247"/>
      <c r="H303" s="247"/>
    </row>
    <row r="304" spans="1:8" ht="21.95" customHeight="1">
      <c r="A304" s="247" t="str">
        <f t="shared" ca="1" si="4"/>
        <v/>
      </c>
      <c r="B304" s="146"/>
      <c r="C304" s="145" t="str">
        <f>IFERROR(VLOOKUP(B304,'اسماء العملاء'!$A$2:$E$142,5,FALSE),"")</f>
        <v/>
      </c>
      <c r="D304" s="146" t="str">
        <f>IFERROR(VLOOKUP(B304,'اسماء العملاء'!$A$2:$C$142,2,FALSE),"")</f>
        <v/>
      </c>
      <c r="E304" s="266" t="str">
        <f>IFERROR(VLOOKUP(B304,'اسماء العملاء'!$A$2:$C$142,3,FALSE),"")</f>
        <v/>
      </c>
      <c r="F304" s="247"/>
      <c r="G304" s="247"/>
      <c r="H304" s="247"/>
    </row>
    <row r="305" spans="1:8" ht="21.95" customHeight="1">
      <c r="A305" s="247" t="str">
        <f t="shared" ca="1" si="4"/>
        <v/>
      </c>
      <c r="B305" s="146"/>
      <c r="C305" s="145" t="str">
        <f>IFERROR(VLOOKUP(B305,'اسماء العملاء'!$A$2:$E$142,5,FALSE),"")</f>
        <v/>
      </c>
      <c r="D305" s="146" t="str">
        <f>IFERROR(VLOOKUP(B305,'اسماء العملاء'!$A$2:$C$142,2,FALSE),"")</f>
        <v/>
      </c>
      <c r="E305" s="266" t="str">
        <f>IFERROR(VLOOKUP(B305,'اسماء العملاء'!$A$2:$C$142,3,FALSE),"")</f>
        <v/>
      </c>
      <c r="F305" s="247"/>
      <c r="G305" s="247"/>
      <c r="H305" s="247"/>
    </row>
    <row r="306" spans="1:8" ht="21.95" customHeight="1">
      <c r="A306" s="247" t="str">
        <f t="shared" ca="1" si="4"/>
        <v/>
      </c>
      <c r="B306" s="146"/>
      <c r="C306" s="145" t="str">
        <f>IFERROR(VLOOKUP(B306,'اسماء العملاء'!$A$2:$E$142,5,FALSE),"")</f>
        <v/>
      </c>
      <c r="D306" s="146" t="str">
        <f>IFERROR(VLOOKUP(B306,'اسماء العملاء'!$A$2:$C$142,2,FALSE),"")</f>
        <v/>
      </c>
      <c r="E306" s="266" t="str">
        <f>IFERROR(VLOOKUP(B306,'اسماء العملاء'!$A$2:$C$142,3,FALSE),"")</f>
        <v/>
      </c>
      <c r="F306" s="247"/>
      <c r="G306" s="247"/>
      <c r="H306" s="247"/>
    </row>
    <row r="307" spans="1:8" ht="21.95" customHeight="1">
      <c r="A307" s="247" t="str">
        <f t="shared" ca="1" si="4"/>
        <v/>
      </c>
      <c r="B307" s="146"/>
      <c r="C307" s="145" t="str">
        <f>IFERROR(VLOOKUP(B307,'اسماء العملاء'!$A$2:$E$142,5,FALSE),"")</f>
        <v/>
      </c>
      <c r="D307" s="146" t="str">
        <f>IFERROR(VLOOKUP(B307,'اسماء العملاء'!$A$2:$C$142,2,FALSE),"")</f>
        <v/>
      </c>
      <c r="E307" s="266" t="str">
        <f>IFERROR(VLOOKUP(B307,'اسماء العملاء'!$A$2:$C$142,3,FALSE),"")</f>
        <v/>
      </c>
      <c r="F307" s="247"/>
      <c r="G307" s="247"/>
      <c r="H307" s="247"/>
    </row>
    <row r="308" spans="1:8" ht="21.95" customHeight="1">
      <c r="A308" s="247" t="str">
        <f t="shared" ca="1" si="4"/>
        <v/>
      </c>
      <c r="B308" s="146"/>
      <c r="C308" s="145" t="str">
        <f>IFERROR(VLOOKUP(B308,'اسماء العملاء'!$A$2:$E$142,5,FALSE),"")</f>
        <v/>
      </c>
      <c r="D308" s="146" t="str">
        <f>IFERROR(VLOOKUP(B308,'اسماء العملاء'!$A$2:$C$142,2,FALSE),"")</f>
        <v/>
      </c>
      <c r="E308" s="266" t="str">
        <f>IFERROR(VLOOKUP(B308,'اسماء العملاء'!$A$2:$C$142,3,FALSE),"")</f>
        <v/>
      </c>
      <c r="F308" s="247"/>
      <c r="G308" s="247"/>
      <c r="H308" s="247"/>
    </row>
    <row r="309" spans="1:8" ht="21.95" customHeight="1">
      <c r="A309" s="247" t="str">
        <f t="shared" ca="1" si="4"/>
        <v/>
      </c>
      <c r="B309" s="146"/>
      <c r="C309" s="145" t="str">
        <f>IFERROR(VLOOKUP(B309,'اسماء العملاء'!$A$2:$E$142,5,FALSE),"")</f>
        <v/>
      </c>
      <c r="D309" s="146" t="str">
        <f>IFERROR(VLOOKUP(B309,'اسماء العملاء'!$A$2:$C$142,2,FALSE),"")</f>
        <v/>
      </c>
      <c r="E309" s="266" t="str">
        <f>IFERROR(VLOOKUP(B309,'اسماء العملاء'!$A$2:$C$142,3,FALSE),"")</f>
        <v/>
      </c>
      <c r="F309" s="247"/>
      <c r="G309" s="247"/>
      <c r="H309" s="247"/>
    </row>
    <row r="310" spans="1:8" ht="21.95" customHeight="1">
      <c r="A310" s="247" t="str">
        <f t="shared" ca="1" si="4"/>
        <v/>
      </c>
      <c r="B310" s="146"/>
      <c r="C310" s="145" t="str">
        <f>IFERROR(VLOOKUP(B310,'اسماء العملاء'!$A$2:$E$142,5,FALSE),"")</f>
        <v/>
      </c>
      <c r="D310" s="146" t="str">
        <f>IFERROR(VLOOKUP(B310,'اسماء العملاء'!$A$2:$C$142,2,FALSE),"")</f>
        <v/>
      </c>
      <c r="E310" s="266" t="str">
        <f>IFERROR(VLOOKUP(B310,'اسماء العملاء'!$A$2:$C$142,3,FALSE),"")</f>
        <v/>
      </c>
      <c r="F310" s="247"/>
      <c r="G310" s="247"/>
      <c r="H310" s="247"/>
    </row>
    <row r="311" spans="1:8" ht="21.95" customHeight="1">
      <c r="A311" s="247" t="str">
        <f t="shared" ca="1" si="4"/>
        <v/>
      </c>
      <c r="B311" s="146"/>
      <c r="C311" s="145" t="str">
        <f>IFERROR(VLOOKUP(B311,'اسماء العملاء'!$A$2:$E$142,5,FALSE),"")</f>
        <v/>
      </c>
      <c r="D311" s="146" t="str">
        <f>IFERROR(VLOOKUP(B311,'اسماء العملاء'!$A$2:$C$142,2,FALSE),"")</f>
        <v/>
      </c>
      <c r="E311" s="266" t="str">
        <f>IFERROR(VLOOKUP(B311,'اسماء العملاء'!$A$2:$C$142,3,FALSE),"")</f>
        <v/>
      </c>
      <c r="F311" s="247"/>
      <c r="G311" s="247"/>
      <c r="H311" s="247"/>
    </row>
    <row r="312" spans="1:8" ht="21.95" customHeight="1">
      <c r="A312" s="247" t="str">
        <f t="shared" ca="1" si="4"/>
        <v/>
      </c>
      <c r="B312" s="146"/>
      <c r="C312" s="145" t="str">
        <f>IFERROR(VLOOKUP(B312,'اسماء العملاء'!$A$2:$E$142,5,FALSE),"")</f>
        <v/>
      </c>
      <c r="D312" s="146" t="str">
        <f>IFERROR(VLOOKUP(B312,'اسماء العملاء'!$A$2:$C$142,2,FALSE),"")</f>
        <v/>
      </c>
      <c r="E312" s="266" t="str">
        <f>IFERROR(VLOOKUP(B312,'اسماء العملاء'!$A$2:$C$142,3,FALSE),"")</f>
        <v/>
      </c>
      <c r="F312" s="247"/>
      <c r="G312" s="247"/>
      <c r="H312" s="247"/>
    </row>
    <row r="313" spans="1:8" ht="21.95" customHeight="1">
      <c r="A313" s="247" t="str">
        <f t="shared" ca="1" si="4"/>
        <v/>
      </c>
      <c r="B313" s="146"/>
      <c r="C313" s="145" t="str">
        <f>IFERROR(VLOOKUP(B313,'اسماء العملاء'!$A$2:$E$142,5,FALSE),"")</f>
        <v/>
      </c>
      <c r="D313" s="146" t="str">
        <f>IFERROR(VLOOKUP(B313,'اسماء العملاء'!$A$2:$C$142,2,FALSE),"")</f>
        <v/>
      </c>
      <c r="E313" s="266" t="str">
        <f>IFERROR(VLOOKUP(B313,'اسماء العملاء'!$A$2:$C$142,3,FALSE),"")</f>
        <v/>
      </c>
      <c r="F313" s="247"/>
      <c r="G313" s="247"/>
      <c r="H313" s="247"/>
    </row>
    <row r="314" spans="1:8" ht="21.95" customHeight="1">
      <c r="A314" s="247" t="str">
        <f t="shared" ca="1" si="4"/>
        <v/>
      </c>
      <c r="B314" s="146"/>
      <c r="C314" s="145" t="str">
        <f>IFERROR(VLOOKUP(B314,'اسماء العملاء'!$A$2:$E$142,5,FALSE),"")</f>
        <v/>
      </c>
      <c r="D314" s="146" t="str">
        <f>IFERROR(VLOOKUP(B314,'اسماء العملاء'!$A$2:$C$142,2,FALSE),"")</f>
        <v/>
      </c>
      <c r="E314" s="266" t="str">
        <f>IFERROR(VLOOKUP(B314,'اسماء العملاء'!$A$2:$C$142,3,FALSE),"")</f>
        <v/>
      </c>
      <c r="F314" s="247"/>
      <c r="G314" s="247"/>
      <c r="H314" s="247"/>
    </row>
    <row r="315" spans="1:8" ht="21.95" customHeight="1">
      <c r="A315" s="247" t="str">
        <f t="shared" ca="1" si="4"/>
        <v/>
      </c>
      <c r="B315" s="146"/>
      <c r="C315" s="145" t="str">
        <f>IFERROR(VLOOKUP(B315,'اسماء العملاء'!$A$2:$E$142,5,FALSE),"")</f>
        <v/>
      </c>
      <c r="D315" s="146" t="str">
        <f>IFERROR(VLOOKUP(B315,'اسماء العملاء'!$A$2:$C$142,2,FALSE),"")</f>
        <v/>
      </c>
      <c r="E315" s="266" t="str">
        <f>IFERROR(VLOOKUP(B315,'اسماء العملاء'!$A$2:$C$142,3,FALSE),"")</f>
        <v/>
      </c>
      <c r="F315" s="247"/>
      <c r="G315" s="247"/>
      <c r="H315" s="247"/>
    </row>
    <row r="316" spans="1:8" ht="21.95" customHeight="1">
      <c r="A316" s="247" t="str">
        <f t="shared" ca="1" si="4"/>
        <v/>
      </c>
      <c r="B316" s="146"/>
      <c r="C316" s="145" t="str">
        <f>IFERROR(VLOOKUP(B316,'اسماء العملاء'!$A$2:$E$142,5,FALSE),"")</f>
        <v/>
      </c>
      <c r="D316" s="146" t="str">
        <f>IFERROR(VLOOKUP(B316,'اسماء العملاء'!$A$2:$C$142,2,FALSE),"")</f>
        <v/>
      </c>
      <c r="E316" s="266" t="str">
        <f>IFERROR(VLOOKUP(B316,'اسماء العملاء'!$A$2:$C$142,3,FALSE),"")</f>
        <v/>
      </c>
      <c r="F316" s="247"/>
      <c r="G316" s="247"/>
      <c r="H316" s="247"/>
    </row>
    <row r="317" spans="1:8" ht="21.95" customHeight="1">
      <c r="A317" s="247" t="str">
        <f t="shared" ca="1" si="4"/>
        <v/>
      </c>
      <c r="B317" s="146"/>
      <c r="C317" s="145" t="str">
        <f>IFERROR(VLOOKUP(B317,'اسماء العملاء'!$A$2:$E$142,5,FALSE),"")</f>
        <v/>
      </c>
      <c r="D317" s="146" t="str">
        <f>IFERROR(VLOOKUP(B317,'اسماء العملاء'!$A$2:$C$142,2,FALSE),"")</f>
        <v/>
      </c>
      <c r="E317" s="266" t="str">
        <f>IFERROR(VLOOKUP(B317,'اسماء العملاء'!$A$2:$C$142,3,FALSE),"")</f>
        <v/>
      </c>
      <c r="F317" s="247"/>
      <c r="G317" s="247"/>
      <c r="H317" s="247"/>
    </row>
    <row r="318" spans="1:8" ht="21.95" customHeight="1">
      <c r="A318" s="247" t="str">
        <f t="shared" ca="1" si="4"/>
        <v/>
      </c>
      <c r="B318" s="146"/>
      <c r="C318" s="145" t="str">
        <f>IFERROR(VLOOKUP(B318,'اسماء العملاء'!$A$2:$E$142,5,FALSE),"")</f>
        <v/>
      </c>
      <c r="D318" s="146" t="str">
        <f>IFERROR(VLOOKUP(B318,'اسماء العملاء'!$A$2:$C$142,2,FALSE),"")</f>
        <v/>
      </c>
      <c r="E318" s="266" t="str">
        <f>IFERROR(VLOOKUP(B318,'اسماء العملاء'!$A$2:$C$142,3,FALSE),"")</f>
        <v/>
      </c>
      <c r="F318" s="247"/>
      <c r="G318" s="247"/>
      <c r="H318" s="247"/>
    </row>
    <row r="319" spans="1:8" ht="21.95" customHeight="1">
      <c r="A319" s="247" t="str">
        <f t="shared" ca="1" si="4"/>
        <v/>
      </c>
      <c r="B319" s="146"/>
      <c r="C319" s="145" t="str">
        <f>IFERROR(VLOOKUP(B319,'اسماء العملاء'!$A$2:$E$142,5,FALSE),"")</f>
        <v/>
      </c>
      <c r="D319" s="146" t="str">
        <f>IFERROR(VLOOKUP(B319,'اسماء العملاء'!$A$2:$C$142,2,FALSE),"")</f>
        <v/>
      </c>
      <c r="E319" s="266" t="str">
        <f>IFERROR(VLOOKUP(B319,'اسماء العملاء'!$A$2:$C$142,3,FALSE),"")</f>
        <v/>
      </c>
      <c r="F319" s="247"/>
      <c r="G319" s="247"/>
      <c r="H319" s="247"/>
    </row>
    <row r="320" spans="1:8" ht="21.95" customHeight="1">
      <c r="A320" s="247" t="str">
        <f t="shared" ca="1" si="4"/>
        <v/>
      </c>
      <c r="B320" s="146"/>
      <c r="C320" s="145" t="str">
        <f>IFERROR(VLOOKUP(B320,'اسماء العملاء'!$A$2:$E$142,5,FALSE),"")</f>
        <v/>
      </c>
      <c r="D320" s="146" t="str">
        <f>IFERROR(VLOOKUP(B320,'اسماء العملاء'!$A$2:$C$142,2,FALSE),"")</f>
        <v/>
      </c>
      <c r="E320" s="266" t="str">
        <f>IFERROR(VLOOKUP(B320,'اسماء العملاء'!$A$2:$C$142,3,FALSE),"")</f>
        <v/>
      </c>
      <c r="F320" s="247"/>
      <c r="G320" s="247"/>
      <c r="H320" s="247"/>
    </row>
    <row r="321" spans="1:8" ht="21.95" customHeight="1">
      <c r="A321" s="247" t="str">
        <f t="shared" ca="1" si="4"/>
        <v/>
      </c>
      <c r="B321" s="146"/>
      <c r="C321" s="145" t="str">
        <f>IFERROR(VLOOKUP(B321,'اسماء العملاء'!$A$2:$E$142,5,FALSE),"")</f>
        <v/>
      </c>
      <c r="D321" s="146" t="str">
        <f>IFERROR(VLOOKUP(B321,'اسماء العملاء'!$A$2:$C$142,2,FALSE),"")</f>
        <v/>
      </c>
      <c r="E321" s="266" t="str">
        <f>IFERROR(VLOOKUP(B321,'اسماء العملاء'!$A$2:$C$142,3,FALSE),"")</f>
        <v/>
      </c>
      <c r="F321" s="247"/>
      <c r="G321" s="247"/>
      <c r="H321" s="247"/>
    </row>
    <row r="322" spans="1:8" ht="21.95" customHeight="1">
      <c r="A322" s="247" t="str">
        <f t="shared" ca="1" si="4"/>
        <v/>
      </c>
      <c r="B322" s="146"/>
      <c r="C322" s="145" t="str">
        <f>IFERROR(VLOOKUP(B322,'اسماء العملاء'!$A$2:$E$142,5,FALSE),"")</f>
        <v/>
      </c>
      <c r="D322" s="146" t="str">
        <f>IFERROR(VLOOKUP(B322,'اسماء العملاء'!$A$2:$C$142,2,FALSE),"")</f>
        <v/>
      </c>
      <c r="E322" s="266" t="str">
        <f>IFERROR(VLOOKUP(B322,'اسماء العملاء'!$A$2:$C$142,3,FALSE),"")</f>
        <v/>
      </c>
      <c r="F322" s="247"/>
      <c r="G322" s="247"/>
      <c r="H322" s="247"/>
    </row>
    <row r="323" spans="1:8" ht="21.95" customHeight="1">
      <c r="A323" s="247" t="str">
        <f t="shared" ca="1" si="4"/>
        <v/>
      </c>
      <c r="B323" s="146"/>
      <c r="C323" s="145" t="str">
        <f>IFERROR(VLOOKUP(B323,'اسماء العملاء'!$A$2:$E$142,5,FALSE),"")</f>
        <v/>
      </c>
      <c r="D323" s="146" t="str">
        <f>IFERROR(VLOOKUP(B323,'اسماء العملاء'!$A$2:$C$142,2,FALSE),"")</f>
        <v/>
      </c>
      <c r="E323" s="266" t="str">
        <f>IFERROR(VLOOKUP(B323,'اسماء العملاء'!$A$2:$C$142,3,FALSE),"")</f>
        <v/>
      </c>
      <c r="F323" s="247"/>
      <c r="G323" s="247"/>
      <c r="H323" s="247"/>
    </row>
    <row r="324" spans="1:8" ht="21.95" customHeight="1">
      <c r="A324" s="247" t="str">
        <f t="shared" ref="A324:A387" ca="1" si="5">IF(B324="","",TODAY())</f>
        <v/>
      </c>
      <c r="B324" s="146"/>
      <c r="C324" s="145" t="str">
        <f>IFERROR(VLOOKUP(B324,'اسماء العملاء'!$A$2:$E$142,5,FALSE),"")</f>
        <v/>
      </c>
      <c r="D324" s="146" t="str">
        <f>IFERROR(VLOOKUP(B324,'اسماء العملاء'!$A$2:$C$142,2,FALSE),"")</f>
        <v/>
      </c>
      <c r="E324" s="266" t="str">
        <f>IFERROR(VLOOKUP(B324,'اسماء العملاء'!$A$2:$C$142,3,FALSE),"")</f>
        <v/>
      </c>
      <c r="F324" s="247"/>
      <c r="G324" s="247"/>
      <c r="H324" s="247"/>
    </row>
    <row r="325" spans="1:8" ht="21.95" customHeight="1">
      <c r="A325" s="247" t="str">
        <f t="shared" ca="1" si="5"/>
        <v/>
      </c>
      <c r="B325" s="146"/>
      <c r="C325" s="145" t="str">
        <f>IFERROR(VLOOKUP(B325,'اسماء العملاء'!$A$2:$E$142,5,FALSE),"")</f>
        <v/>
      </c>
      <c r="D325" s="146" t="str">
        <f>IFERROR(VLOOKUP(B325,'اسماء العملاء'!$A$2:$C$142,2,FALSE),"")</f>
        <v/>
      </c>
      <c r="E325" s="266" t="str">
        <f>IFERROR(VLOOKUP(B325,'اسماء العملاء'!$A$2:$C$142,3,FALSE),"")</f>
        <v/>
      </c>
      <c r="F325" s="247"/>
      <c r="G325" s="247"/>
      <c r="H325" s="247"/>
    </row>
    <row r="326" spans="1:8" ht="21.95" customHeight="1">
      <c r="A326" s="247" t="str">
        <f t="shared" ca="1" si="5"/>
        <v/>
      </c>
      <c r="B326" s="146"/>
      <c r="C326" s="145" t="str">
        <f>IFERROR(VLOOKUP(B326,'اسماء العملاء'!$A$2:$E$142,5,FALSE),"")</f>
        <v/>
      </c>
      <c r="D326" s="146" t="str">
        <f>IFERROR(VLOOKUP(B326,'اسماء العملاء'!$A$2:$C$142,2,FALSE),"")</f>
        <v/>
      </c>
      <c r="E326" s="266" t="str">
        <f>IFERROR(VLOOKUP(B326,'اسماء العملاء'!$A$2:$C$142,3,FALSE),"")</f>
        <v/>
      </c>
      <c r="F326" s="247"/>
      <c r="G326" s="247"/>
      <c r="H326" s="247"/>
    </row>
    <row r="327" spans="1:8" ht="21.95" customHeight="1">
      <c r="A327" s="247" t="str">
        <f t="shared" ca="1" si="5"/>
        <v/>
      </c>
      <c r="B327" s="146"/>
      <c r="C327" s="145" t="str">
        <f>IFERROR(VLOOKUP(B327,'اسماء العملاء'!$A$2:$E$142,5,FALSE),"")</f>
        <v/>
      </c>
      <c r="D327" s="146" t="str">
        <f>IFERROR(VLOOKUP(B327,'اسماء العملاء'!$A$2:$C$142,2,FALSE),"")</f>
        <v/>
      </c>
      <c r="E327" s="266" t="str">
        <f>IFERROR(VLOOKUP(B327,'اسماء العملاء'!$A$2:$C$142,3,FALSE),"")</f>
        <v/>
      </c>
      <c r="F327" s="247"/>
      <c r="G327" s="247"/>
      <c r="H327" s="247"/>
    </row>
    <row r="328" spans="1:8" ht="21.95" customHeight="1">
      <c r="A328" s="247" t="str">
        <f t="shared" ca="1" si="5"/>
        <v/>
      </c>
      <c r="B328" s="146"/>
      <c r="C328" s="145" t="str">
        <f>IFERROR(VLOOKUP(B328,'اسماء العملاء'!$A$2:$E$142,5,FALSE),"")</f>
        <v/>
      </c>
      <c r="D328" s="146" t="str">
        <f>IFERROR(VLOOKUP(B328,'اسماء العملاء'!$A$2:$C$142,2,FALSE),"")</f>
        <v/>
      </c>
      <c r="E328" s="266" t="str">
        <f>IFERROR(VLOOKUP(B328,'اسماء العملاء'!$A$2:$C$142,3,FALSE),"")</f>
        <v/>
      </c>
      <c r="F328" s="247"/>
      <c r="G328" s="247"/>
      <c r="H328" s="247"/>
    </row>
    <row r="329" spans="1:8" ht="21.95" customHeight="1">
      <c r="A329" s="247" t="str">
        <f t="shared" ca="1" si="5"/>
        <v/>
      </c>
      <c r="B329" s="146"/>
      <c r="C329" s="145" t="str">
        <f>IFERROR(VLOOKUP(B329,'اسماء العملاء'!$A$2:$E$142,5,FALSE),"")</f>
        <v/>
      </c>
      <c r="D329" s="146" t="str">
        <f>IFERROR(VLOOKUP(B329,'اسماء العملاء'!$A$2:$C$142,2,FALSE),"")</f>
        <v/>
      </c>
      <c r="E329" s="266" t="str">
        <f>IFERROR(VLOOKUP(B329,'اسماء العملاء'!$A$2:$C$142,3,FALSE),"")</f>
        <v/>
      </c>
      <c r="F329" s="247"/>
      <c r="G329" s="247"/>
      <c r="H329" s="247"/>
    </row>
    <row r="330" spans="1:8" ht="21.95" customHeight="1">
      <c r="A330" s="247" t="str">
        <f t="shared" ca="1" si="5"/>
        <v/>
      </c>
      <c r="B330" s="146"/>
      <c r="C330" s="145" t="str">
        <f>IFERROR(VLOOKUP(B330,'اسماء العملاء'!$A$2:$E$142,5,FALSE),"")</f>
        <v/>
      </c>
      <c r="D330" s="146" t="str">
        <f>IFERROR(VLOOKUP(B330,'اسماء العملاء'!$A$2:$C$142,2,FALSE),"")</f>
        <v/>
      </c>
      <c r="E330" s="266" t="str">
        <f>IFERROR(VLOOKUP(B330,'اسماء العملاء'!$A$2:$C$142,3,FALSE),"")</f>
        <v/>
      </c>
      <c r="F330" s="247"/>
      <c r="G330" s="247"/>
      <c r="H330" s="247"/>
    </row>
    <row r="331" spans="1:8" ht="21.95" customHeight="1">
      <c r="A331" s="247" t="str">
        <f t="shared" ca="1" si="5"/>
        <v/>
      </c>
      <c r="B331" s="146"/>
      <c r="C331" s="145" t="str">
        <f>IFERROR(VLOOKUP(B331,'اسماء العملاء'!$A$2:$E$142,5,FALSE),"")</f>
        <v/>
      </c>
      <c r="D331" s="146" t="str">
        <f>IFERROR(VLOOKUP(B331,'اسماء العملاء'!$A$2:$C$142,2,FALSE),"")</f>
        <v/>
      </c>
      <c r="E331" s="266" t="str">
        <f>IFERROR(VLOOKUP(B331,'اسماء العملاء'!$A$2:$C$142,3,FALSE),"")</f>
        <v/>
      </c>
      <c r="F331" s="247"/>
      <c r="G331" s="247"/>
      <c r="H331" s="247"/>
    </row>
    <row r="332" spans="1:8" ht="21.95" customHeight="1">
      <c r="A332" s="247" t="str">
        <f t="shared" ca="1" si="5"/>
        <v/>
      </c>
      <c r="B332" s="146"/>
      <c r="C332" s="145" t="str">
        <f>IFERROR(VLOOKUP(B332,'اسماء العملاء'!$A$2:$E$142,5,FALSE),"")</f>
        <v/>
      </c>
      <c r="D332" s="146" t="str">
        <f>IFERROR(VLOOKUP(B332,'اسماء العملاء'!$A$2:$C$142,2,FALSE),"")</f>
        <v/>
      </c>
      <c r="E332" s="266" t="str">
        <f>IFERROR(VLOOKUP(B332,'اسماء العملاء'!$A$2:$C$142,3,FALSE),"")</f>
        <v/>
      </c>
      <c r="F332" s="247"/>
      <c r="G332" s="247"/>
      <c r="H332" s="247"/>
    </row>
    <row r="333" spans="1:8" ht="21.95" customHeight="1">
      <c r="A333" s="247" t="str">
        <f t="shared" ca="1" si="5"/>
        <v/>
      </c>
      <c r="B333" s="146"/>
      <c r="C333" s="145" t="str">
        <f>IFERROR(VLOOKUP(B333,'اسماء العملاء'!$A$2:$E$142,5,FALSE),"")</f>
        <v/>
      </c>
      <c r="D333" s="146" t="str">
        <f>IFERROR(VLOOKUP(B333,'اسماء العملاء'!$A$2:$C$142,2,FALSE),"")</f>
        <v/>
      </c>
      <c r="E333" s="266" t="str">
        <f>IFERROR(VLOOKUP(B333,'اسماء العملاء'!$A$2:$C$142,3,FALSE),"")</f>
        <v/>
      </c>
      <c r="F333" s="247"/>
      <c r="G333" s="247"/>
      <c r="H333" s="247"/>
    </row>
    <row r="334" spans="1:8" ht="21.95" customHeight="1">
      <c r="A334" s="247" t="str">
        <f t="shared" ca="1" si="5"/>
        <v/>
      </c>
      <c r="B334" s="146"/>
      <c r="C334" s="145" t="str">
        <f>IFERROR(VLOOKUP(B334,'اسماء العملاء'!$A$2:$E$142,5,FALSE),"")</f>
        <v/>
      </c>
      <c r="D334" s="146" t="str">
        <f>IFERROR(VLOOKUP(B334,'اسماء العملاء'!$A$2:$C$142,2,FALSE),"")</f>
        <v/>
      </c>
      <c r="E334" s="266" t="str">
        <f>IFERROR(VLOOKUP(B334,'اسماء العملاء'!$A$2:$C$142,3,FALSE),"")</f>
        <v/>
      </c>
      <c r="F334" s="247"/>
      <c r="G334" s="247"/>
      <c r="H334" s="247"/>
    </row>
    <row r="335" spans="1:8" ht="21.95" customHeight="1">
      <c r="A335" s="247" t="str">
        <f t="shared" ca="1" si="5"/>
        <v/>
      </c>
      <c r="B335" s="146"/>
      <c r="C335" s="145" t="str">
        <f>IFERROR(VLOOKUP(B335,'اسماء العملاء'!$A$2:$E$142,5,FALSE),"")</f>
        <v/>
      </c>
      <c r="D335" s="146" t="str">
        <f>IFERROR(VLOOKUP(B335,'اسماء العملاء'!$A$2:$C$142,2,FALSE),"")</f>
        <v/>
      </c>
      <c r="E335" s="266" t="str">
        <f>IFERROR(VLOOKUP(B335,'اسماء العملاء'!$A$2:$C$142,3,FALSE),"")</f>
        <v/>
      </c>
      <c r="F335" s="247"/>
      <c r="G335" s="247"/>
      <c r="H335" s="247"/>
    </row>
    <row r="336" spans="1:8" ht="21.95" customHeight="1">
      <c r="A336" s="247" t="str">
        <f t="shared" ca="1" si="5"/>
        <v/>
      </c>
      <c r="B336" s="146"/>
      <c r="C336" s="145" t="str">
        <f>IFERROR(VLOOKUP(B336,'اسماء العملاء'!$A$2:$E$142,5,FALSE),"")</f>
        <v/>
      </c>
      <c r="D336" s="146" t="str">
        <f>IFERROR(VLOOKUP(B336,'اسماء العملاء'!$A$2:$C$142,2,FALSE),"")</f>
        <v/>
      </c>
      <c r="E336" s="266" t="str">
        <f>IFERROR(VLOOKUP(B336,'اسماء العملاء'!$A$2:$C$142,3,FALSE),"")</f>
        <v/>
      </c>
      <c r="F336" s="247"/>
      <c r="G336" s="247"/>
      <c r="H336" s="247"/>
    </row>
    <row r="337" spans="1:8" ht="21.95" customHeight="1">
      <c r="A337" s="247" t="str">
        <f t="shared" ca="1" si="5"/>
        <v/>
      </c>
      <c r="B337" s="146"/>
      <c r="C337" s="145" t="str">
        <f>IFERROR(VLOOKUP(B337,'اسماء العملاء'!$A$2:$E$142,5,FALSE),"")</f>
        <v/>
      </c>
      <c r="D337" s="146" t="str">
        <f>IFERROR(VLOOKUP(B337,'اسماء العملاء'!$A$2:$C$142,2,FALSE),"")</f>
        <v/>
      </c>
      <c r="E337" s="266" t="str">
        <f>IFERROR(VLOOKUP(B337,'اسماء العملاء'!$A$2:$C$142,3,FALSE),"")</f>
        <v/>
      </c>
      <c r="F337" s="247"/>
      <c r="G337" s="247"/>
      <c r="H337" s="247"/>
    </row>
    <row r="338" spans="1:8" ht="21.95" customHeight="1">
      <c r="A338" s="247" t="str">
        <f t="shared" ca="1" si="5"/>
        <v/>
      </c>
      <c r="B338" s="146"/>
      <c r="C338" s="145" t="str">
        <f>IFERROR(VLOOKUP(B338,'اسماء العملاء'!$A$2:$E$142,5,FALSE),"")</f>
        <v/>
      </c>
      <c r="D338" s="146" t="str">
        <f>IFERROR(VLOOKUP(B338,'اسماء العملاء'!$A$2:$C$142,2,FALSE),"")</f>
        <v/>
      </c>
      <c r="E338" s="266" t="str">
        <f>IFERROR(VLOOKUP(B338,'اسماء العملاء'!$A$2:$C$142,3,FALSE),"")</f>
        <v/>
      </c>
      <c r="F338" s="247"/>
      <c r="G338" s="247"/>
      <c r="H338" s="247"/>
    </row>
    <row r="339" spans="1:8" ht="21.95" customHeight="1">
      <c r="A339" s="247" t="str">
        <f t="shared" ca="1" si="5"/>
        <v/>
      </c>
      <c r="B339" s="146"/>
      <c r="C339" s="145" t="str">
        <f>IFERROR(VLOOKUP(B339,'اسماء العملاء'!$A$2:$E$142,5,FALSE),"")</f>
        <v/>
      </c>
      <c r="D339" s="146" t="str">
        <f>IFERROR(VLOOKUP(B339,'اسماء العملاء'!$A$2:$C$142,2,FALSE),"")</f>
        <v/>
      </c>
      <c r="E339" s="266" t="str">
        <f>IFERROR(VLOOKUP(B339,'اسماء العملاء'!$A$2:$C$142,3,FALSE),"")</f>
        <v/>
      </c>
      <c r="F339" s="247"/>
      <c r="G339" s="247"/>
      <c r="H339" s="247"/>
    </row>
    <row r="340" spans="1:8" ht="21.95" customHeight="1">
      <c r="A340" s="247" t="str">
        <f t="shared" ca="1" si="5"/>
        <v/>
      </c>
      <c r="B340" s="146"/>
      <c r="C340" s="145" t="str">
        <f>IFERROR(VLOOKUP(B340,'اسماء العملاء'!$A$2:$E$142,5,FALSE),"")</f>
        <v/>
      </c>
      <c r="D340" s="146" t="str">
        <f>IFERROR(VLOOKUP(B340,'اسماء العملاء'!$A$2:$C$142,2,FALSE),"")</f>
        <v/>
      </c>
      <c r="E340" s="266" t="str">
        <f>IFERROR(VLOOKUP(B340,'اسماء العملاء'!$A$2:$C$142,3,FALSE),"")</f>
        <v/>
      </c>
      <c r="F340" s="247"/>
      <c r="G340" s="247"/>
      <c r="H340" s="247"/>
    </row>
    <row r="341" spans="1:8" ht="21.95" customHeight="1">
      <c r="A341" s="247" t="str">
        <f t="shared" ca="1" si="5"/>
        <v/>
      </c>
      <c r="B341" s="146"/>
      <c r="C341" s="145" t="str">
        <f>IFERROR(VLOOKUP(B341,'اسماء العملاء'!$A$2:$E$142,5,FALSE),"")</f>
        <v/>
      </c>
      <c r="D341" s="146" t="str">
        <f>IFERROR(VLOOKUP(B341,'اسماء العملاء'!$A$2:$C$142,2,FALSE),"")</f>
        <v/>
      </c>
      <c r="E341" s="266" t="str">
        <f>IFERROR(VLOOKUP(B341,'اسماء العملاء'!$A$2:$C$142,3,FALSE),"")</f>
        <v/>
      </c>
      <c r="F341" s="247"/>
      <c r="G341" s="247"/>
      <c r="H341" s="247"/>
    </row>
    <row r="342" spans="1:8" ht="21.95" customHeight="1">
      <c r="A342" s="247" t="str">
        <f t="shared" ca="1" si="5"/>
        <v/>
      </c>
      <c r="B342" s="146"/>
      <c r="C342" s="145" t="str">
        <f>IFERROR(VLOOKUP(B342,'اسماء العملاء'!$A$2:$E$142,5,FALSE),"")</f>
        <v/>
      </c>
      <c r="D342" s="146" t="str">
        <f>IFERROR(VLOOKUP(B342,'اسماء العملاء'!$A$2:$C$142,2,FALSE),"")</f>
        <v/>
      </c>
      <c r="E342" s="266" t="str">
        <f>IFERROR(VLOOKUP(B342,'اسماء العملاء'!$A$2:$C$142,3,FALSE),"")</f>
        <v/>
      </c>
      <c r="F342" s="247"/>
      <c r="G342" s="247"/>
      <c r="H342" s="247"/>
    </row>
    <row r="343" spans="1:8" ht="21.95" customHeight="1">
      <c r="A343" s="247" t="str">
        <f t="shared" ca="1" si="5"/>
        <v/>
      </c>
      <c r="B343" s="146"/>
      <c r="C343" s="145" t="str">
        <f>IFERROR(VLOOKUP(B343,'اسماء العملاء'!$A$2:$E$142,5,FALSE),"")</f>
        <v/>
      </c>
      <c r="D343" s="146" t="str">
        <f>IFERROR(VLOOKUP(B343,'اسماء العملاء'!$A$2:$C$142,2,FALSE),"")</f>
        <v/>
      </c>
      <c r="E343" s="266" t="str">
        <f>IFERROR(VLOOKUP(B343,'اسماء العملاء'!$A$2:$C$142,3,FALSE),"")</f>
        <v/>
      </c>
      <c r="F343" s="247"/>
      <c r="G343" s="247"/>
      <c r="H343" s="247"/>
    </row>
    <row r="344" spans="1:8" ht="21.95" customHeight="1">
      <c r="A344" s="247" t="str">
        <f t="shared" ca="1" si="5"/>
        <v/>
      </c>
      <c r="B344" s="146"/>
      <c r="C344" s="145" t="str">
        <f>IFERROR(VLOOKUP(B344,'اسماء العملاء'!$A$2:$E$142,5,FALSE),"")</f>
        <v/>
      </c>
      <c r="D344" s="146" t="str">
        <f>IFERROR(VLOOKUP(B344,'اسماء العملاء'!$A$2:$C$142,2,FALSE),"")</f>
        <v/>
      </c>
      <c r="E344" s="266" t="str">
        <f>IFERROR(VLOOKUP(B344,'اسماء العملاء'!$A$2:$C$142,3,FALSE),"")</f>
        <v/>
      </c>
      <c r="F344" s="247"/>
      <c r="G344" s="247"/>
      <c r="H344" s="247"/>
    </row>
    <row r="345" spans="1:8" ht="21.95" customHeight="1">
      <c r="A345" s="247" t="str">
        <f t="shared" ca="1" si="5"/>
        <v/>
      </c>
      <c r="B345" s="146"/>
      <c r="C345" s="145" t="str">
        <f>IFERROR(VLOOKUP(B345,'اسماء العملاء'!$A$2:$E$142,5,FALSE),"")</f>
        <v/>
      </c>
      <c r="D345" s="146" t="str">
        <f>IFERROR(VLOOKUP(B345,'اسماء العملاء'!$A$2:$C$142,2,FALSE),"")</f>
        <v/>
      </c>
      <c r="E345" s="266" t="str">
        <f>IFERROR(VLOOKUP(B345,'اسماء العملاء'!$A$2:$C$142,3,FALSE),"")</f>
        <v/>
      </c>
      <c r="F345" s="247"/>
      <c r="G345" s="247"/>
      <c r="H345" s="247"/>
    </row>
    <row r="346" spans="1:8" ht="21.95" customHeight="1">
      <c r="A346" s="247" t="str">
        <f t="shared" ca="1" si="5"/>
        <v/>
      </c>
      <c r="B346" s="146"/>
      <c r="C346" s="145" t="str">
        <f>IFERROR(VLOOKUP(B346,'اسماء العملاء'!$A$2:$E$142,5,FALSE),"")</f>
        <v/>
      </c>
      <c r="D346" s="146" t="str">
        <f>IFERROR(VLOOKUP(B346,'اسماء العملاء'!$A$2:$C$142,2,FALSE),"")</f>
        <v/>
      </c>
      <c r="E346" s="266" t="str">
        <f>IFERROR(VLOOKUP(B346,'اسماء العملاء'!$A$2:$C$142,3,FALSE),"")</f>
        <v/>
      </c>
      <c r="F346" s="247"/>
      <c r="G346" s="247"/>
      <c r="H346" s="247"/>
    </row>
    <row r="347" spans="1:8" ht="21.95" customHeight="1">
      <c r="A347" s="247" t="str">
        <f t="shared" ca="1" si="5"/>
        <v/>
      </c>
      <c r="B347" s="146"/>
      <c r="C347" s="145" t="str">
        <f>IFERROR(VLOOKUP(B347,'اسماء العملاء'!$A$2:$E$142,5,FALSE),"")</f>
        <v/>
      </c>
      <c r="D347" s="146" t="str">
        <f>IFERROR(VLOOKUP(B347,'اسماء العملاء'!$A$2:$C$142,2,FALSE),"")</f>
        <v/>
      </c>
      <c r="E347" s="266" t="str">
        <f>IFERROR(VLOOKUP(B347,'اسماء العملاء'!$A$2:$C$142,3,FALSE),"")</f>
        <v/>
      </c>
      <c r="F347" s="247"/>
      <c r="G347" s="247"/>
      <c r="H347" s="247"/>
    </row>
    <row r="348" spans="1:8" ht="21.95" customHeight="1">
      <c r="A348" s="247" t="str">
        <f t="shared" ca="1" si="5"/>
        <v/>
      </c>
      <c r="B348" s="146"/>
      <c r="C348" s="145" t="str">
        <f>IFERROR(VLOOKUP(B348,'اسماء العملاء'!$A$2:$E$142,5,FALSE),"")</f>
        <v/>
      </c>
      <c r="D348" s="146" t="str">
        <f>IFERROR(VLOOKUP(B348,'اسماء العملاء'!$A$2:$C$142,2,FALSE),"")</f>
        <v/>
      </c>
      <c r="E348" s="266" t="str">
        <f>IFERROR(VLOOKUP(B348,'اسماء العملاء'!$A$2:$C$142,3,FALSE),"")</f>
        <v/>
      </c>
      <c r="F348" s="247"/>
      <c r="G348" s="247"/>
      <c r="H348" s="247"/>
    </row>
    <row r="349" spans="1:8" ht="21.95" customHeight="1">
      <c r="A349" s="247" t="str">
        <f t="shared" ca="1" si="5"/>
        <v/>
      </c>
      <c r="B349" s="146"/>
      <c r="C349" s="145" t="str">
        <f>IFERROR(VLOOKUP(B349,'اسماء العملاء'!$A$2:$E$142,5,FALSE),"")</f>
        <v/>
      </c>
      <c r="D349" s="146" t="str">
        <f>IFERROR(VLOOKUP(B349,'اسماء العملاء'!$A$2:$C$142,2,FALSE),"")</f>
        <v/>
      </c>
      <c r="E349" s="266" t="str">
        <f>IFERROR(VLOOKUP(B349,'اسماء العملاء'!$A$2:$C$142,3,FALSE),"")</f>
        <v/>
      </c>
      <c r="F349" s="247"/>
      <c r="G349" s="247"/>
      <c r="H349" s="247"/>
    </row>
    <row r="350" spans="1:8" ht="21.95" customHeight="1">
      <c r="A350" s="247" t="str">
        <f t="shared" ca="1" si="5"/>
        <v/>
      </c>
      <c r="B350" s="146"/>
      <c r="C350" s="145" t="str">
        <f>IFERROR(VLOOKUP(B350,'اسماء العملاء'!$A$2:$E$142,5,FALSE),"")</f>
        <v/>
      </c>
      <c r="D350" s="146" t="str">
        <f>IFERROR(VLOOKUP(B350,'اسماء العملاء'!$A$2:$C$142,2,FALSE),"")</f>
        <v/>
      </c>
      <c r="E350" s="266" t="str">
        <f>IFERROR(VLOOKUP(B350,'اسماء العملاء'!$A$2:$C$142,3,FALSE),"")</f>
        <v/>
      </c>
      <c r="F350" s="247"/>
      <c r="G350" s="247"/>
      <c r="H350" s="247"/>
    </row>
    <row r="351" spans="1:8" ht="21.95" customHeight="1">
      <c r="A351" s="247" t="str">
        <f t="shared" ca="1" si="5"/>
        <v/>
      </c>
      <c r="B351" s="146"/>
      <c r="C351" s="145" t="str">
        <f>IFERROR(VLOOKUP(B351,'اسماء العملاء'!$A$2:$E$142,5,FALSE),"")</f>
        <v/>
      </c>
      <c r="D351" s="146" t="str">
        <f>IFERROR(VLOOKUP(B351,'اسماء العملاء'!$A$2:$C$142,2,FALSE),"")</f>
        <v/>
      </c>
      <c r="E351" s="266" t="str">
        <f>IFERROR(VLOOKUP(B351,'اسماء العملاء'!$A$2:$C$142,3,FALSE),"")</f>
        <v/>
      </c>
      <c r="F351" s="247"/>
      <c r="G351" s="247"/>
      <c r="H351" s="247"/>
    </row>
    <row r="352" spans="1:8" ht="21.95" customHeight="1">
      <c r="A352" s="247" t="str">
        <f t="shared" ca="1" si="5"/>
        <v/>
      </c>
      <c r="B352" s="146"/>
      <c r="C352" s="145" t="str">
        <f>IFERROR(VLOOKUP(B352,'اسماء العملاء'!$A$2:$E$142,5,FALSE),"")</f>
        <v/>
      </c>
      <c r="D352" s="146" t="str">
        <f>IFERROR(VLOOKUP(B352,'اسماء العملاء'!$A$2:$C$142,2,FALSE),"")</f>
        <v/>
      </c>
      <c r="E352" s="266" t="str">
        <f>IFERROR(VLOOKUP(B352,'اسماء العملاء'!$A$2:$C$142,3,FALSE),"")</f>
        <v/>
      </c>
      <c r="F352" s="247"/>
      <c r="G352" s="247"/>
      <c r="H352" s="247"/>
    </row>
    <row r="353" spans="1:8" ht="21.95" customHeight="1">
      <c r="A353" s="247" t="str">
        <f t="shared" ca="1" si="5"/>
        <v/>
      </c>
      <c r="B353" s="146"/>
      <c r="C353" s="145" t="str">
        <f>IFERROR(VLOOKUP(B353,'اسماء العملاء'!$A$2:$E$142,5,FALSE),"")</f>
        <v/>
      </c>
      <c r="D353" s="146" t="str">
        <f>IFERROR(VLOOKUP(B353,'اسماء العملاء'!$A$2:$C$142,2,FALSE),"")</f>
        <v/>
      </c>
      <c r="E353" s="266" t="str">
        <f>IFERROR(VLOOKUP(B353,'اسماء العملاء'!$A$2:$C$142,3,FALSE),"")</f>
        <v/>
      </c>
      <c r="F353" s="247"/>
      <c r="G353" s="247"/>
      <c r="H353" s="247"/>
    </row>
    <row r="354" spans="1:8" ht="21.95" customHeight="1">
      <c r="A354" s="247" t="str">
        <f t="shared" ca="1" si="5"/>
        <v/>
      </c>
      <c r="B354" s="146"/>
      <c r="C354" s="145" t="str">
        <f>IFERROR(VLOOKUP(B354,'اسماء العملاء'!$A$2:$E$142,5,FALSE),"")</f>
        <v/>
      </c>
      <c r="D354" s="146" t="str">
        <f>IFERROR(VLOOKUP(B354,'اسماء العملاء'!$A$2:$C$142,2,FALSE),"")</f>
        <v/>
      </c>
      <c r="E354" s="266" t="str">
        <f>IFERROR(VLOOKUP(B354,'اسماء العملاء'!$A$2:$C$142,3,FALSE),"")</f>
        <v/>
      </c>
      <c r="F354" s="247"/>
      <c r="G354" s="247"/>
      <c r="H354" s="247"/>
    </row>
    <row r="355" spans="1:8" ht="21.95" customHeight="1">
      <c r="A355" s="247" t="str">
        <f t="shared" ca="1" si="5"/>
        <v/>
      </c>
      <c r="B355" s="146"/>
      <c r="C355" s="145" t="str">
        <f>IFERROR(VLOOKUP(B355,'اسماء العملاء'!$A$2:$E$142,5,FALSE),"")</f>
        <v/>
      </c>
      <c r="D355" s="146" t="str">
        <f>IFERROR(VLOOKUP(B355,'اسماء العملاء'!$A$2:$C$142,2,FALSE),"")</f>
        <v/>
      </c>
      <c r="E355" s="266" t="str">
        <f>IFERROR(VLOOKUP(B355,'اسماء العملاء'!$A$2:$C$142,3,FALSE),"")</f>
        <v/>
      </c>
      <c r="F355" s="247"/>
      <c r="G355" s="247"/>
      <c r="H355" s="247"/>
    </row>
    <row r="356" spans="1:8" ht="21.95" customHeight="1">
      <c r="A356" s="247" t="str">
        <f t="shared" ca="1" si="5"/>
        <v/>
      </c>
      <c r="B356" s="146"/>
      <c r="C356" s="145" t="str">
        <f>IFERROR(VLOOKUP(B356,'اسماء العملاء'!$A$2:$E$142,5,FALSE),"")</f>
        <v/>
      </c>
      <c r="D356" s="146" t="str">
        <f>IFERROR(VLOOKUP(B356,'اسماء العملاء'!$A$2:$C$142,2,FALSE),"")</f>
        <v/>
      </c>
      <c r="E356" s="266" t="str">
        <f>IFERROR(VLOOKUP(B356,'اسماء العملاء'!$A$2:$C$142,3,FALSE),"")</f>
        <v/>
      </c>
      <c r="F356" s="247"/>
      <c r="G356" s="247"/>
      <c r="H356" s="247"/>
    </row>
    <row r="357" spans="1:8" ht="21.95" customHeight="1">
      <c r="A357" s="247" t="str">
        <f t="shared" ca="1" si="5"/>
        <v/>
      </c>
      <c r="B357" s="146"/>
      <c r="C357" s="145" t="str">
        <f>IFERROR(VLOOKUP(B357,'اسماء العملاء'!$A$2:$E$142,5,FALSE),"")</f>
        <v/>
      </c>
      <c r="D357" s="146" t="str">
        <f>IFERROR(VLOOKUP(B357,'اسماء العملاء'!$A$2:$C$142,2,FALSE),"")</f>
        <v/>
      </c>
      <c r="E357" s="266" t="str">
        <f>IFERROR(VLOOKUP(B357,'اسماء العملاء'!$A$2:$C$142,3,FALSE),"")</f>
        <v/>
      </c>
      <c r="F357" s="247"/>
      <c r="G357" s="247"/>
      <c r="H357" s="247"/>
    </row>
    <row r="358" spans="1:8" ht="21.95" customHeight="1">
      <c r="A358" s="247" t="str">
        <f t="shared" ca="1" si="5"/>
        <v/>
      </c>
      <c r="B358" s="146"/>
      <c r="C358" s="145" t="str">
        <f>IFERROR(VLOOKUP(B358,'اسماء العملاء'!$A$2:$E$142,5,FALSE),"")</f>
        <v/>
      </c>
      <c r="D358" s="146" t="str">
        <f>IFERROR(VLOOKUP(B358,'اسماء العملاء'!$A$2:$C$142,2,FALSE),"")</f>
        <v/>
      </c>
      <c r="E358" s="266" t="str">
        <f>IFERROR(VLOOKUP(B358,'اسماء العملاء'!$A$2:$C$142,3,FALSE),"")</f>
        <v/>
      </c>
      <c r="F358" s="247"/>
      <c r="G358" s="247"/>
      <c r="H358" s="247"/>
    </row>
    <row r="359" spans="1:8" ht="21.95" customHeight="1">
      <c r="A359" s="247" t="str">
        <f t="shared" ca="1" si="5"/>
        <v/>
      </c>
      <c r="B359" s="146"/>
      <c r="C359" s="145" t="str">
        <f>IFERROR(VLOOKUP(B359,'اسماء العملاء'!$A$2:$E$142,5,FALSE),"")</f>
        <v/>
      </c>
      <c r="D359" s="146" t="str">
        <f>IFERROR(VLOOKUP(B359,'اسماء العملاء'!$A$2:$C$142,2,FALSE),"")</f>
        <v/>
      </c>
      <c r="E359" s="266" t="str">
        <f>IFERROR(VLOOKUP(B359,'اسماء العملاء'!$A$2:$C$142,3,FALSE),"")</f>
        <v/>
      </c>
      <c r="F359" s="247"/>
      <c r="G359" s="247"/>
      <c r="H359" s="247"/>
    </row>
    <row r="360" spans="1:8" ht="21.95" customHeight="1">
      <c r="A360" s="247" t="str">
        <f t="shared" ca="1" si="5"/>
        <v/>
      </c>
      <c r="B360" s="146"/>
      <c r="C360" s="145" t="str">
        <f>IFERROR(VLOOKUP(B360,'اسماء العملاء'!$A$2:$E$142,5,FALSE),"")</f>
        <v/>
      </c>
      <c r="D360" s="146" t="str">
        <f>IFERROR(VLOOKUP(B360,'اسماء العملاء'!$A$2:$C$142,2,FALSE),"")</f>
        <v/>
      </c>
      <c r="E360" s="266" t="str">
        <f>IFERROR(VLOOKUP(B360,'اسماء العملاء'!$A$2:$C$142,3,FALSE),"")</f>
        <v/>
      </c>
      <c r="F360" s="247"/>
      <c r="G360" s="247"/>
      <c r="H360" s="247"/>
    </row>
    <row r="361" spans="1:8" ht="21.95" customHeight="1">
      <c r="A361" s="247" t="str">
        <f t="shared" ca="1" si="5"/>
        <v/>
      </c>
      <c r="B361" s="146"/>
      <c r="C361" s="145" t="str">
        <f>IFERROR(VLOOKUP(B361,'اسماء العملاء'!$A$2:$E$142,5,FALSE),"")</f>
        <v/>
      </c>
      <c r="D361" s="146" t="str">
        <f>IFERROR(VLOOKUP(B361,'اسماء العملاء'!$A$2:$C$142,2,FALSE),"")</f>
        <v/>
      </c>
      <c r="E361" s="266" t="str">
        <f>IFERROR(VLOOKUP(B361,'اسماء العملاء'!$A$2:$C$142,3,FALSE),"")</f>
        <v/>
      </c>
      <c r="F361" s="247"/>
      <c r="G361" s="247"/>
      <c r="H361" s="247"/>
    </row>
    <row r="362" spans="1:8" ht="21.95" customHeight="1">
      <c r="A362" s="247" t="str">
        <f t="shared" ca="1" si="5"/>
        <v/>
      </c>
      <c r="B362" s="146"/>
      <c r="C362" s="145" t="str">
        <f>IFERROR(VLOOKUP(B362,'اسماء العملاء'!$A$2:$E$142,5,FALSE),"")</f>
        <v/>
      </c>
      <c r="D362" s="146" t="str">
        <f>IFERROR(VLOOKUP(B362,'اسماء العملاء'!$A$2:$C$142,2,FALSE),"")</f>
        <v/>
      </c>
      <c r="E362" s="266" t="str">
        <f>IFERROR(VLOOKUP(B362,'اسماء العملاء'!$A$2:$C$142,3,FALSE),"")</f>
        <v/>
      </c>
      <c r="F362" s="247"/>
      <c r="G362" s="247"/>
      <c r="H362" s="247"/>
    </row>
    <row r="363" spans="1:8" ht="21.95" customHeight="1">
      <c r="A363" s="247" t="str">
        <f t="shared" ca="1" si="5"/>
        <v/>
      </c>
      <c r="B363" s="146"/>
      <c r="C363" s="145" t="str">
        <f>IFERROR(VLOOKUP(B363,'اسماء العملاء'!$A$2:$E$142,5,FALSE),"")</f>
        <v/>
      </c>
      <c r="D363" s="146" t="str">
        <f>IFERROR(VLOOKUP(B363,'اسماء العملاء'!$A$2:$C$142,2,FALSE),"")</f>
        <v/>
      </c>
      <c r="E363" s="266" t="str">
        <f>IFERROR(VLOOKUP(B363,'اسماء العملاء'!$A$2:$C$142,3,FALSE),"")</f>
        <v/>
      </c>
      <c r="F363" s="247"/>
      <c r="G363" s="247"/>
      <c r="H363" s="247"/>
    </row>
    <row r="364" spans="1:8" ht="21.95" customHeight="1">
      <c r="A364" s="247" t="str">
        <f t="shared" ca="1" si="5"/>
        <v/>
      </c>
      <c r="B364" s="146"/>
      <c r="C364" s="145" t="str">
        <f>IFERROR(VLOOKUP(B364,'اسماء العملاء'!$A$2:$E$142,5,FALSE),"")</f>
        <v/>
      </c>
      <c r="D364" s="146" t="str">
        <f>IFERROR(VLOOKUP(B364,'اسماء العملاء'!$A$2:$C$142,2,FALSE),"")</f>
        <v/>
      </c>
      <c r="E364" s="266" t="str">
        <f>IFERROR(VLOOKUP(B364,'اسماء العملاء'!$A$2:$C$142,3,FALSE),"")</f>
        <v/>
      </c>
      <c r="F364" s="247"/>
      <c r="G364" s="247"/>
      <c r="H364" s="247"/>
    </row>
    <row r="365" spans="1:8" ht="21.95" customHeight="1">
      <c r="A365" s="247" t="str">
        <f t="shared" ca="1" si="5"/>
        <v/>
      </c>
      <c r="B365" s="146"/>
      <c r="C365" s="145" t="str">
        <f>IFERROR(VLOOKUP(B365,'اسماء العملاء'!$A$2:$E$142,5,FALSE),"")</f>
        <v/>
      </c>
      <c r="D365" s="146" t="str">
        <f>IFERROR(VLOOKUP(B365,'اسماء العملاء'!$A$2:$C$142,2,FALSE),"")</f>
        <v/>
      </c>
      <c r="E365" s="266" t="str">
        <f>IFERROR(VLOOKUP(B365,'اسماء العملاء'!$A$2:$C$142,3,FALSE),"")</f>
        <v/>
      </c>
      <c r="F365" s="247"/>
      <c r="G365" s="247"/>
      <c r="H365" s="247"/>
    </row>
    <row r="366" spans="1:8" ht="21.95" customHeight="1">
      <c r="A366" s="247" t="str">
        <f t="shared" ca="1" si="5"/>
        <v/>
      </c>
      <c r="B366" s="146"/>
      <c r="C366" s="145" t="str">
        <f>IFERROR(VLOOKUP(B366,'اسماء العملاء'!$A$2:$E$142,5,FALSE),"")</f>
        <v/>
      </c>
      <c r="D366" s="146" t="str">
        <f>IFERROR(VLOOKUP(B366,'اسماء العملاء'!$A$2:$C$142,2,FALSE),"")</f>
        <v/>
      </c>
      <c r="E366" s="266" t="str">
        <f>IFERROR(VLOOKUP(B366,'اسماء العملاء'!$A$2:$C$142,3,FALSE),"")</f>
        <v/>
      </c>
      <c r="F366" s="247"/>
      <c r="G366" s="247"/>
      <c r="H366" s="247"/>
    </row>
    <row r="367" spans="1:8" ht="21.95" customHeight="1">
      <c r="A367" s="247" t="str">
        <f t="shared" ca="1" si="5"/>
        <v/>
      </c>
      <c r="B367" s="146"/>
      <c r="C367" s="145" t="str">
        <f>IFERROR(VLOOKUP(B367,'اسماء العملاء'!$A$2:$E$142,5,FALSE),"")</f>
        <v/>
      </c>
      <c r="D367" s="146" t="str">
        <f>IFERROR(VLOOKUP(B367,'اسماء العملاء'!$A$2:$C$142,2,FALSE),"")</f>
        <v/>
      </c>
      <c r="E367" s="266" t="str">
        <f>IFERROR(VLOOKUP(B367,'اسماء العملاء'!$A$2:$C$142,3,FALSE),"")</f>
        <v/>
      </c>
      <c r="F367" s="247"/>
      <c r="G367" s="247"/>
      <c r="H367" s="247"/>
    </row>
    <row r="368" spans="1:8" ht="21.95" customHeight="1">
      <c r="A368" s="247" t="str">
        <f t="shared" ca="1" si="5"/>
        <v/>
      </c>
      <c r="B368" s="146"/>
      <c r="C368" s="145" t="str">
        <f>IFERROR(VLOOKUP(B368,'اسماء العملاء'!$A$2:$E$142,5,FALSE),"")</f>
        <v/>
      </c>
      <c r="D368" s="146" t="str">
        <f>IFERROR(VLOOKUP(B368,'اسماء العملاء'!$A$2:$C$142,2,FALSE),"")</f>
        <v/>
      </c>
      <c r="E368" s="266" t="str">
        <f>IFERROR(VLOOKUP(B368,'اسماء العملاء'!$A$2:$C$142,3,FALSE),"")</f>
        <v/>
      </c>
      <c r="F368" s="247"/>
      <c r="G368" s="247"/>
      <c r="H368" s="247"/>
    </row>
    <row r="369" spans="1:8" ht="21.95" customHeight="1">
      <c r="A369" s="247" t="str">
        <f t="shared" ca="1" si="5"/>
        <v/>
      </c>
      <c r="B369" s="146"/>
      <c r="C369" s="145" t="str">
        <f>IFERROR(VLOOKUP(B369,'اسماء العملاء'!$A$2:$E$142,5,FALSE),"")</f>
        <v/>
      </c>
      <c r="D369" s="146" t="str">
        <f>IFERROR(VLOOKUP(B369,'اسماء العملاء'!$A$2:$C$142,2,FALSE),"")</f>
        <v/>
      </c>
      <c r="E369" s="266" t="str">
        <f>IFERROR(VLOOKUP(B369,'اسماء العملاء'!$A$2:$C$142,3,FALSE),"")</f>
        <v/>
      </c>
      <c r="F369" s="247"/>
      <c r="G369" s="247"/>
      <c r="H369" s="247"/>
    </row>
    <row r="370" spans="1:8" ht="21.95" customHeight="1">
      <c r="A370" s="247" t="str">
        <f t="shared" ca="1" si="5"/>
        <v/>
      </c>
      <c r="B370" s="146"/>
      <c r="C370" s="145" t="str">
        <f>IFERROR(VLOOKUP(B370,'اسماء العملاء'!$A$2:$E$142,5,FALSE),"")</f>
        <v/>
      </c>
      <c r="D370" s="146" t="str">
        <f>IFERROR(VLOOKUP(B370,'اسماء العملاء'!$A$2:$C$142,2,FALSE),"")</f>
        <v/>
      </c>
      <c r="E370" s="266" t="str">
        <f>IFERROR(VLOOKUP(B370,'اسماء العملاء'!$A$2:$C$142,3,FALSE),"")</f>
        <v/>
      </c>
      <c r="F370" s="247"/>
      <c r="G370" s="247"/>
      <c r="H370" s="247"/>
    </row>
    <row r="371" spans="1:8" ht="21.95" customHeight="1">
      <c r="A371" s="247" t="str">
        <f t="shared" ca="1" si="5"/>
        <v/>
      </c>
      <c r="B371" s="146"/>
      <c r="C371" s="145" t="str">
        <f>IFERROR(VLOOKUP(B371,'اسماء العملاء'!$A$2:$E$142,5,FALSE),"")</f>
        <v/>
      </c>
      <c r="D371" s="146" t="str">
        <f>IFERROR(VLOOKUP(B371,'اسماء العملاء'!$A$2:$C$142,2,FALSE),"")</f>
        <v/>
      </c>
      <c r="E371" s="266" t="str">
        <f>IFERROR(VLOOKUP(B371,'اسماء العملاء'!$A$2:$C$142,3,FALSE),"")</f>
        <v/>
      </c>
      <c r="F371" s="247"/>
      <c r="G371" s="247"/>
      <c r="H371" s="247"/>
    </row>
    <row r="372" spans="1:8" ht="21.95" customHeight="1">
      <c r="A372" s="247" t="str">
        <f t="shared" ca="1" si="5"/>
        <v/>
      </c>
      <c r="B372" s="146"/>
      <c r="C372" s="145" t="str">
        <f>IFERROR(VLOOKUP(B372,'اسماء العملاء'!$A$2:$E$142,5,FALSE),"")</f>
        <v/>
      </c>
      <c r="D372" s="146" t="str">
        <f>IFERROR(VLOOKUP(B372,'اسماء العملاء'!$A$2:$C$142,2,FALSE),"")</f>
        <v/>
      </c>
      <c r="E372" s="266" t="str">
        <f>IFERROR(VLOOKUP(B372,'اسماء العملاء'!$A$2:$C$142,3,FALSE),"")</f>
        <v/>
      </c>
      <c r="F372" s="247"/>
      <c r="G372" s="247"/>
      <c r="H372" s="247"/>
    </row>
    <row r="373" spans="1:8" ht="21.95" customHeight="1">
      <c r="A373" s="247" t="str">
        <f t="shared" ca="1" si="5"/>
        <v/>
      </c>
      <c r="B373" s="146"/>
      <c r="C373" s="145" t="str">
        <f>IFERROR(VLOOKUP(B373,'اسماء العملاء'!$A$2:$E$142,5,FALSE),"")</f>
        <v/>
      </c>
      <c r="D373" s="146" t="str">
        <f>IFERROR(VLOOKUP(B373,'اسماء العملاء'!$A$2:$C$142,2,FALSE),"")</f>
        <v/>
      </c>
      <c r="E373" s="266" t="str">
        <f>IFERROR(VLOOKUP(B373,'اسماء العملاء'!$A$2:$C$142,3,FALSE),"")</f>
        <v/>
      </c>
      <c r="F373" s="247"/>
      <c r="G373" s="247"/>
      <c r="H373" s="247"/>
    </row>
    <row r="374" spans="1:8" ht="21.95" customHeight="1">
      <c r="A374" s="247" t="str">
        <f t="shared" ca="1" si="5"/>
        <v/>
      </c>
      <c r="B374" s="146"/>
      <c r="C374" s="145" t="str">
        <f>IFERROR(VLOOKUP(B374,'اسماء العملاء'!$A$2:$E$142,5,FALSE),"")</f>
        <v/>
      </c>
      <c r="D374" s="146" t="str">
        <f>IFERROR(VLOOKUP(B374,'اسماء العملاء'!$A$2:$C$142,2,FALSE),"")</f>
        <v/>
      </c>
      <c r="E374" s="266" t="str">
        <f>IFERROR(VLOOKUP(B374,'اسماء العملاء'!$A$2:$C$142,3,FALSE),"")</f>
        <v/>
      </c>
      <c r="F374" s="247"/>
      <c r="G374" s="247"/>
      <c r="H374" s="247"/>
    </row>
    <row r="375" spans="1:8" ht="21.95" customHeight="1">
      <c r="A375" s="247" t="str">
        <f t="shared" ca="1" si="5"/>
        <v/>
      </c>
      <c r="B375" s="146"/>
      <c r="C375" s="145" t="str">
        <f>IFERROR(VLOOKUP(B375,'اسماء العملاء'!$A$2:$E$142,5,FALSE),"")</f>
        <v/>
      </c>
      <c r="D375" s="146" t="str">
        <f>IFERROR(VLOOKUP(B375,'اسماء العملاء'!$A$2:$C$142,2,FALSE),"")</f>
        <v/>
      </c>
      <c r="E375" s="266" t="str">
        <f>IFERROR(VLOOKUP(B375,'اسماء العملاء'!$A$2:$C$142,3,FALSE),"")</f>
        <v/>
      </c>
      <c r="F375" s="247"/>
      <c r="G375" s="247"/>
      <c r="H375" s="247"/>
    </row>
    <row r="376" spans="1:8" ht="21.95" customHeight="1">
      <c r="A376" s="247" t="str">
        <f t="shared" ca="1" si="5"/>
        <v/>
      </c>
      <c r="B376" s="146"/>
      <c r="C376" s="145" t="str">
        <f>IFERROR(VLOOKUP(B376,'اسماء العملاء'!$A$2:$E$142,5,FALSE),"")</f>
        <v/>
      </c>
      <c r="D376" s="146" t="str">
        <f>IFERROR(VLOOKUP(B376,'اسماء العملاء'!$A$2:$C$142,2,FALSE),"")</f>
        <v/>
      </c>
      <c r="E376" s="266" t="str">
        <f>IFERROR(VLOOKUP(B376,'اسماء العملاء'!$A$2:$C$142,3,FALSE),"")</f>
        <v/>
      </c>
      <c r="F376" s="247"/>
      <c r="G376" s="247"/>
      <c r="H376" s="247"/>
    </row>
    <row r="377" spans="1:8" ht="21.95" customHeight="1">
      <c r="A377" s="247" t="str">
        <f t="shared" ca="1" si="5"/>
        <v/>
      </c>
      <c r="B377" s="146"/>
      <c r="C377" s="145" t="str">
        <f>IFERROR(VLOOKUP(B377,'اسماء العملاء'!$A$2:$E$142,5,FALSE),"")</f>
        <v/>
      </c>
      <c r="D377" s="146" t="str">
        <f>IFERROR(VLOOKUP(B377,'اسماء العملاء'!$A$2:$C$142,2,FALSE),"")</f>
        <v/>
      </c>
      <c r="E377" s="266" t="str">
        <f>IFERROR(VLOOKUP(B377,'اسماء العملاء'!$A$2:$C$142,3,FALSE),"")</f>
        <v/>
      </c>
      <c r="F377" s="247"/>
      <c r="G377" s="247"/>
      <c r="H377" s="247"/>
    </row>
    <row r="378" spans="1:8" ht="21.95" customHeight="1">
      <c r="A378" s="247" t="str">
        <f t="shared" ca="1" si="5"/>
        <v/>
      </c>
      <c r="B378" s="146"/>
      <c r="C378" s="145" t="str">
        <f>IFERROR(VLOOKUP(B378,'اسماء العملاء'!$A$2:$E$142,5,FALSE),"")</f>
        <v/>
      </c>
      <c r="D378" s="146" t="str">
        <f>IFERROR(VLOOKUP(B378,'اسماء العملاء'!$A$2:$C$142,2,FALSE),"")</f>
        <v/>
      </c>
      <c r="E378" s="266" t="str">
        <f>IFERROR(VLOOKUP(B378,'اسماء العملاء'!$A$2:$C$142,3,FALSE),"")</f>
        <v/>
      </c>
      <c r="F378" s="247"/>
      <c r="G378" s="247"/>
      <c r="H378" s="247"/>
    </row>
    <row r="379" spans="1:8" ht="21.95" customHeight="1">
      <c r="A379" s="247" t="str">
        <f t="shared" ca="1" si="5"/>
        <v/>
      </c>
      <c r="B379" s="146"/>
      <c r="C379" s="145" t="str">
        <f>IFERROR(VLOOKUP(B379,'اسماء العملاء'!$A$2:$E$142,5,FALSE),"")</f>
        <v/>
      </c>
      <c r="D379" s="146" t="str">
        <f>IFERROR(VLOOKUP(B379,'اسماء العملاء'!$A$2:$C$142,2,FALSE),"")</f>
        <v/>
      </c>
      <c r="E379" s="266" t="str">
        <f>IFERROR(VLOOKUP(B379,'اسماء العملاء'!$A$2:$C$142,3,FALSE),"")</f>
        <v/>
      </c>
      <c r="F379" s="247"/>
      <c r="G379" s="247"/>
      <c r="H379" s="247"/>
    </row>
    <row r="380" spans="1:8" ht="21.95" customHeight="1">
      <c r="A380" s="247" t="str">
        <f t="shared" ca="1" si="5"/>
        <v/>
      </c>
      <c r="B380" s="146"/>
      <c r="C380" s="145" t="str">
        <f>IFERROR(VLOOKUP(B380,'اسماء العملاء'!$A$2:$E$142,5,FALSE),"")</f>
        <v/>
      </c>
      <c r="D380" s="146" t="str">
        <f>IFERROR(VLOOKUP(B380,'اسماء العملاء'!$A$2:$C$142,2,FALSE),"")</f>
        <v/>
      </c>
      <c r="E380" s="266" t="str">
        <f>IFERROR(VLOOKUP(B380,'اسماء العملاء'!$A$2:$C$142,3,FALSE),"")</f>
        <v/>
      </c>
      <c r="F380" s="247"/>
      <c r="G380" s="247"/>
      <c r="H380" s="247"/>
    </row>
    <row r="381" spans="1:8" ht="21.95" customHeight="1">
      <c r="A381" s="247" t="str">
        <f t="shared" ca="1" si="5"/>
        <v/>
      </c>
      <c r="B381" s="146"/>
      <c r="C381" s="145" t="str">
        <f>IFERROR(VLOOKUP(B381,'اسماء العملاء'!$A$2:$E$142,5,FALSE),"")</f>
        <v/>
      </c>
      <c r="D381" s="146" t="str">
        <f>IFERROR(VLOOKUP(B381,'اسماء العملاء'!$A$2:$C$142,2,FALSE),"")</f>
        <v/>
      </c>
      <c r="E381" s="266" t="str">
        <f>IFERROR(VLOOKUP(B381,'اسماء العملاء'!$A$2:$C$142,3,FALSE),"")</f>
        <v/>
      </c>
      <c r="F381" s="247"/>
      <c r="G381" s="247"/>
      <c r="H381" s="247"/>
    </row>
    <row r="382" spans="1:8" ht="21.95" customHeight="1">
      <c r="A382" s="247" t="str">
        <f t="shared" ca="1" si="5"/>
        <v/>
      </c>
      <c r="B382" s="146"/>
      <c r="C382" s="145" t="str">
        <f>IFERROR(VLOOKUP(B382,'اسماء العملاء'!$A$2:$E$142,5,FALSE),"")</f>
        <v/>
      </c>
      <c r="D382" s="146" t="str">
        <f>IFERROR(VLOOKUP(B382,'اسماء العملاء'!$A$2:$C$142,2,FALSE),"")</f>
        <v/>
      </c>
      <c r="E382" s="266" t="str">
        <f>IFERROR(VLOOKUP(B382,'اسماء العملاء'!$A$2:$C$142,3,FALSE),"")</f>
        <v/>
      </c>
      <c r="F382" s="247"/>
      <c r="G382" s="247"/>
      <c r="H382" s="247"/>
    </row>
    <row r="383" spans="1:8" ht="21.95" customHeight="1">
      <c r="A383" s="247" t="str">
        <f t="shared" ca="1" si="5"/>
        <v/>
      </c>
      <c r="B383" s="146"/>
      <c r="C383" s="145" t="str">
        <f>IFERROR(VLOOKUP(B383,'اسماء العملاء'!$A$2:$E$142,5,FALSE),"")</f>
        <v/>
      </c>
      <c r="D383" s="146" t="str">
        <f>IFERROR(VLOOKUP(B383,'اسماء العملاء'!$A$2:$C$142,2,FALSE),"")</f>
        <v/>
      </c>
      <c r="E383" s="266" t="str">
        <f>IFERROR(VLOOKUP(B383,'اسماء العملاء'!$A$2:$C$142,3,FALSE),"")</f>
        <v/>
      </c>
      <c r="F383" s="247"/>
      <c r="G383" s="247"/>
      <c r="H383" s="247"/>
    </row>
    <row r="384" spans="1:8" ht="21.95" customHeight="1">
      <c r="A384" s="247" t="str">
        <f t="shared" ca="1" si="5"/>
        <v/>
      </c>
      <c r="B384" s="146"/>
      <c r="C384" s="145" t="str">
        <f>IFERROR(VLOOKUP(B384,'اسماء العملاء'!$A$2:$E$142,5,FALSE),"")</f>
        <v/>
      </c>
      <c r="D384" s="146" t="str">
        <f>IFERROR(VLOOKUP(B384,'اسماء العملاء'!$A$2:$C$142,2,FALSE),"")</f>
        <v/>
      </c>
      <c r="E384" s="266" t="str">
        <f>IFERROR(VLOOKUP(B384,'اسماء العملاء'!$A$2:$C$142,3,FALSE),"")</f>
        <v/>
      </c>
      <c r="F384" s="247"/>
      <c r="G384" s="247"/>
      <c r="H384" s="247"/>
    </row>
    <row r="385" spans="1:8" ht="21.95" customHeight="1">
      <c r="A385" s="247" t="str">
        <f t="shared" ca="1" si="5"/>
        <v/>
      </c>
      <c r="B385" s="146"/>
      <c r="C385" s="145" t="str">
        <f>IFERROR(VLOOKUP(B385,'اسماء العملاء'!$A$2:$E$142,5,FALSE),"")</f>
        <v/>
      </c>
      <c r="D385" s="146" t="str">
        <f>IFERROR(VLOOKUP(B385,'اسماء العملاء'!$A$2:$C$142,2,FALSE),"")</f>
        <v/>
      </c>
      <c r="E385" s="266" t="str">
        <f>IFERROR(VLOOKUP(B385,'اسماء العملاء'!$A$2:$C$142,3,FALSE),"")</f>
        <v/>
      </c>
      <c r="F385" s="247"/>
      <c r="G385" s="247"/>
      <c r="H385" s="247"/>
    </row>
    <row r="386" spans="1:8" ht="21.95" customHeight="1">
      <c r="A386" s="247" t="str">
        <f t="shared" ca="1" si="5"/>
        <v/>
      </c>
      <c r="B386" s="146"/>
      <c r="C386" s="145" t="str">
        <f>IFERROR(VLOOKUP(B386,'اسماء العملاء'!$A$2:$E$142,5,FALSE),"")</f>
        <v/>
      </c>
      <c r="D386" s="146" t="str">
        <f>IFERROR(VLOOKUP(B386,'اسماء العملاء'!$A$2:$C$142,2,FALSE),"")</f>
        <v/>
      </c>
      <c r="E386" s="266" t="str">
        <f>IFERROR(VLOOKUP(B386,'اسماء العملاء'!$A$2:$C$142,3,FALSE),"")</f>
        <v/>
      </c>
      <c r="F386" s="247"/>
      <c r="G386" s="247"/>
      <c r="H386" s="247"/>
    </row>
    <row r="387" spans="1:8" ht="21.95" customHeight="1">
      <c r="A387" s="247" t="str">
        <f t="shared" ca="1" si="5"/>
        <v/>
      </c>
      <c r="B387" s="146"/>
      <c r="C387" s="145" t="str">
        <f>IFERROR(VLOOKUP(B387,'اسماء العملاء'!$A$2:$E$142,5,FALSE),"")</f>
        <v/>
      </c>
      <c r="D387" s="146" t="str">
        <f>IFERROR(VLOOKUP(B387,'اسماء العملاء'!$A$2:$C$142,2,FALSE),"")</f>
        <v/>
      </c>
      <c r="E387" s="266" t="str">
        <f>IFERROR(VLOOKUP(B387,'اسماء العملاء'!$A$2:$C$142,3,FALSE),"")</f>
        <v/>
      </c>
      <c r="F387" s="247"/>
      <c r="G387" s="247"/>
      <c r="H387" s="247"/>
    </row>
    <row r="388" spans="1:8" ht="21.95" customHeight="1">
      <c r="A388" s="247" t="str">
        <f t="shared" ref="A388:A451" ca="1" si="6">IF(B388="","",TODAY())</f>
        <v/>
      </c>
      <c r="B388" s="146"/>
      <c r="C388" s="145" t="str">
        <f>IFERROR(VLOOKUP(B388,'اسماء العملاء'!$A$2:$E$142,5,FALSE),"")</f>
        <v/>
      </c>
      <c r="D388" s="146" t="str">
        <f>IFERROR(VLOOKUP(B388,'اسماء العملاء'!$A$2:$C$142,2,FALSE),"")</f>
        <v/>
      </c>
      <c r="E388" s="266" t="str">
        <f>IFERROR(VLOOKUP(B388,'اسماء العملاء'!$A$2:$C$142,3,FALSE),"")</f>
        <v/>
      </c>
      <c r="F388" s="247"/>
      <c r="G388" s="247"/>
      <c r="H388" s="247"/>
    </row>
    <row r="389" spans="1:8" ht="21.95" customHeight="1">
      <c r="A389" s="247" t="str">
        <f t="shared" ca="1" si="6"/>
        <v/>
      </c>
      <c r="B389" s="146"/>
      <c r="C389" s="145" t="str">
        <f>IFERROR(VLOOKUP(B389,'اسماء العملاء'!$A$2:$E$142,5,FALSE),"")</f>
        <v/>
      </c>
      <c r="D389" s="146" t="str">
        <f>IFERROR(VLOOKUP(B389,'اسماء العملاء'!$A$2:$C$142,2,FALSE),"")</f>
        <v/>
      </c>
      <c r="E389" s="266" t="str">
        <f>IFERROR(VLOOKUP(B389,'اسماء العملاء'!$A$2:$C$142,3,FALSE),"")</f>
        <v/>
      </c>
      <c r="F389" s="247"/>
      <c r="G389" s="247"/>
      <c r="H389" s="247"/>
    </row>
    <row r="390" spans="1:8" ht="21.95" customHeight="1">
      <c r="A390" s="247" t="str">
        <f t="shared" ca="1" si="6"/>
        <v/>
      </c>
      <c r="B390" s="146"/>
      <c r="C390" s="145" t="str">
        <f>IFERROR(VLOOKUP(B390,'اسماء العملاء'!$A$2:$E$142,5,FALSE),"")</f>
        <v/>
      </c>
      <c r="D390" s="146" t="str">
        <f>IFERROR(VLOOKUP(B390,'اسماء العملاء'!$A$2:$C$142,2,FALSE),"")</f>
        <v/>
      </c>
      <c r="E390" s="266" t="str">
        <f>IFERROR(VLOOKUP(B390,'اسماء العملاء'!$A$2:$C$142,3,FALSE),"")</f>
        <v/>
      </c>
      <c r="F390" s="247"/>
      <c r="G390" s="247"/>
      <c r="H390" s="247"/>
    </row>
    <row r="391" spans="1:8" ht="21.95" customHeight="1">
      <c r="A391" s="247" t="str">
        <f t="shared" ca="1" si="6"/>
        <v/>
      </c>
      <c r="B391" s="146"/>
      <c r="C391" s="145" t="str">
        <f>IFERROR(VLOOKUP(B391,'اسماء العملاء'!$A$2:$E$142,5,FALSE),"")</f>
        <v/>
      </c>
      <c r="D391" s="146" t="str">
        <f>IFERROR(VLOOKUP(B391,'اسماء العملاء'!$A$2:$C$142,2,FALSE),"")</f>
        <v/>
      </c>
      <c r="E391" s="266" t="str">
        <f>IFERROR(VLOOKUP(B391,'اسماء العملاء'!$A$2:$C$142,3,FALSE),"")</f>
        <v/>
      </c>
      <c r="F391" s="247"/>
      <c r="G391" s="247"/>
      <c r="H391" s="247"/>
    </row>
    <row r="392" spans="1:8" ht="21.95" customHeight="1">
      <c r="A392" s="247" t="str">
        <f t="shared" ca="1" si="6"/>
        <v/>
      </c>
      <c r="B392" s="146"/>
      <c r="C392" s="145" t="str">
        <f>IFERROR(VLOOKUP(B392,'اسماء العملاء'!$A$2:$E$142,5,FALSE),"")</f>
        <v/>
      </c>
      <c r="D392" s="146" t="str">
        <f>IFERROR(VLOOKUP(B392,'اسماء العملاء'!$A$2:$C$142,2,FALSE),"")</f>
        <v/>
      </c>
      <c r="E392" s="266" t="str">
        <f>IFERROR(VLOOKUP(B392,'اسماء العملاء'!$A$2:$C$142,3,FALSE),"")</f>
        <v/>
      </c>
      <c r="F392" s="247"/>
      <c r="G392" s="247"/>
      <c r="H392" s="247"/>
    </row>
    <row r="393" spans="1:8" ht="21.95" customHeight="1">
      <c r="A393" s="247" t="str">
        <f t="shared" ca="1" si="6"/>
        <v/>
      </c>
      <c r="B393" s="146"/>
      <c r="C393" s="145" t="str">
        <f>IFERROR(VLOOKUP(B393,'اسماء العملاء'!$A$2:$E$142,5,FALSE),"")</f>
        <v/>
      </c>
      <c r="D393" s="146" t="str">
        <f>IFERROR(VLOOKUP(B393,'اسماء العملاء'!$A$2:$C$142,2,FALSE),"")</f>
        <v/>
      </c>
      <c r="E393" s="266" t="str">
        <f>IFERROR(VLOOKUP(B393,'اسماء العملاء'!$A$2:$C$142,3,FALSE),"")</f>
        <v/>
      </c>
      <c r="F393" s="247"/>
      <c r="G393" s="247"/>
      <c r="H393" s="247"/>
    </row>
    <row r="394" spans="1:8" ht="21.95" customHeight="1">
      <c r="A394" s="247" t="str">
        <f t="shared" ca="1" si="6"/>
        <v/>
      </c>
      <c r="B394" s="146"/>
      <c r="C394" s="145" t="str">
        <f>IFERROR(VLOOKUP(B394,'اسماء العملاء'!$A$2:$E$142,5,FALSE),"")</f>
        <v/>
      </c>
      <c r="D394" s="146" t="str">
        <f>IFERROR(VLOOKUP(B394,'اسماء العملاء'!$A$2:$C$142,2,FALSE),"")</f>
        <v/>
      </c>
      <c r="E394" s="266" t="str">
        <f>IFERROR(VLOOKUP(B394,'اسماء العملاء'!$A$2:$C$142,3,FALSE),"")</f>
        <v/>
      </c>
      <c r="F394" s="247"/>
      <c r="G394" s="247"/>
      <c r="H394" s="247"/>
    </row>
    <row r="395" spans="1:8" ht="21.95" customHeight="1">
      <c r="A395" s="247" t="str">
        <f t="shared" ca="1" si="6"/>
        <v/>
      </c>
      <c r="B395" s="146"/>
      <c r="C395" s="145" t="str">
        <f>IFERROR(VLOOKUP(B395,'اسماء العملاء'!$A$2:$E$142,5,FALSE),"")</f>
        <v/>
      </c>
      <c r="D395" s="146" t="str">
        <f>IFERROR(VLOOKUP(B395,'اسماء العملاء'!$A$2:$C$142,2,FALSE),"")</f>
        <v/>
      </c>
      <c r="E395" s="266" t="str">
        <f>IFERROR(VLOOKUP(B395,'اسماء العملاء'!$A$2:$C$142,3,FALSE),"")</f>
        <v/>
      </c>
      <c r="F395" s="247"/>
      <c r="G395" s="247"/>
      <c r="H395" s="247"/>
    </row>
    <row r="396" spans="1:8" ht="21.95" customHeight="1">
      <c r="A396" s="247" t="str">
        <f t="shared" ca="1" si="6"/>
        <v/>
      </c>
      <c r="B396" s="146"/>
      <c r="C396" s="145" t="str">
        <f>IFERROR(VLOOKUP(B396,'اسماء العملاء'!$A$2:$E$142,5,FALSE),"")</f>
        <v/>
      </c>
      <c r="D396" s="146" t="str">
        <f>IFERROR(VLOOKUP(B396,'اسماء العملاء'!$A$2:$C$142,2,FALSE),"")</f>
        <v/>
      </c>
      <c r="E396" s="266" t="str">
        <f>IFERROR(VLOOKUP(B396,'اسماء العملاء'!$A$2:$C$142,3,FALSE),"")</f>
        <v/>
      </c>
      <c r="F396" s="247"/>
      <c r="G396" s="247"/>
      <c r="H396" s="247"/>
    </row>
    <row r="397" spans="1:8" ht="21.95" customHeight="1">
      <c r="A397" s="247" t="str">
        <f t="shared" ca="1" si="6"/>
        <v/>
      </c>
      <c r="B397" s="146"/>
      <c r="C397" s="145" t="str">
        <f>IFERROR(VLOOKUP(B397,'اسماء العملاء'!$A$2:$E$142,5,FALSE),"")</f>
        <v/>
      </c>
      <c r="D397" s="146" t="str">
        <f>IFERROR(VLOOKUP(B397,'اسماء العملاء'!$A$2:$C$142,2,FALSE),"")</f>
        <v/>
      </c>
      <c r="E397" s="266" t="str">
        <f>IFERROR(VLOOKUP(B397,'اسماء العملاء'!$A$2:$C$142,3,FALSE),"")</f>
        <v/>
      </c>
      <c r="F397" s="247"/>
      <c r="G397" s="247"/>
      <c r="H397" s="247"/>
    </row>
    <row r="398" spans="1:8" ht="21.95" customHeight="1">
      <c r="A398" s="247" t="str">
        <f t="shared" ca="1" si="6"/>
        <v/>
      </c>
      <c r="B398" s="146"/>
      <c r="C398" s="145" t="str">
        <f>IFERROR(VLOOKUP(B398,'اسماء العملاء'!$A$2:$E$142,5,FALSE),"")</f>
        <v/>
      </c>
      <c r="D398" s="146" t="str">
        <f>IFERROR(VLOOKUP(B398,'اسماء العملاء'!$A$2:$C$142,2,FALSE),"")</f>
        <v/>
      </c>
      <c r="E398" s="266" t="str">
        <f>IFERROR(VLOOKUP(B398,'اسماء العملاء'!$A$2:$C$142,3,FALSE),"")</f>
        <v/>
      </c>
      <c r="F398" s="247"/>
      <c r="G398" s="247"/>
      <c r="H398" s="247"/>
    </row>
    <row r="399" spans="1:8" ht="21.95" customHeight="1">
      <c r="A399" s="247" t="str">
        <f t="shared" ca="1" si="6"/>
        <v/>
      </c>
      <c r="B399" s="146"/>
      <c r="C399" s="145" t="str">
        <f>IFERROR(VLOOKUP(B399,'اسماء العملاء'!$A$2:$E$142,5,FALSE),"")</f>
        <v/>
      </c>
      <c r="D399" s="146" t="str">
        <f>IFERROR(VLOOKUP(B399,'اسماء العملاء'!$A$2:$C$142,2,FALSE),"")</f>
        <v/>
      </c>
      <c r="E399" s="266" t="str">
        <f>IFERROR(VLOOKUP(B399,'اسماء العملاء'!$A$2:$C$142,3,FALSE),"")</f>
        <v/>
      </c>
      <c r="F399" s="247"/>
      <c r="G399" s="247"/>
      <c r="H399" s="247"/>
    </row>
    <row r="400" spans="1:8" ht="21.95" customHeight="1">
      <c r="A400" s="247" t="str">
        <f t="shared" ca="1" si="6"/>
        <v/>
      </c>
      <c r="B400" s="146"/>
      <c r="C400" s="145" t="str">
        <f>IFERROR(VLOOKUP(B400,'اسماء العملاء'!$A$2:$E$142,5,FALSE),"")</f>
        <v/>
      </c>
      <c r="D400" s="146" t="str">
        <f>IFERROR(VLOOKUP(B400,'اسماء العملاء'!$A$2:$C$142,2,FALSE),"")</f>
        <v/>
      </c>
      <c r="E400" s="266" t="str">
        <f>IFERROR(VLOOKUP(B400,'اسماء العملاء'!$A$2:$C$142,3,FALSE),"")</f>
        <v/>
      </c>
      <c r="F400" s="247"/>
      <c r="G400" s="247"/>
      <c r="H400" s="247"/>
    </row>
    <row r="401" spans="1:8" ht="21.95" customHeight="1">
      <c r="A401" s="247" t="str">
        <f t="shared" ca="1" si="6"/>
        <v/>
      </c>
      <c r="B401" s="146"/>
      <c r="C401" s="145" t="str">
        <f>IFERROR(VLOOKUP(B401,'اسماء العملاء'!$A$2:$E$142,5,FALSE),"")</f>
        <v/>
      </c>
      <c r="D401" s="146" t="str">
        <f>IFERROR(VLOOKUP(B401,'اسماء العملاء'!$A$2:$C$142,2,FALSE),"")</f>
        <v/>
      </c>
      <c r="E401" s="266" t="str">
        <f>IFERROR(VLOOKUP(B401,'اسماء العملاء'!$A$2:$C$142,3,FALSE),"")</f>
        <v/>
      </c>
      <c r="F401" s="247"/>
      <c r="G401" s="247"/>
      <c r="H401" s="247"/>
    </row>
    <row r="402" spans="1:8" ht="21.95" customHeight="1">
      <c r="A402" s="247" t="str">
        <f t="shared" ca="1" si="6"/>
        <v/>
      </c>
      <c r="B402" s="146"/>
      <c r="C402" s="145" t="str">
        <f>IFERROR(VLOOKUP(B402,'اسماء العملاء'!$A$2:$E$142,5,FALSE),"")</f>
        <v/>
      </c>
      <c r="D402" s="146" t="str">
        <f>IFERROR(VLOOKUP(B402,'اسماء العملاء'!$A$2:$C$142,2,FALSE),"")</f>
        <v/>
      </c>
      <c r="E402" s="266" t="str">
        <f>IFERROR(VLOOKUP(B402,'اسماء العملاء'!$A$2:$C$142,3,FALSE),"")</f>
        <v/>
      </c>
      <c r="F402" s="247"/>
      <c r="G402" s="247"/>
      <c r="H402" s="247"/>
    </row>
    <row r="403" spans="1:8" ht="21.95" customHeight="1">
      <c r="A403" s="247" t="str">
        <f t="shared" ca="1" si="6"/>
        <v/>
      </c>
      <c r="B403" s="146"/>
      <c r="C403" s="145" t="str">
        <f>IFERROR(VLOOKUP(B403,'اسماء العملاء'!$A$2:$E$142,5,FALSE),"")</f>
        <v/>
      </c>
      <c r="D403" s="146" t="str">
        <f>IFERROR(VLOOKUP(B403,'اسماء العملاء'!$A$2:$C$142,2,FALSE),"")</f>
        <v/>
      </c>
      <c r="E403" s="266" t="str">
        <f>IFERROR(VLOOKUP(B403,'اسماء العملاء'!$A$2:$C$142,3,FALSE),"")</f>
        <v/>
      </c>
      <c r="F403" s="247"/>
      <c r="G403" s="247"/>
      <c r="H403" s="247"/>
    </row>
    <row r="404" spans="1:8" ht="21.95" customHeight="1">
      <c r="A404" s="247" t="str">
        <f t="shared" ca="1" si="6"/>
        <v/>
      </c>
      <c r="B404" s="146"/>
      <c r="C404" s="145" t="str">
        <f>IFERROR(VLOOKUP(B404,'اسماء العملاء'!$A$2:$E$142,5,FALSE),"")</f>
        <v/>
      </c>
      <c r="D404" s="146" t="str">
        <f>IFERROR(VLOOKUP(B404,'اسماء العملاء'!$A$2:$C$142,2,FALSE),"")</f>
        <v/>
      </c>
      <c r="E404" s="266" t="str">
        <f>IFERROR(VLOOKUP(B404,'اسماء العملاء'!$A$2:$C$142,3,FALSE),"")</f>
        <v/>
      </c>
      <c r="F404" s="247"/>
      <c r="G404" s="247"/>
      <c r="H404" s="247"/>
    </row>
    <row r="405" spans="1:8" ht="21.95" customHeight="1">
      <c r="A405" s="247" t="str">
        <f t="shared" ca="1" si="6"/>
        <v/>
      </c>
      <c r="B405" s="146"/>
      <c r="C405" s="145" t="str">
        <f>IFERROR(VLOOKUP(B405,'اسماء العملاء'!$A$2:$E$142,5,FALSE),"")</f>
        <v/>
      </c>
      <c r="D405" s="146" t="str">
        <f>IFERROR(VLOOKUP(B405,'اسماء العملاء'!$A$2:$C$142,2,FALSE),"")</f>
        <v/>
      </c>
      <c r="E405" s="266" t="str">
        <f>IFERROR(VLOOKUP(B405,'اسماء العملاء'!$A$2:$C$142,3,FALSE),"")</f>
        <v/>
      </c>
      <c r="F405" s="247"/>
      <c r="G405" s="247"/>
      <c r="H405" s="247"/>
    </row>
    <row r="406" spans="1:8" ht="21.95" customHeight="1">
      <c r="A406" s="247" t="str">
        <f t="shared" ca="1" si="6"/>
        <v/>
      </c>
      <c r="B406" s="146"/>
      <c r="C406" s="145" t="str">
        <f>IFERROR(VLOOKUP(B406,'اسماء العملاء'!$A$2:$E$142,5,FALSE),"")</f>
        <v/>
      </c>
      <c r="D406" s="146" t="str">
        <f>IFERROR(VLOOKUP(B406,'اسماء العملاء'!$A$2:$C$142,2,FALSE),"")</f>
        <v/>
      </c>
      <c r="E406" s="266" t="str">
        <f>IFERROR(VLOOKUP(B406,'اسماء العملاء'!$A$2:$C$142,3,FALSE),"")</f>
        <v/>
      </c>
      <c r="F406" s="247"/>
      <c r="G406" s="247"/>
      <c r="H406" s="247"/>
    </row>
    <row r="407" spans="1:8" ht="21.95" customHeight="1">
      <c r="A407" s="247" t="str">
        <f t="shared" ca="1" si="6"/>
        <v/>
      </c>
      <c r="B407" s="146"/>
      <c r="C407" s="145" t="str">
        <f>IFERROR(VLOOKUP(B407,'اسماء العملاء'!$A$2:$E$142,5,FALSE),"")</f>
        <v/>
      </c>
      <c r="D407" s="146" t="str">
        <f>IFERROR(VLOOKUP(B407,'اسماء العملاء'!$A$2:$C$142,2,FALSE),"")</f>
        <v/>
      </c>
      <c r="E407" s="266" t="str">
        <f>IFERROR(VLOOKUP(B407,'اسماء العملاء'!$A$2:$C$142,3,FALSE),"")</f>
        <v/>
      </c>
      <c r="F407" s="247"/>
      <c r="G407" s="247"/>
      <c r="H407" s="247"/>
    </row>
    <row r="408" spans="1:8" ht="21.95" customHeight="1">
      <c r="A408" s="247" t="str">
        <f t="shared" ca="1" si="6"/>
        <v/>
      </c>
      <c r="B408" s="146"/>
      <c r="C408" s="145" t="str">
        <f>IFERROR(VLOOKUP(B408,'اسماء العملاء'!$A$2:$E$142,5,FALSE),"")</f>
        <v/>
      </c>
      <c r="D408" s="146" t="str">
        <f>IFERROR(VLOOKUP(B408,'اسماء العملاء'!$A$2:$C$142,2,FALSE),"")</f>
        <v/>
      </c>
      <c r="E408" s="266" t="str">
        <f>IFERROR(VLOOKUP(B408,'اسماء العملاء'!$A$2:$C$142,3,FALSE),"")</f>
        <v/>
      </c>
      <c r="F408" s="247"/>
      <c r="G408" s="247"/>
      <c r="H408" s="247"/>
    </row>
    <row r="409" spans="1:8" ht="21.95" customHeight="1">
      <c r="A409" s="247" t="str">
        <f t="shared" ca="1" si="6"/>
        <v/>
      </c>
      <c r="B409" s="146"/>
      <c r="C409" s="145" t="str">
        <f>IFERROR(VLOOKUP(B409,'اسماء العملاء'!$A$2:$E$142,5,FALSE),"")</f>
        <v/>
      </c>
      <c r="D409" s="146" t="str">
        <f>IFERROR(VLOOKUP(B409,'اسماء العملاء'!$A$2:$C$142,2,FALSE),"")</f>
        <v/>
      </c>
      <c r="E409" s="266" t="str">
        <f>IFERROR(VLOOKUP(B409,'اسماء العملاء'!$A$2:$C$142,3,FALSE),"")</f>
        <v/>
      </c>
      <c r="F409" s="247"/>
      <c r="G409" s="247"/>
      <c r="H409" s="247"/>
    </row>
    <row r="410" spans="1:8" ht="21.95" customHeight="1">
      <c r="A410" s="247" t="str">
        <f t="shared" ca="1" si="6"/>
        <v/>
      </c>
      <c r="B410" s="146"/>
      <c r="C410" s="145" t="str">
        <f>IFERROR(VLOOKUP(B410,'اسماء العملاء'!$A$2:$E$142,5,FALSE),"")</f>
        <v/>
      </c>
      <c r="D410" s="146" t="str">
        <f>IFERROR(VLOOKUP(B410,'اسماء العملاء'!$A$2:$C$142,2,FALSE),"")</f>
        <v/>
      </c>
      <c r="E410" s="266" t="str">
        <f>IFERROR(VLOOKUP(B410,'اسماء العملاء'!$A$2:$C$142,3,FALSE),"")</f>
        <v/>
      </c>
      <c r="F410" s="247"/>
      <c r="G410" s="247"/>
      <c r="H410" s="247"/>
    </row>
    <row r="411" spans="1:8" ht="21.95" customHeight="1">
      <c r="A411" s="247" t="str">
        <f t="shared" ca="1" si="6"/>
        <v/>
      </c>
      <c r="B411" s="146"/>
      <c r="C411" s="145" t="str">
        <f>IFERROR(VLOOKUP(B411,'اسماء العملاء'!$A$2:$E$142,5,FALSE),"")</f>
        <v/>
      </c>
      <c r="D411" s="146" t="str">
        <f>IFERROR(VLOOKUP(B411,'اسماء العملاء'!$A$2:$C$142,2,FALSE),"")</f>
        <v/>
      </c>
      <c r="E411" s="266" t="str">
        <f>IFERROR(VLOOKUP(B411,'اسماء العملاء'!$A$2:$C$142,3,FALSE),"")</f>
        <v/>
      </c>
      <c r="F411" s="247"/>
      <c r="G411" s="247"/>
      <c r="H411" s="247"/>
    </row>
    <row r="412" spans="1:8" ht="21.95" customHeight="1">
      <c r="A412" s="247" t="str">
        <f t="shared" ca="1" si="6"/>
        <v/>
      </c>
      <c r="B412" s="146"/>
      <c r="C412" s="145" t="str">
        <f>IFERROR(VLOOKUP(B412,'اسماء العملاء'!$A$2:$E$142,5,FALSE),"")</f>
        <v/>
      </c>
      <c r="D412" s="146" t="str">
        <f>IFERROR(VLOOKUP(B412,'اسماء العملاء'!$A$2:$C$142,2,FALSE),"")</f>
        <v/>
      </c>
      <c r="E412" s="266" t="str">
        <f>IFERROR(VLOOKUP(B412,'اسماء العملاء'!$A$2:$C$142,3,FALSE),"")</f>
        <v/>
      </c>
      <c r="F412" s="247"/>
      <c r="G412" s="247"/>
      <c r="H412" s="247"/>
    </row>
    <row r="413" spans="1:8" ht="21.95" customHeight="1">
      <c r="A413" s="247" t="str">
        <f t="shared" ca="1" si="6"/>
        <v/>
      </c>
      <c r="B413" s="146"/>
      <c r="C413" s="145" t="str">
        <f>IFERROR(VLOOKUP(B413,'اسماء العملاء'!$A$2:$E$142,5,FALSE),"")</f>
        <v/>
      </c>
      <c r="D413" s="146" t="str">
        <f>IFERROR(VLOOKUP(B413,'اسماء العملاء'!$A$2:$C$142,2,FALSE),"")</f>
        <v/>
      </c>
      <c r="E413" s="266" t="str">
        <f>IFERROR(VLOOKUP(B413,'اسماء العملاء'!$A$2:$C$142,3,FALSE),"")</f>
        <v/>
      </c>
      <c r="F413" s="247"/>
      <c r="G413" s="247"/>
      <c r="H413" s="247"/>
    </row>
    <row r="414" spans="1:8" ht="21.95" customHeight="1">
      <c r="A414" s="247" t="str">
        <f t="shared" ca="1" si="6"/>
        <v/>
      </c>
      <c r="B414" s="146"/>
      <c r="C414" s="145" t="str">
        <f>IFERROR(VLOOKUP(B414,'اسماء العملاء'!$A$2:$E$142,5,FALSE),"")</f>
        <v/>
      </c>
      <c r="D414" s="146" t="str">
        <f>IFERROR(VLOOKUP(B414,'اسماء العملاء'!$A$2:$C$142,2,FALSE),"")</f>
        <v/>
      </c>
      <c r="E414" s="266" t="str">
        <f>IFERROR(VLOOKUP(B414,'اسماء العملاء'!$A$2:$C$142,3,FALSE),"")</f>
        <v/>
      </c>
      <c r="F414" s="247"/>
      <c r="G414" s="247"/>
      <c r="H414" s="247"/>
    </row>
    <row r="415" spans="1:8" ht="21.95" customHeight="1">
      <c r="A415" s="247" t="str">
        <f t="shared" ca="1" si="6"/>
        <v/>
      </c>
      <c r="B415" s="146"/>
      <c r="C415" s="145" t="str">
        <f>IFERROR(VLOOKUP(B415,'اسماء العملاء'!$A$2:$E$142,5,FALSE),"")</f>
        <v/>
      </c>
      <c r="D415" s="146" t="str">
        <f>IFERROR(VLOOKUP(B415,'اسماء العملاء'!$A$2:$C$142,2,FALSE),"")</f>
        <v/>
      </c>
      <c r="E415" s="266" t="str">
        <f>IFERROR(VLOOKUP(B415,'اسماء العملاء'!$A$2:$C$142,3,FALSE),"")</f>
        <v/>
      </c>
      <c r="F415" s="247"/>
      <c r="G415" s="247"/>
      <c r="H415" s="247"/>
    </row>
    <row r="416" spans="1:8" ht="21.95" customHeight="1">
      <c r="A416" s="247" t="str">
        <f t="shared" ca="1" si="6"/>
        <v/>
      </c>
      <c r="B416" s="146"/>
      <c r="C416" s="145" t="str">
        <f>IFERROR(VLOOKUP(B416,'اسماء العملاء'!$A$2:$E$142,5,FALSE),"")</f>
        <v/>
      </c>
      <c r="D416" s="146" t="str">
        <f>IFERROR(VLOOKUP(B416,'اسماء العملاء'!$A$2:$C$142,2,FALSE),"")</f>
        <v/>
      </c>
      <c r="E416" s="266" t="str">
        <f>IFERROR(VLOOKUP(B416,'اسماء العملاء'!$A$2:$C$142,3,FALSE),"")</f>
        <v/>
      </c>
      <c r="F416" s="247"/>
      <c r="G416" s="247"/>
      <c r="H416" s="247"/>
    </row>
    <row r="417" spans="1:8" ht="21.95" customHeight="1">
      <c r="A417" s="247" t="str">
        <f t="shared" ca="1" si="6"/>
        <v/>
      </c>
      <c r="B417" s="146"/>
      <c r="C417" s="145" t="str">
        <f>IFERROR(VLOOKUP(B417,'اسماء العملاء'!$A$2:$E$142,5,FALSE),"")</f>
        <v/>
      </c>
      <c r="D417" s="146" t="str">
        <f>IFERROR(VLOOKUP(B417,'اسماء العملاء'!$A$2:$C$142,2,FALSE),"")</f>
        <v/>
      </c>
      <c r="E417" s="266" t="str">
        <f>IFERROR(VLOOKUP(B417,'اسماء العملاء'!$A$2:$C$142,3,FALSE),"")</f>
        <v/>
      </c>
      <c r="F417" s="247"/>
      <c r="G417" s="247"/>
      <c r="H417" s="247"/>
    </row>
    <row r="418" spans="1:8" ht="21.95" customHeight="1">
      <c r="A418" s="247" t="str">
        <f t="shared" ca="1" si="6"/>
        <v/>
      </c>
      <c r="B418" s="146"/>
      <c r="C418" s="145" t="str">
        <f>IFERROR(VLOOKUP(B418,'اسماء العملاء'!$A$2:$E$142,5,FALSE),"")</f>
        <v/>
      </c>
      <c r="D418" s="146" t="str">
        <f>IFERROR(VLOOKUP(B418,'اسماء العملاء'!$A$2:$C$142,2,FALSE),"")</f>
        <v/>
      </c>
      <c r="E418" s="266" t="str">
        <f>IFERROR(VLOOKUP(B418,'اسماء العملاء'!$A$2:$C$142,3,FALSE),"")</f>
        <v/>
      </c>
      <c r="F418" s="247"/>
      <c r="G418" s="247"/>
      <c r="H418" s="247"/>
    </row>
    <row r="419" spans="1:8" ht="21.95" customHeight="1">
      <c r="A419" s="247" t="str">
        <f t="shared" ca="1" si="6"/>
        <v/>
      </c>
      <c r="B419" s="146"/>
      <c r="C419" s="145" t="str">
        <f>IFERROR(VLOOKUP(B419,'اسماء العملاء'!$A$2:$E$142,5,FALSE),"")</f>
        <v/>
      </c>
      <c r="D419" s="146" t="str">
        <f>IFERROR(VLOOKUP(B419,'اسماء العملاء'!$A$2:$C$142,2,FALSE),"")</f>
        <v/>
      </c>
      <c r="E419" s="266" t="str">
        <f>IFERROR(VLOOKUP(B419,'اسماء العملاء'!$A$2:$C$142,3,FALSE),"")</f>
        <v/>
      </c>
      <c r="F419" s="247"/>
      <c r="G419" s="247"/>
      <c r="H419" s="247"/>
    </row>
    <row r="420" spans="1:8" ht="21.95" customHeight="1">
      <c r="A420" s="247" t="str">
        <f t="shared" ca="1" si="6"/>
        <v/>
      </c>
      <c r="B420" s="146"/>
      <c r="C420" s="145" t="str">
        <f>IFERROR(VLOOKUP(B420,'اسماء العملاء'!$A$2:$E$142,5,FALSE),"")</f>
        <v/>
      </c>
      <c r="D420" s="146" t="str">
        <f>IFERROR(VLOOKUP(B420,'اسماء العملاء'!$A$2:$C$142,2,FALSE),"")</f>
        <v/>
      </c>
      <c r="E420" s="266" t="str">
        <f>IFERROR(VLOOKUP(B420,'اسماء العملاء'!$A$2:$C$142,3,FALSE),"")</f>
        <v/>
      </c>
      <c r="F420" s="247"/>
      <c r="G420" s="247"/>
      <c r="H420" s="247"/>
    </row>
    <row r="421" spans="1:8" ht="21.95" customHeight="1">
      <c r="A421" s="247" t="str">
        <f t="shared" ca="1" si="6"/>
        <v/>
      </c>
      <c r="B421" s="146"/>
      <c r="C421" s="145" t="str">
        <f>IFERROR(VLOOKUP(B421,'اسماء العملاء'!$A$2:$E$142,5,FALSE),"")</f>
        <v/>
      </c>
      <c r="D421" s="146" t="str">
        <f>IFERROR(VLOOKUP(B421,'اسماء العملاء'!$A$2:$C$142,2,FALSE),"")</f>
        <v/>
      </c>
      <c r="E421" s="266" t="str">
        <f>IFERROR(VLOOKUP(B421,'اسماء العملاء'!$A$2:$C$142,3,FALSE),"")</f>
        <v/>
      </c>
      <c r="F421" s="247"/>
      <c r="G421" s="247"/>
      <c r="H421" s="247"/>
    </row>
    <row r="422" spans="1:8" ht="21.95" customHeight="1">
      <c r="A422" s="247" t="str">
        <f t="shared" ca="1" si="6"/>
        <v/>
      </c>
      <c r="B422" s="146"/>
      <c r="C422" s="145" t="str">
        <f>IFERROR(VLOOKUP(B422,'اسماء العملاء'!$A$2:$E$142,5,FALSE),"")</f>
        <v/>
      </c>
      <c r="D422" s="146" t="str">
        <f>IFERROR(VLOOKUP(B422,'اسماء العملاء'!$A$2:$C$142,2,FALSE),"")</f>
        <v/>
      </c>
      <c r="E422" s="266" t="str">
        <f>IFERROR(VLOOKUP(B422,'اسماء العملاء'!$A$2:$C$142,3,FALSE),"")</f>
        <v/>
      </c>
      <c r="F422" s="247"/>
      <c r="G422" s="247"/>
      <c r="H422" s="247"/>
    </row>
    <row r="423" spans="1:8" ht="21.95" customHeight="1">
      <c r="A423" s="247" t="str">
        <f t="shared" ca="1" si="6"/>
        <v/>
      </c>
      <c r="B423" s="146"/>
      <c r="C423" s="145" t="str">
        <f>IFERROR(VLOOKUP(B423,'اسماء العملاء'!$A$2:$E$142,5,FALSE),"")</f>
        <v/>
      </c>
      <c r="D423" s="146" t="str">
        <f>IFERROR(VLOOKUP(B423,'اسماء العملاء'!$A$2:$C$142,2,FALSE),"")</f>
        <v/>
      </c>
      <c r="E423" s="266" t="str">
        <f>IFERROR(VLOOKUP(B423,'اسماء العملاء'!$A$2:$C$142,3,FALSE),"")</f>
        <v/>
      </c>
      <c r="F423" s="247"/>
      <c r="G423" s="247"/>
      <c r="H423" s="247"/>
    </row>
    <row r="424" spans="1:8" ht="21.95" customHeight="1">
      <c r="A424" s="247" t="str">
        <f t="shared" ca="1" si="6"/>
        <v/>
      </c>
      <c r="B424" s="146"/>
      <c r="C424" s="145" t="str">
        <f>IFERROR(VLOOKUP(B424,'اسماء العملاء'!$A$2:$E$142,5,FALSE),"")</f>
        <v/>
      </c>
      <c r="D424" s="146" t="str">
        <f>IFERROR(VLOOKUP(B424,'اسماء العملاء'!$A$2:$C$142,2,FALSE),"")</f>
        <v/>
      </c>
      <c r="E424" s="266" t="str">
        <f>IFERROR(VLOOKUP(B424,'اسماء العملاء'!$A$2:$C$142,3,FALSE),"")</f>
        <v/>
      </c>
      <c r="F424" s="247"/>
      <c r="G424" s="247"/>
      <c r="H424" s="247"/>
    </row>
    <row r="425" spans="1:8" ht="21.95" customHeight="1">
      <c r="A425" s="247" t="str">
        <f t="shared" ca="1" si="6"/>
        <v/>
      </c>
      <c r="B425" s="146"/>
      <c r="C425" s="145" t="str">
        <f>IFERROR(VLOOKUP(B425,'اسماء العملاء'!$A$2:$E$142,5,FALSE),"")</f>
        <v/>
      </c>
      <c r="D425" s="146" t="str">
        <f>IFERROR(VLOOKUP(B425,'اسماء العملاء'!$A$2:$C$142,2,FALSE),"")</f>
        <v/>
      </c>
      <c r="E425" s="266" t="str">
        <f>IFERROR(VLOOKUP(B425,'اسماء العملاء'!$A$2:$C$142,3,FALSE),"")</f>
        <v/>
      </c>
      <c r="F425" s="247"/>
      <c r="G425" s="247"/>
      <c r="H425" s="247"/>
    </row>
    <row r="426" spans="1:8" ht="21.95" customHeight="1">
      <c r="A426" s="247" t="str">
        <f t="shared" ca="1" si="6"/>
        <v/>
      </c>
      <c r="B426" s="146"/>
      <c r="C426" s="145" t="str">
        <f>IFERROR(VLOOKUP(B426,'اسماء العملاء'!$A$2:$E$142,5,FALSE),"")</f>
        <v/>
      </c>
      <c r="D426" s="146" t="str">
        <f>IFERROR(VLOOKUP(B426,'اسماء العملاء'!$A$2:$C$142,2,FALSE),"")</f>
        <v/>
      </c>
      <c r="E426" s="266" t="str">
        <f>IFERROR(VLOOKUP(B426,'اسماء العملاء'!$A$2:$C$142,3,FALSE),"")</f>
        <v/>
      </c>
      <c r="F426" s="247"/>
      <c r="G426" s="247"/>
      <c r="H426" s="247"/>
    </row>
    <row r="427" spans="1:8" ht="21.95" customHeight="1">
      <c r="A427" s="247" t="str">
        <f t="shared" ca="1" si="6"/>
        <v/>
      </c>
      <c r="B427" s="146"/>
      <c r="C427" s="145" t="str">
        <f>IFERROR(VLOOKUP(B427,'اسماء العملاء'!$A$2:$E$142,5,FALSE),"")</f>
        <v/>
      </c>
      <c r="D427" s="146" t="str">
        <f>IFERROR(VLOOKUP(B427,'اسماء العملاء'!$A$2:$C$142,2,FALSE),"")</f>
        <v/>
      </c>
      <c r="E427" s="266" t="str">
        <f>IFERROR(VLOOKUP(B427,'اسماء العملاء'!$A$2:$C$142,3,FALSE),"")</f>
        <v/>
      </c>
      <c r="F427" s="247"/>
      <c r="G427" s="247"/>
      <c r="H427" s="247"/>
    </row>
    <row r="428" spans="1:8" ht="21.95" customHeight="1">
      <c r="A428" s="247" t="str">
        <f t="shared" ca="1" si="6"/>
        <v/>
      </c>
      <c r="B428" s="146"/>
      <c r="C428" s="145" t="str">
        <f>IFERROR(VLOOKUP(B428,'اسماء العملاء'!$A$2:$E$142,5,FALSE),"")</f>
        <v/>
      </c>
      <c r="D428" s="146" t="str">
        <f>IFERROR(VLOOKUP(B428,'اسماء العملاء'!$A$2:$C$142,2,FALSE),"")</f>
        <v/>
      </c>
      <c r="E428" s="266" t="str">
        <f>IFERROR(VLOOKUP(B428,'اسماء العملاء'!$A$2:$C$142,3,FALSE),"")</f>
        <v/>
      </c>
      <c r="F428" s="247"/>
      <c r="G428" s="247"/>
      <c r="H428" s="247"/>
    </row>
    <row r="429" spans="1:8" ht="21.95" customHeight="1">
      <c r="A429" s="247" t="str">
        <f t="shared" ca="1" si="6"/>
        <v/>
      </c>
      <c r="B429" s="146"/>
      <c r="C429" s="145" t="str">
        <f>IFERROR(VLOOKUP(B429,'اسماء العملاء'!$A$2:$E$142,5,FALSE),"")</f>
        <v/>
      </c>
      <c r="D429" s="146" t="str">
        <f>IFERROR(VLOOKUP(B429,'اسماء العملاء'!$A$2:$C$142,2,FALSE),"")</f>
        <v/>
      </c>
      <c r="E429" s="266" t="str">
        <f>IFERROR(VLOOKUP(B429,'اسماء العملاء'!$A$2:$C$142,3,FALSE),"")</f>
        <v/>
      </c>
      <c r="F429" s="247"/>
      <c r="G429" s="247"/>
      <c r="H429" s="247"/>
    </row>
    <row r="430" spans="1:8" ht="21.95" customHeight="1">
      <c r="A430" s="247" t="str">
        <f t="shared" ca="1" si="6"/>
        <v/>
      </c>
      <c r="B430" s="146"/>
      <c r="C430" s="145" t="str">
        <f>IFERROR(VLOOKUP(B430,'اسماء العملاء'!$A$2:$E$142,5,FALSE),"")</f>
        <v/>
      </c>
      <c r="D430" s="146" t="str">
        <f>IFERROR(VLOOKUP(B430,'اسماء العملاء'!$A$2:$C$142,2,FALSE),"")</f>
        <v/>
      </c>
      <c r="E430" s="266" t="str">
        <f>IFERROR(VLOOKUP(B430,'اسماء العملاء'!$A$2:$C$142,3,FALSE),"")</f>
        <v/>
      </c>
      <c r="F430" s="247"/>
      <c r="G430" s="247"/>
      <c r="H430" s="247"/>
    </row>
    <row r="431" spans="1:8" ht="21.95" customHeight="1">
      <c r="A431" s="247" t="str">
        <f t="shared" ca="1" si="6"/>
        <v/>
      </c>
      <c r="B431" s="146"/>
      <c r="C431" s="145" t="str">
        <f>IFERROR(VLOOKUP(B431,'اسماء العملاء'!$A$2:$E$142,5,FALSE),"")</f>
        <v/>
      </c>
      <c r="D431" s="146" t="str">
        <f>IFERROR(VLOOKUP(B431,'اسماء العملاء'!$A$2:$C$142,2,FALSE),"")</f>
        <v/>
      </c>
      <c r="E431" s="266" t="str">
        <f>IFERROR(VLOOKUP(B431,'اسماء العملاء'!$A$2:$C$142,3,FALSE),"")</f>
        <v/>
      </c>
      <c r="F431" s="247"/>
      <c r="G431" s="247"/>
      <c r="H431" s="247"/>
    </row>
    <row r="432" spans="1:8" ht="21.95" customHeight="1">
      <c r="A432" s="247" t="str">
        <f t="shared" ca="1" si="6"/>
        <v/>
      </c>
      <c r="B432" s="146"/>
      <c r="C432" s="145" t="str">
        <f>IFERROR(VLOOKUP(B432,'اسماء العملاء'!$A$2:$E$142,5,FALSE),"")</f>
        <v/>
      </c>
      <c r="D432" s="146" t="str">
        <f>IFERROR(VLOOKUP(B432,'اسماء العملاء'!$A$2:$C$142,2,FALSE),"")</f>
        <v/>
      </c>
      <c r="E432" s="266" t="str">
        <f>IFERROR(VLOOKUP(B432,'اسماء العملاء'!$A$2:$C$142,3,FALSE),"")</f>
        <v/>
      </c>
      <c r="F432" s="247"/>
      <c r="G432" s="247"/>
      <c r="H432" s="247"/>
    </row>
    <row r="433" spans="1:8" ht="21.95" customHeight="1">
      <c r="A433" s="247" t="str">
        <f t="shared" ca="1" si="6"/>
        <v/>
      </c>
      <c r="B433" s="146"/>
      <c r="C433" s="145" t="str">
        <f>IFERROR(VLOOKUP(B433,'اسماء العملاء'!$A$2:$E$142,5,FALSE),"")</f>
        <v/>
      </c>
      <c r="D433" s="146" t="str">
        <f>IFERROR(VLOOKUP(B433,'اسماء العملاء'!$A$2:$C$142,2,FALSE),"")</f>
        <v/>
      </c>
      <c r="E433" s="266" t="str">
        <f>IFERROR(VLOOKUP(B433,'اسماء العملاء'!$A$2:$C$142,3,FALSE),"")</f>
        <v/>
      </c>
      <c r="F433" s="247"/>
      <c r="G433" s="247"/>
      <c r="H433" s="247"/>
    </row>
    <row r="434" spans="1:8" ht="21.95" customHeight="1">
      <c r="A434" s="247" t="str">
        <f t="shared" ca="1" si="6"/>
        <v/>
      </c>
      <c r="B434" s="146"/>
      <c r="C434" s="145" t="str">
        <f>IFERROR(VLOOKUP(B434,'اسماء العملاء'!$A$2:$E$142,5,FALSE),"")</f>
        <v/>
      </c>
      <c r="D434" s="146" t="str">
        <f>IFERROR(VLOOKUP(B434,'اسماء العملاء'!$A$2:$C$142,2,FALSE),"")</f>
        <v/>
      </c>
      <c r="E434" s="266" t="str">
        <f>IFERROR(VLOOKUP(B434,'اسماء العملاء'!$A$2:$C$142,3,FALSE),"")</f>
        <v/>
      </c>
      <c r="F434" s="247"/>
      <c r="G434" s="247"/>
      <c r="H434" s="247"/>
    </row>
    <row r="435" spans="1:8" ht="21.95" customHeight="1">
      <c r="A435" s="247" t="str">
        <f t="shared" ca="1" si="6"/>
        <v/>
      </c>
      <c r="B435" s="146"/>
      <c r="C435" s="145" t="str">
        <f>IFERROR(VLOOKUP(B435,'اسماء العملاء'!$A$2:$E$142,5,FALSE),"")</f>
        <v/>
      </c>
      <c r="D435" s="146" t="str">
        <f>IFERROR(VLOOKUP(B435,'اسماء العملاء'!$A$2:$C$142,2,FALSE),"")</f>
        <v/>
      </c>
      <c r="E435" s="266" t="str">
        <f>IFERROR(VLOOKUP(B435,'اسماء العملاء'!$A$2:$C$142,3,FALSE),"")</f>
        <v/>
      </c>
      <c r="F435" s="247"/>
      <c r="G435" s="247"/>
      <c r="H435" s="247"/>
    </row>
    <row r="436" spans="1:8" ht="21.95" customHeight="1">
      <c r="A436" s="247" t="str">
        <f t="shared" ca="1" si="6"/>
        <v/>
      </c>
      <c r="B436" s="146"/>
      <c r="C436" s="145" t="str">
        <f>IFERROR(VLOOKUP(B436,'اسماء العملاء'!$A$2:$E$142,5,FALSE),"")</f>
        <v/>
      </c>
      <c r="D436" s="146" t="str">
        <f>IFERROR(VLOOKUP(B436,'اسماء العملاء'!$A$2:$C$142,2,FALSE),"")</f>
        <v/>
      </c>
      <c r="E436" s="266" t="str">
        <f>IFERROR(VLOOKUP(B436,'اسماء العملاء'!$A$2:$C$142,3,FALSE),"")</f>
        <v/>
      </c>
      <c r="F436" s="247"/>
      <c r="G436" s="247"/>
      <c r="H436" s="247"/>
    </row>
    <row r="437" spans="1:8" ht="21.95" customHeight="1">
      <c r="A437" s="247" t="str">
        <f t="shared" ca="1" si="6"/>
        <v/>
      </c>
      <c r="B437" s="146"/>
      <c r="C437" s="145" t="str">
        <f>IFERROR(VLOOKUP(B437,'اسماء العملاء'!$A$2:$E$142,5,FALSE),"")</f>
        <v/>
      </c>
      <c r="D437" s="146" t="str">
        <f>IFERROR(VLOOKUP(B437,'اسماء العملاء'!$A$2:$C$142,2,FALSE),"")</f>
        <v/>
      </c>
      <c r="E437" s="266" t="str">
        <f>IFERROR(VLOOKUP(B437,'اسماء العملاء'!$A$2:$C$142,3,FALSE),"")</f>
        <v/>
      </c>
      <c r="F437" s="247"/>
      <c r="G437" s="247"/>
      <c r="H437" s="247"/>
    </row>
    <row r="438" spans="1:8" ht="21.95" customHeight="1">
      <c r="A438" s="247" t="str">
        <f t="shared" ca="1" si="6"/>
        <v/>
      </c>
      <c r="B438" s="146"/>
      <c r="C438" s="145" t="str">
        <f>IFERROR(VLOOKUP(B438,'اسماء العملاء'!$A$2:$E$142,5,FALSE),"")</f>
        <v/>
      </c>
      <c r="D438" s="146" t="str">
        <f>IFERROR(VLOOKUP(B438,'اسماء العملاء'!$A$2:$C$142,2,FALSE),"")</f>
        <v/>
      </c>
      <c r="E438" s="266" t="str">
        <f>IFERROR(VLOOKUP(B438,'اسماء العملاء'!$A$2:$C$142,3,FALSE),"")</f>
        <v/>
      </c>
      <c r="F438" s="247"/>
      <c r="G438" s="247"/>
      <c r="H438" s="247"/>
    </row>
    <row r="439" spans="1:8" ht="21.95" customHeight="1">
      <c r="A439" s="247" t="str">
        <f t="shared" ca="1" si="6"/>
        <v/>
      </c>
      <c r="B439" s="146"/>
      <c r="C439" s="145" t="str">
        <f>IFERROR(VLOOKUP(B439,'اسماء العملاء'!$A$2:$E$142,5,FALSE),"")</f>
        <v/>
      </c>
      <c r="D439" s="146" t="str">
        <f>IFERROR(VLOOKUP(B439,'اسماء العملاء'!$A$2:$C$142,2,FALSE),"")</f>
        <v/>
      </c>
      <c r="E439" s="266" t="str">
        <f>IFERROR(VLOOKUP(B439,'اسماء العملاء'!$A$2:$C$142,3,FALSE),"")</f>
        <v/>
      </c>
      <c r="F439" s="247"/>
      <c r="G439" s="247"/>
      <c r="H439" s="247"/>
    </row>
    <row r="440" spans="1:8" ht="21.95" customHeight="1">
      <c r="A440" s="247" t="str">
        <f t="shared" ca="1" si="6"/>
        <v/>
      </c>
      <c r="B440" s="146"/>
      <c r="C440" s="145" t="str">
        <f>IFERROR(VLOOKUP(B440,'اسماء العملاء'!$A$2:$E$142,5,FALSE),"")</f>
        <v/>
      </c>
      <c r="D440" s="146" t="str">
        <f>IFERROR(VLOOKUP(B440,'اسماء العملاء'!$A$2:$C$142,2,FALSE),"")</f>
        <v/>
      </c>
      <c r="E440" s="266" t="str">
        <f>IFERROR(VLOOKUP(B440,'اسماء العملاء'!$A$2:$C$142,3,FALSE),"")</f>
        <v/>
      </c>
      <c r="F440" s="247"/>
      <c r="G440" s="247"/>
      <c r="H440" s="247"/>
    </row>
    <row r="441" spans="1:8" ht="21.95" customHeight="1">
      <c r="A441" s="247" t="str">
        <f t="shared" ca="1" si="6"/>
        <v/>
      </c>
      <c r="B441" s="146"/>
      <c r="C441" s="145" t="str">
        <f>IFERROR(VLOOKUP(B441,'اسماء العملاء'!$A$2:$E$142,5,FALSE),"")</f>
        <v/>
      </c>
      <c r="D441" s="146" t="str">
        <f>IFERROR(VLOOKUP(B441,'اسماء العملاء'!$A$2:$C$142,2,FALSE),"")</f>
        <v/>
      </c>
      <c r="E441" s="266" t="str">
        <f>IFERROR(VLOOKUP(B441,'اسماء العملاء'!$A$2:$C$142,3,FALSE),"")</f>
        <v/>
      </c>
      <c r="F441" s="247"/>
      <c r="G441" s="247"/>
      <c r="H441" s="247"/>
    </row>
    <row r="442" spans="1:8" ht="21.95" customHeight="1">
      <c r="A442" s="247" t="str">
        <f t="shared" ca="1" si="6"/>
        <v/>
      </c>
      <c r="B442" s="146"/>
      <c r="C442" s="145" t="str">
        <f>IFERROR(VLOOKUP(B442,'اسماء العملاء'!$A$2:$E$142,5,FALSE),"")</f>
        <v/>
      </c>
      <c r="D442" s="146" t="str">
        <f>IFERROR(VLOOKUP(B442,'اسماء العملاء'!$A$2:$C$142,2,FALSE),"")</f>
        <v/>
      </c>
      <c r="E442" s="266" t="str">
        <f>IFERROR(VLOOKUP(B442,'اسماء العملاء'!$A$2:$C$142,3,FALSE),"")</f>
        <v/>
      </c>
      <c r="F442" s="247"/>
      <c r="G442" s="247"/>
      <c r="H442" s="247"/>
    </row>
    <row r="443" spans="1:8" ht="21.95" customHeight="1">
      <c r="A443" s="247" t="str">
        <f t="shared" ca="1" si="6"/>
        <v/>
      </c>
      <c r="B443" s="146"/>
      <c r="C443" s="145" t="str">
        <f>IFERROR(VLOOKUP(B443,'اسماء العملاء'!$A$2:$E$142,5,FALSE),"")</f>
        <v/>
      </c>
      <c r="D443" s="146" t="str">
        <f>IFERROR(VLOOKUP(B443,'اسماء العملاء'!$A$2:$C$142,2,FALSE),"")</f>
        <v/>
      </c>
      <c r="E443" s="266" t="str">
        <f>IFERROR(VLOOKUP(B443,'اسماء العملاء'!$A$2:$C$142,3,FALSE),"")</f>
        <v/>
      </c>
      <c r="F443" s="247"/>
      <c r="G443" s="247"/>
      <c r="H443" s="247"/>
    </row>
    <row r="444" spans="1:8" ht="21.95" customHeight="1">
      <c r="A444" s="247" t="str">
        <f t="shared" ca="1" si="6"/>
        <v/>
      </c>
      <c r="B444" s="146"/>
      <c r="C444" s="145" t="str">
        <f>IFERROR(VLOOKUP(B444,'اسماء العملاء'!$A$2:$E$142,5,FALSE),"")</f>
        <v/>
      </c>
      <c r="D444" s="146" t="str">
        <f>IFERROR(VLOOKUP(B444,'اسماء العملاء'!$A$2:$C$142,2,FALSE),"")</f>
        <v/>
      </c>
      <c r="E444" s="266" t="str">
        <f>IFERROR(VLOOKUP(B444,'اسماء العملاء'!$A$2:$C$142,3,FALSE),"")</f>
        <v/>
      </c>
      <c r="F444" s="247"/>
      <c r="G444" s="247"/>
      <c r="H444" s="247"/>
    </row>
    <row r="445" spans="1:8" ht="21.95" customHeight="1">
      <c r="A445" s="247" t="str">
        <f t="shared" ca="1" si="6"/>
        <v/>
      </c>
      <c r="B445" s="146"/>
      <c r="C445" s="145" t="str">
        <f>IFERROR(VLOOKUP(B445,'اسماء العملاء'!$A$2:$E$142,5,FALSE),"")</f>
        <v/>
      </c>
      <c r="D445" s="146" t="str">
        <f>IFERROR(VLOOKUP(B445,'اسماء العملاء'!$A$2:$C$142,2,FALSE),"")</f>
        <v/>
      </c>
      <c r="E445" s="266" t="str">
        <f>IFERROR(VLOOKUP(B445,'اسماء العملاء'!$A$2:$C$142,3,FALSE),"")</f>
        <v/>
      </c>
      <c r="F445" s="247"/>
      <c r="G445" s="247"/>
      <c r="H445" s="247"/>
    </row>
    <row r="446" spans="1:8" ht="21.95" customHeight="1">
      <c r="A446" s="247" t="str">
        <f t="shared" ca="1" si="6"/>
        <v/>
      </c>
      <c r="B446" s="146"/>
      <c r="C446" s="145" t="str">
        <f>IFERROR(VLOOKUP(B446,'اسماء العملاء'!$A$2:$E$142,5,FALSE),"")</f>
        <v/>
      </c>
      <c r="D446" s="146" t="str">
        <f>IFERROR(VLOOKUP(B446,'اسماء العملاء'!$A$2:$C$142,2,FALSE),"")</f>
        <v/>
      </c>
      <c r="E446" s="266" t="str">
        <f>IFERROR(VLOOKUP(B446,'اسماء العملاء'!$A$2:$C$142,3,FALSE),"")</f>
        <v/>
      </c>
      <c r="F446" s="247"/>
      <c r="G446" s="247"/>
      <c r="H446" s="247"/>
    </row>
    <row r="447" spans="1:8" ht="21.95" customHeight="1">
      <c r="A447" s="247" t="str">
        <f t="shared" ca="1" si="6"/>
        <v/>
      </c>
      <c r="B447" s="146"/>
      <c r="C447" s="145" t="str">
        <f>IFERROR(VLOOKUP(B447,'اسماء العملاء'!$A$2:$E$142,5,FALSE),"")</f>
        <v/>
      </c>
      <c r="D447" s="146" t="str">
        <f>IFERROR(VLOOKUP(B447,'اسماء العملاء'!$A$2:$C$142,2,FALSE),"")</f>
        <v/>
      </c>
      <c r="E447" s="266" t="str">
        <f>IFERROR(VLOOKUP(B447,'اسماء العملاء'!$A$2:$C$142,3,FALSE),"")</f>
        <v/>
      </c>
      <c r="F447" s="247"/>
      <c r="G447" s="247"/>
      <c r="H447" s="247"/>
    </row>
    <row r="448" spans="1:8" ht="21.95" customHeight="1">
      <c r="A448" s="247" t="str">
        <f t="shared" ca="1" si="6"/>
        <v/>
      </c>
      <c r="B448" s="146"/>
      <c r="C448" s="145" t="str">
        <f>IFERROR(VLOOKUP(B448,'اسماء العملاء'!$A$2:$E$142,5,FALSE),"")</f>
        <v/>
      </c>
      <c r="D448" s="146" t="str">
        <f>IFERROR(VLOOKUP(B448,'اسماء العملاء'!$A$2:$C$142,2,FALSE),"")</f>
        <v/>
      </c>
      <c r="E448" s="266" t="str">
        <f>IFERROR(VLOOKUP(B448,'اسماء العملاء'!$A$2:$C$142,3,FALSE),"")</f>
        <v/>
      </c>
      <c r="F448" s="247"/>
      <c r="G448" s="247"/>
      <c r="H448" s="247"/>
    </row>
    <row r="449" spans="1:8" ht="21.95" customHeight="1">
      <c r="A449" s="247" t="str">
        <f t="shared" ca="1" si="6"/>
        <v/>
      </c>
      <c r="B449" s="146"/>
      <c r="C449" s="145" t="str">
        <f>IFERROR(VLOOKUP(B449,'اسماء العملاء'!$A$2:$E$142,5,FALSE),"")</f>
        <v/>
      </c>
      <c r="D449" s="146" t="str">
        <f>IFERROR(VLOOKUP(B449,'اسماء العملاء'!$A$2:$C$142,2,FALSE),"")</f>
        <v/>
      </c>
      <c r="E449" s="266" t="str">
        <f>IFERROR(VLOOKUP(B449,'اسماء العملاء'!$A$2:$C$142,3,FALSE),"")</f>
        <v/>
      </c>
      <c r="F449" s="247"/>
      <c r="G449" s="247"/>
      <c r="H449" s="247"/>
    </row>
    <row r="450" spans="1:8" ht="21.95" customHeight="1">
      <c r="A450" s="247" t="str">
        <f t="shared" ca="1" si="6"/>
        <v/>
      </c>
      <c r="B450" s="146"/>
      <c r="C450" s="145" t="str">
        <f>IFERROR(VLOOKUP(B450,'اسماء العملاء'!$A$2:$E$142,5,FALSE),"")</f>
        <v/>
      </c>
      <c r="D450" s="146" t="str">
        <f>IFERROR(VLOOKUP(B450,'اسماء العملاء'!$A$2:$C$142,2,FALSE),"")</f>
        <v/>
      </c>
      <c r="E450" s="266" t="str">
        <f>IFERROR(VLOOKUP(B450,'اسماء العملاء'!$A$2:$C$142,3,FALSE),"")</f>
        <v/>
      </c>
      <c r="F450" s="247"/>
      <c r="G450" s="247"/>
      <c r="H450" s="247"/>
    </row>
    <row r="451" spans="1:8" ht="21.95" customHeight="1">
      <c r="A451" s="247" t="str">
        <f t="shared" ca="1" si="6"/>
        <v/>
      </c>
      <c r="B451" s="146"/>
      <c r="C451" s="145" t="str">
        <f>IFERROR(VLOOKUP(B451,'اسماء العملاء'!$A$2:$E$142,5,FALSE),"")</f>
        <v/>
      </c>
      <c r="D451" s="146" t="str">
        <f>IFERROR(VLOOKUP(B451,'اسماء العملاء'!$A$2:$C$142,2,FALSE),"")</f>
        <v/>
      </c>
      <c r="E451" s="266" t="str">
        <f>IFERROR(VLOOKUP(B451,'اسماء العملاء'!$A$2:$C$142,3,FALSE),"")</f>
        <v/>
      </c>
      <c r="F451" s="247"/>
      <c r="G451" s="247"/>
      <c r="H451" s="247"/>
    </row>
    <row r="452" spans="1:8" ht="21.95" customHeight="1">
      <c r="A452" s="247" t="str">
        <f t="shared" ref="A452:A515" ca="1" si="7">IF(B452="","",TODAY())</f>
        <v/>
      </c>
      <c r="B452" s="146"/>
      <c r="C452" s="145" t="str">
        <f>IFERROR(VLOOKUP(B452,'اسماء العملاء'!$A$2:$E$142,5,FALSE),"")</f>
        <v/>
      </c>
      <c r="D452" s="146" t="str">
        <f>IFERROR(VLOOKUP(B452,'اسماء العملاء'!$A$2:$C$142,2,FALSE),"")</f>
        <v/>
      </c>
      <c r="E452" s="266" t="str">
        <f>IFERROR(VLOOKUP(B452,'اسماء العملاء'!$A$2:$C$142,3,FALSE),"")</f>
        <v/>
      </c>
      <c r="F452" s="247"/>
      <c r="G452" s="247"/>
      <c r="H452" s="247"/>
    </row>
    <row r="453" spans="1:8" ht="21.95" customHeight="1">
      <c r="A453" s="247" t="str">
        <f t="shared" ca="1" si="7"/>
        <v/>
      </c>
      <c r="B453" s="146"/>
      <c r="C453" s="145" t="str">
        <f>IFERROR(VLOOKUP(B453,'اسماء العملاء'!$A$2:$E$142,5,FALSE),"")</f>
        <v/>
      </c>
      <c r="D453" s="146" t="str">
        <f>IFERROR(VLOOKUP(B453,'اسماء العملاء'!$A$2:$C$142,2,FALSE),"")</f>
        <v/>
      </c>
      <c r="E453" s="266" t="str">
        <f>IFERROR(VLOOKUP(B453,'اسماء العملاء'!$A$2:$C$142,3,FALSE),"")</f>
        <v/>
      </c>
      <c r="F453" s="247"/>
      <c r="G453" s="247"/>
      <c r="H453" s="247"/>
    </row>
    <row r="454" spans="1:8" ht="21.95" customHeight="1">
      <c r="A454" s="247" t="str">
        <f t="shared" ca="1" si="7"/>
        <v/>
      </c>
      <c r="B454" s="146"/>
      <c r="C454" s="145" t="str">
        <f>IFERROR(VLOOKUP(B454,'اسماء العملاء'!$A$2:$E$142,5,FALSE),"")</f>
        <v/>
      </c>
      <c r="D454" s="146" t="str">
        <f>IFERROR(VLOOKUP(B454,'اسماء العملاء'!$A$2:$C$142,2,FALSE),"")</f>
        <v/>
      </c>
      <c r="E454" s="266" t="str">
        <f>IFERROR(VLOOKUP(B454,'اسماء العملاء'!$A$2:$C$142,3,FALSE),"")</f>
        <v/>
      </c>
      <c r="F454" s="247"/>
      <c r="G454" s="247"/>
      <c r="H454" s="247"/>
    </row>
    <row r="455" spans="1:8" ht="21.95" customHeight="1">
      <c r="A455" s="247" t="str">
        <f t="shared" ca="1" si="7"/>
        <v/>
      </c>
      <c r="B455" s="146"/>
      <c r="C455" s="145" t="str">
        <f>IFERROR(VLOOKUP(B455,'اسماء العملاء'!$A$2:$E$142,5,FALSE),"")</f>
        <v/>
      </c>
      <c r="D455" s="146" t="str">
        <f>IFERROR(VLOOKUP(B455,'اسماء العملاء'!$A$2:$C$142,2,FALSE),"")</f>
        <v/>
      </c>
      <c r="E455" s="266" t="str">
        <f>IFERROR(VLOOKUP(B455,'اسماء العملاء'!$A$2:$C$142,3,FALSE),"")</f>
        <v/>
      </c>
      <c r="F455" s="247"/>
      <c r="G455" s="247"/>
      <c r="H455" s="247"/>
    </row>
    <row r="456" spans="1:8" ht="21.95" customHeight="1">
      <c r="A456" s="247" t="str">
        <f t="shared" ca="1" si="7"/>
        <v/>
      </c>
      <c r="B456" s="146"/>
      <c r="C456" s="145" t="str">
        <f>IFERROR(VLOOKUP(B456,'اسماء العملاء'!$A$2:$E$142,5,FALSE),"")</f>
        <v/>
      </c>
      <c r="D456" s="146" t="str">
        <f>IFERROR(VLOOKUP(B456,'اسماء العملاء'!$A$2:$C$142,2,FALSE),"")</f>
        <v/>
      </c>
      <c r="E456" s="266" t="str">
        <f>IFERROR(VLOOKUP(B456,'اسماء العملاء'!$A$2:$C$142,3,FALSE),"")</f>
        <v/>
      </c>
      <c r="F456" s="247"/>
      <c r="G456" s="247"/>
      <c r="H456" s="247"/>
    </row>
    <row r="457" spans="1:8" ht="21.95" customHeight="1">
      <c r="A457" s="247" t="str">
        <f t="shared" ca="1" si="7"/>
        <v/>
      </c>
      <c r="B457" s="146"/>
      <c r="C457" s="145" t="str">
        <f>IFERROR(VLOOKUP(B457,'اسماء العملاء'!$A$2:$E$142,5,FALSE),"")</f>
        <v/>
      </c>
      <c r="D457" s="146" t="str">
        <f>IFERROR(VLOOKUP(B457,'اسماء العملاء'!$A$2:$C$142,2,FALSE),"")</f>
        <v/>
      </c>
      <c r="E457" s="266" t="str">
        <f>IFERROR(VLOOKUP(B457,'اسماء العملاء'!$A$2:$C$142,3,FALSE),"")</f>
        <v/>
      </c>
      <c r="F457" s="247"/>
      <c r="G457" s="247"/>
      <c r="H457" s="247"/>
    </row>
    <row r="458" spans="1:8" ht="21.95" customHeight="1">
      <c r="A458" s="247" t="str">
        <f t="shared" ca="1" si="7"/>
        <v/>
      </c>
      <c r="B458" s="146"/>
      <c r="C458" s="145" t="str">
        <f>IFERROR(VLOOKUP(B458,'اسماء العملاء'!$A$2:$E$142,5,FALSE),"")</f>
        <v/>
      </c>
      <c r="D458" s="146" t="str">
        <f>IFERROR(VLOOKUP(B458,'اسماء العملاء'!$A$2:$C$142,2,FALSE),"")</f>
        <v/>
      </c>
      <c r="E458" s="266" t="str">
        <f>IFERROR(VLOOKUP(B458,'اسماء العملاء'!$A$2:$C$142,3,FALSE),"")</f>
        <v/>
      </c>
      <c r="F458" s="247"/>
      <c r="G458" s="247"/>
      <c r="H458" s="247"/>
    </row>
    <row r="459" spans="1:8" ht="21.95" customHeight="1">
      <c r="A459" s="247" t="str">
        <f t="shared" ca="1" si="7"/>
        <v/>
      </c>
      <c r="B459" s="146"/>
      <c r="C459" s="145" t="str">
        <f>IFERROR(VLOOKUP(B459,'اسماء العملاء'!$A$2:$E$142,5,FALSE),"")</f>
        <v/>
      </c>
      <c r="D459" s="146" t="str">
        <f>IFERROR(VLOOKUP(B459,'اسماء العملاء'!$A$2:$C$142,2,FALSE),"")</f>
        <v/>
      </c>
      <c r="E459" s="266" t="str">
        <f>IFERROR(VLOOKUP(B459,'اسماء العملاء'!$A$2:$C$142,3,FALSE),"")</f>
        <v/>
      </c>
      <c r="F459" s="247"/>
      <c r="G459" s="247"/>
      <c r="H459" s="247"/>
    </row>
    <row r="460" spans="1:8" ht="21.95" customHeight="1">
      <c r="A460" s="247" t="str">
        <f t="shared" ca="1" si="7"/>
        <v/>
      </c>
      <c r="B460" s="146"/>
      <c r="C460" s="145" t="str">
        <f>IFERROR(VLOOKUP(B460,'اسماء العملاء'!$A$2:$E$142,5,FALSE),"")</f>
        <v/>
      </c>
      <c r="D460" s="146" t="str">
        <f>IFERROR(VLOOKUP(B460,'اسماء العملاء'!$A$2:$C$142,2,FALSE),"")</f>
        <v/>
      </c>
      <c r="E460" s="266" t="str">
        <f>IFERROR(VLOOKUP(B460,'اسماء العملاء'!$A$2:$C$142,3,FALSE),"")</f>
        <v/>
      </c>
      <c r="F460" s="247"/>
      <c r="G460" s="247"/>
      <c r="H460" s="247"/>
    </row>
    <row r="461" spans="1:8" ht="21.95" customHeight="1">
      <c r="A461" s="247" t="str">
        <f t="shared" ca="1" si="7"/>
        <v/>
      </c>
      <c r="B461" s="146"/>
      <c r="C461" s="145" t="str">
        <f>IFERROR(VLOOKUP(B461,'اسماء العملاء'!$A$2:$E$142,5,FALSE),"")</f>
        <v/>
      </c>
      <c r="D461" s="146" t="str">
        <f>IFERROR(VLOOKUP(B461,'اسماء العملاء'!$A$2:$C$142,2,FALSE),"")</f>
        <v/>
      </c>
      <c r="E461" s="266" t="str">
        <f>IFERROR(VLOOKUP(B461,'اسماء العملاء'!$A$2:$C$142,3,FALSE),"")</f>
        <v/>
      </c>
      <c r="F461" s="247"/>
      <c r="G461" s="247"/>
      <c r="H461" s="247"/>
    </row>
    <row r="462" spans="1:8" ht="21.95" customHeight="1">
      <c r="A462" s="247" t="str">
        <f t="shared" ca="1" si="7"/>
        <v/>
      </c>
      <c r="B462" s="146"/>
      <c r="C462" s="145" t="str">
        <f>IFERROR(VLOOKUP(B462,'اسماء العملاء'!$A$2:$E$142,5,FALSE),"")</f>
        <v/>
      </c>
      <c r="D462" s="146" t="str">
        <f>IFERROR(VLOOKUP(B462,'اسماء العملاء'!$A$2:$C$142,2,FALSE),"")</f>
        <v/>
      </c>
      <c r="E462" s="266" t="str">
        <f>IFERROR(VLOOKUP(B462,'اسماء العملاء'!$A$2:$C$142,3,FALSE),"")</f>
        <v/>
      </c>
      <c r="F462" s="247"/>
      <c r="G462" s="247"/>
      <c r="H462" s="247"/>
    </row>
    <row r="463" spans="1:8" ht="21.95" customHeight="1">
      <c r="A463" s="247" t="str">
        <f t="shared" ca="1" si="7"/>
        <v/>
      </c>
      <c r="B463" s="146"/>
      <c r="C463" s="145" t="str">
        <f>IFERROR(VLOOKUP(B463,'اسماء العملاء'!$A$2:$E$142,5,FALSE),"")</f>
        <v/>
      </c>
      <c r="D463" s="146" t="str">
        <f>IFERROR(VLOOKUP(B463,'اسماء العملاء'!$A$2:$C$142,2,FALSE),"")</f>
        <v/>
      </c>
      <c r="E463" s="266" t="str">
        <f>IFERROR(VLOOKUP(B463,'اسماء العملاء'!$A$2:$C$142,3,FALSE),"")</f>
        <v/>
      </c>
      <c r="F463" s="247"/>
      <c r="G463" s="247"/>
      <c r="H463" s="247"/>
    </row>
    <row r="464" spans="1:8" ht="21.95" customHeight="1">
      <c r="A464" s="247" t="str">
        <f t="shared" ca="1" si="7"/>
        <v/>
      </c>
      <c r="B464" s="146"/>
      <c r="C464" s="145" t="str">
        <f>IFERROR(VLOOKUP(B464,'اسماء العملاء'!$A$2:$E$142,5,FALSE),"")</f>
        <v/>
      </c>
      <c r="D464" s="146" t="str">
        <f>IFERROR(VLOOKUP(B464,'اسماء العملاء'!$A$2:$C$142,2,FALSE),"")</f>
        <v/>
      </c>
      <c r="E464" s="266" t="str">
        <f>IFERROR(VLOOKUP(B464,'اسماء العملاء'!$A$2:$C$142,3,FALSE),"")</f>
        <v/>
      </c>
      <c r="F464" s="247"/>
      <c r="G464" s="247"/>
      <c r="H464" s="247"/>
    </row>
    <row r="465" spans="1:8" ht="21.95" customHeight="1">
      <c r="A465" s="247" t="str">
        <f t="shared" ca="1" si="7"/>
        <v/>
      </c>
      <c r="B465" s="146"/>
      <c r="C465" s="145" t="str">
        <f>IFERROR(VLOOKUP(B465,'اسماء العملاء'!$A$2:$E$142,5,FALSE),"")</f>
        <v/>
      </c>
      <c r="D465" s="146" t="str">
        <f>IFERROR(VLOOKUP(B465,'اسماء العملاء'!$A$2:$C$142,2,FALSE),"")</f>
        <v/>
      </c>
      <c r="E465" s="266" t="str">
        <f>IFERROR(VLOOKUP(B465,'اسماء العملاء'!$A$2:$C$142,3,FALSE),"")</f>
        <v/>
      </c>
      <c r="F465" s="247"/>
      <c r="G465" s="247"/>
      <c r="H465" s="247"/>
    </row>
    <row r="466" spans="1:8" ht="21.95" customHeight="1">
      <c r="A466" s="247" t="str">
        <f t="shared" ca="1" si="7"/>
        <v/>
      </c>
      <c r="B466" s="146"/>
      <c r="C466" s="145" t="str">
        <f>IFERROR(VLOOKUP(B466,'اسماء العملاء'!$A$2:$E$142,5,FALSE),"")</f>
        <v/>
      </c>
      <c r="D466" s="146" t="str">
        <f>IFERROR(VLOOKUP(B466,'اسماء العملاء'!$A$2:$C$142,2,FALSE),"")</f>
        <v/>
      </c>
      <c r="E466" s="266" t="str">
        <f>IFERROR(VLOOKUP(B466,'اسماء العملاء'!$A$2:$C$142,3,FALSE),"")</f>
        <v/>
      </c>
      <c r="F466" s="247"/>
      <c r="G466" s="247"/>
      <c r="H466" s="247"/>
    </row>
    <row r="467" spans="1:8" ht="21.95" customHeight="1">
      <c r="A467" s="247" t="str">
        <f t="shared" ca="1" si="7"/>
        <v/>
      </c>
      <c r="B467" s="146"/>
      <c r="C467" s="145" t="str">
        <f>IFERROR(VLOOKUP(B467,'اسماء العملاء'!$A$2:$E$142,5,FALSE),"")</f>
        <v/>
      </c>
      <c r="D467" s="146" t="str">
        <f>IFERROR(VLOOKUP(B467,'اسماء العملاء'!$A$2:$C$142,2,FALSE),"")</f>
        <v/>
      </c>
      <c r="E467" s="266" t="str">
        <f>IFERROR(VLOOKUP(B467,'اسماء العملاء'!$A$2:$C$142,3,FALSE),"")</f>
        <v/>
      </c>
      <c r="F467" s="247"/>
      <c r="G467" s="247"/>
      <c r="H467" s="247"/>
    </row>
    <row r="468" spans="1:8" ht="21.95" customHeight="1">
      <c r="A468" s="247" t="str">
        <f t="shared" ca="1" si="7"/>
        <v/>
      </c>
      <c r="B468" s="146"/>
      <c r="C468" s="145" t="str">
        <f>IFERROR(VLOOKUP(B468,'اسماء العملاء'!$A$2:$E$142,5,FALSE),"")</f>
        <v/>
      </c>
      <c r="D468" s="146" t="str">
        <f>IFERROR(VLOOKUP(B468,'اسماء العملاء'!$A$2:$C$142,2,FALSE),"")</f>
        <v/>
      </c>
      <c r="E468" s="266" t="str">
        <f>IFERROR(VLOOKUP(B468,'اسماء العملاء'!$A$2:$C$142,3,FALSE),"")</f>
        <v/>
      </c>
      <c r="F468" s="247"/>
      <c r="G468" s="247"/>
      <c r="H468" s="247"/>
    </row>
    <row r="469" spans="1:8" ht="21.95" customHeight="1">
      <c r="A469" s="247" t="str">
        <f t="shared" ca="1" si="7"/>
        <v/>
      </c>
      <c r="B469" s="146"/>
      <c r="C469" s="145" t="str">
        <f>IFERROR(VLOOKUP(B469,'اسماء العملاء'!$A$2:$E$142,5,FALSE),"")</f>
        <v/>
      </c>
      <c r="D469" s="146" t="str">
        <f>IFERROR(VLOOKUP(B469,'اسماء العملاء'!$A$2:$C$142,2,FALSE),"")</f>
        <v/>
      </c>
      <c r="E469" s="266" t="str">
        <f>IFERROR(VLOOKUP(B469,'اسماء العملاء'!$A$2:$C$142,3,FALSE),"")</f>
        <v/>
      </c>
      <c r="F469" s="247"/>
      <c r="G469" s="247"/>
      <c r="H469" s="247"/>
    </row>
    <row r="470" spans="1:8" ht="21.95" customHeight="1">
      <c r="A470" s="247" t="str">
        <f t="shared" ca="1" si="7"/>
        <v/>
      </c>
      <c r="B470" s="146"/>
      <c r="C470" s="145" t="str">
        <f>IFERROR(VLOOKUP(B470,'اسماء العملاء'!$A$2:$E$142,5,FALSE),"")</f>
        <v/>
      </c>
      <c r="D470" s="146" t="str">
        <f>IFERROR(VLOOKUP(B470,'اسماء العملاء'!$A$2:$C$142,2,FALSE),"")</f>
        <v/>
      </c>
      <c r="E470" s="266" t="str">
        <f>IFERROR(VLOOKUP(B470,'اسماء العملاء'!$A$2:$C$142,3,FALSE),"")</f>
        <v/>
      </c>
      <c r="F470" s="247"/>
      <c r="G470" s="247"/>
      <c r="H470" s="247"/>
    </row>
    <row r="471" spans="1:8" ht="21.95" customHeight="1">
      <c r="A471" s="247" t="str">
        <f t="shared" ca="1" si="7"/>
        <v/>
      </c>
      <c r="B471" s="146"/>
      <c r="C471" s="145" t="str">
        <f>IFERROR(VLOOKUP(B471,'اسماء العملاء'!$A$2:$E$142,5,FALSE),"")</f>
        <v/>
      </c>
      <c r="D471" s="146" t="str">
        <f>IFERROR(VLOOKUP(B471,'اسماء العملاء'!$A$2:$C$142,2,FALSE),"")</f>
        <v/>
      </c>
      <c r="E471" s="266" t="str">
        <f>IFERROR(VLOOKUP(B471,'اسماء العملاء'!$A$2:$C$142,3,FALSE),"")</f>
        <v/>
      </c>
      <c r="F471" s="247"/>
      <c r="G471" s="247"/>
      <c r="H471" s="247"/>
    </row>
    <row r="472" spans="1:8" ht="21.95" customHeight="1">
      <c r="A472" s="247" t="str">
        <f t="shared" ca="1" si="7"/>
        <v/>
      </c>
      <c r="B472" s="146"/>
      <c r="C472" s="145" t="str">
        <f>IFERROR(VLOOKUP(B472,'اسماء العملاء'!$A$2:$E$142,5,FALSE),"")</f>
        <v/>
      </c>
      <c r="D472" s="146" t="str">
        <f>IFERROR(VLOOKUP(B472,'اسماء العملاء'!$A$2:$C$142,2,FALSE),"")</f>
        <v/>
      </c>
      <c r="E472" s="266" t="str">
        <f>IFERROR(VLOOKUP(B472,'اسماء العملاء'!$A$2:$C$142,3,FALSE),"")</f>
        <v/>
      </c>
      <c r="F472" s="247"/>
      <c r="G472" s="247"/>
      <c r="H472" s="247"/>
    </row>
    <row r="473" spans="1:8" ht="21.95" customHeight="1">
      <c r="A473" s="247" t="str">
        <f t="shared" ca="1" si="7"/>
        <v/>
      </c>
      <c r="B473" s="146"/>
      <c r="C473" s="145" t="str">
        <f>IFERROR(VLOOKUP(B473,'اسماء العملاء'!$A$2:$E$142,5,FALSE),"")</f>
        <v/>
      </c>
      <c r="D473" s="146" t="str">
        <f>IFERROR(VLOOKUP(B473,'اسماء العملاء'!$A$2:$C$142,2,FALSE),"")</f>
        <v/>
      </c>
      <c r="E473" s="266" t="str">
        <f>IFERROR(VLOOKUP(B473,'اسماء العملاء'!$A$2:$C$142,3,FALSE),"")</f>
        <v/>
      </c>
      <c r="F473" s="247"/>
      <c r="G473" s="247"/>
      <c r="H473" s="247"/>
    </row>
    <row r="474" spans="1:8" ht="21.95" customHeight="1">
      <c r="A474" s="247" t="str">
        <f t="shared" ca="1" si="7"/>
        <v/>
      </c>
      <c r="B474" s="146"/>
      <c r="C474" s="145" t="str">
        <f>IFERROR(VLOOKUP(B474,'اسماء العملاء'!$A$2:$E$142,5,FALSE),"")</f>
        <v/>
      </c>
      <c r="D474" s="146" t="str">
        <f>IFERROR(VLOOKUP(B474,'اسماء العملاء'!$A$2:$C$142,2,FALSE),"")</f>
        <v/>
      </c>
      <c r="E474" s="266" t="str">
        <f>IFERROR(VLOOKUP(B474,'اسماء العملاء'!$A$2:$C$142,3,FALSE),"")</f>
        <v/>
      </c>
      <c r="F474" s="247"/>
      <c r="G474" s="247"/>
      <c r="H474" s="247"/>
    </row>
    <row r="475" spans="1:8" ht="21.95" customHeight="1">
      <c r="A475" s="247" t="str">
        <f t="shared" ca="1" si="7"/>
        <v/>
      </c>
      <c r="B475" s="146"/>
      <c r="C475" s="145" t="str">
        <f>IFERROR(VLOOKUP(B475,'اسماء العملاء'!$A$2:$E$142,5,FALSE),"")</f>
        <v/>
      </c>
      <c r="D475" s="146" t="str">
        <f>IFERROR(VLOOKUP(B475,'اسماء العملاء'!$A$2:$C$142,2,FALSE),"")</f>
        <v/>
      </c>
      <c r="E475" s="266" t="str">
        <f>IFERROR(VLOOKUP(B475,'اسماء العملاء'!$A$2:$C$142,3,FALSE),"")</f>
        <v/>
      </c>
      <c r="F475" s="247"/>
      <c r="G475" s="247"/>
      <c r="H475" s="247"/>
    </row>
    <row r="476" spans="1:8" ht="21.95" customHeight="1">
      <c r="A476" s="247" t="str">
        <f t="shared" ca="1" si="7"/>
        <v/>
      </c>
      <c r="B476" s="146"/>
      <c r="C476" s="145" t="str">
        <f>IFERROR(VLOOKUP(B476,'اسماء العملاء'!$A$2:$E$142,5,FALSE),"")</f>
        <v/>
      </c>
      <c r="D476" s="146" t="str">
        <f>IFERROR(VLOOKUP(B476,'اسماء العملاء'!$A$2:$C$142,2,FALSE),"")</f>
        <v/>
      </c>
      <c r="E476" s="266" t="str">
        <f>IFERROR(VLOOKUP(B476,'اسماء العملاء'!$A$2:$C$142,3,FALSE),"")</f>
        <v/>
      </c>
      <c r="F476" s="247"/>
      <c r="G476" s="247"/>
      <c r="H476" s="247"/>
    </row>
    <row r="477" spans="1:8" ht="21.95" customHeight="1">
      <c r="A477" s="247" t="str">
        <f t="shared" ca="1" si="7"/>
        <v/>
      </c>
      <c r="B477" s="146"/>
      <c r="C477" s="145" t="str">
        <f>IFERROR(VLOOKUP(B477,'اسماء العملاء'!$A$2:$E$142,5,FALSE),"")</f>
        <v/>
      </c>
      <c r="D477" s="146" t="str">
        <f>IFERROR(VLOOKUP(B477,'اسماء العملاء'!$A$2:$C$142,2,FALSE),"")</f>
        <v/>
      </c>
      <c r="E477" s="266" t="str">
        <f>IFERROR(VLOOKUP(B477,'اسماء العملاء'!$A$2:$C$142,3,FALSE),"")</f>
        <v/>
      </c>
      <c r="F477" s="247"/>
      <c r="G477" s="247"/>
      <c r="H477" s="247"/>
    </row>
    <row r="478" spans="1:8" ht="21.95" customHeight="1">
      <c r="A478" s="247" t="str">
        <f t="shared" ca="1" si="7"/>
        <v/>
      </c>
      <c r="B478" s="146"/>
      <c r="C478" s="145" t="str">
        <f>IFERROR(VLOOKUP(B478,'اسماء العملاء'!$A$2:$E$142,5,FALSE),"")</f>
        <v/>
      </c>
      <c r="D478" s="146" t="str">
        <f>IFERROR(VLOOKUP(B478,'اسماء العملاء'!$A$2:$C$142,2,FALSE),"")</f>
        <v/>
      </c>
      <c r="E478" s="266" t="str">
        <f>IFERROR(VLOOKUP(B478,'اسماء العملاء'!$A$2:$C$142,3,FALSE),"")</f>
        <v/>
      </c>
      <c r="F478" s="247"/>
      <c r="G478" s="247"/>
      <c r="H478" s="247"/>
    </row>
    <row r="479" spans="1:8" ht="21.95" customHeight="1">
      <c r="A479" s="247" t="str">
        <f t="shared" ca="1" si="7"/>
        <v/>
      </c>
      <c r="B479" s="146"/>
      <c r="C479" s="145" t="str">
        <f>IFERROR(VLOOKUP(B479,'اسماء العملاء'!$A$2:$E$142,5,FALSE),"")</f>
        <v/>
      </c>
      <c r="D479" s="146" t="str">
        <f>IFERROR(VLOOKUP(B479,'اسماء العملاء'!$A$2:$C$142,2,FALSE),"")</f>
        <v/>
      </c>
      <c r="E479" s="266" t="str">
        <f>IFERROR(VLOOKUP(B479,'اسماء العملاء'!$A$2:$C$142,3,FALSE),"")</f>
        <v/>
      </c>
      <c r="F479" s="247"/>
      <c r="G479" s="247"/>
      <c r="H479" s="247"/>
    </row>
    <row r="480" spans="1:8" ht="21.95" customHeight="1">
      <c r="A480" s="247" t="str">
        <f t="shared" ca="1" si="7"/>
        <v/>
      </c>
      <c r="B480" s="146"/>
      <c r="C480" s="145" t="str">
        <f>IFERROR(VLOOKUP(B480,'اسماء العملاء'!$A$2:$E$142,5,FALSE),"")</f>
        <v/>
      </c>
      <c r="D480" s="146" t="str">
        <f>IFERROR(VLOOKUP(B480,'اسماء العملاء'!$A$2:$C$142,2,FALSE),"")</f>
        <v/>
      </c>
      <c r="E480" s="266" t="str">
        <f>IFERROR(VLOOKUP(B480,'اسماء العملاء'!$A$2:$C$142,3,FALSE),"")</f>
        <v/>
      </c>
      <c r="F480" s="247"/>
      <c r="G480" s="247"/>
      <c r="H480" s="247"/>
    </row>
    <row r="481" spans="1:8" ht="21.95" customHeight="1">
      <c r="A481" s="247" t="str">
        <f t="shared" ca="1" si="7"/>
        <v/>
      </c>
      <c r="B481" s="146"/>
      <c r="C481" s="145" t="str">
        <f>IFERROR(VLOOKUP(B481,'اسماء العملاء'!$A$2:$E$142,5,FALSE),"")</f>
        <v/>
      </c>
      <c r="D481" s="146" t="str">
        <f>IFERROR(VLOOKUP(B481,'اسماء العملاء'!$A$2:$C$142,2,FALSE),"")</f>
        <v/>
      </c>
      <c r="E481" s="266" t="str">
        <f>IFERROR(VLOOKUP(B481,'اسماء العملاء'!$A$2:$C$142,3,FALSE),"")</f>
        <v/>
      </c>
      <c r="F481" s="247"/>
      <c r="G481" s="247"/>
      <c r="H481" s="247"/>
    </row>
    <row r="482" spans="1:8" ht="21.95" customHeight="1">
      <c r="A482" s="247" t="str">
        <f t="shared" ca="1" si="7"/>
        <v/>
      </c>
      <c r="B482" s="146"/>
      <c r="C482" s="145" t="str">
        <f>IFERROR(VLOOKUP(B482,'اسماء العملاء'!$A$2:$E$142,5,FALSE),"")</f>
        <v/>
      </c>
      <c r="D482" s="146" t="str">
        <f>IFERROR(VLOOKUP(B482,'اسماء العملاء'!$A$2:$C$142,2,FALSE),"")</f>
        <v/>
      </c>
      <c r="E482" s="266" t="str">
        <f>IFERROR(VLOOKUP(B482,'اسماء العملاء'!$A$2:$C$142,3,FALSE),"")</f>
        <v/>
      </c>
      <c r="F482" s="247"/>
      <c r="G482" s="247"/>
      <c r="H482" s="247"/>
    </row>
    <row r="483" spans="1:8" ht="21.95" customHeight="1">
      <c r="A483" s="247" t="str">
        <f t="shared" ca="1" si="7"/>
        <v/>
      </c>
      <c r="B483" s="146"/>
      <c r="C483" s="145" t="str">
        <f>IFERROR(VLOOKUP(B483,'اسماء العملاء'!$A$2:$E$142,5,FALSE),"")</f>
        <v/>
      </c>
      <c r="D483" s="146" t="str">
        <f>IFERROR(VLOOKUP(B483,'اسماء العملاء'!$A$2:$C$142,2,FALSE),"")</f>
        <v/>
      </c>
      <c r="E483" s="266" t="str">
        <f>IFERROR(VLOOKUP(B483,'اسماء العملاء'!$A$2:$C$142,3,FALSE),"")</f>
        <v/>
      </c>
      <c r="F483" s="247"/>
      <c r="G483" s="247"/>
      <c r="H483" s="247"/>
    </row>
    <row r="484" spans="1:8" ht="21.95" customHeight="1">
      <c r="A484" s="247" t="str">
        <f t="shared" ca="1" si="7"/>
        <v/>
      </c>
      <c r="B484" s="146"/>
      <c r="C484" s="145" t="str">
        <f>IFERROR(VLOOKUP(B484,'اسماء العملاء'!$A$2:$E$142,5,FALSE),"")</f>
        <v/>
      </c>
      <c r="D484" s="146" t="str">
        <f>IFERROR(VLOOKUP(B484,'اسماء العملاء'!$A$2:$C$142,2,FALSE),"")</f>
        <v/>
      </c>
      <c r="E484" s="266" t="str">
        <f>IFERROR(VLOOKUP(B484,'اسماء العملاء'!$A$2:$C$142,3,FALSE),"")</f>
        <v/>
      </c>
      <c r="F484" s="247"/>
      <c r="G484" s="247"/>
      <c r="H484" s="247"/>
    </row>
    <row r="485" spans="1:8" ht="21.95" customHeight="1">
      <c r="A485" s="247" t="str">
        <f t="shared" ca="1" si="7"/>
        <v/>
      </c>
      <c r="B485" s="146"/>
      <c r="C485" s="145" t="str">
        <f>IFERROR(VLOOKUP(B485,'اسماء العملاء'!$A$2:$E$142,5,FALSE),"")</f>
        <v/>
      </c>
      <c r="D485" s="146" t="str">
        <f>IFERROR(VLOOKUP(B485,'اسماء العملاء'!$A$2:$C$142,2,FALSE),"")</f>
        <v/>
      </c>
      <c r="E485" s="266" t="str">
        <f>IFERROR(VLOOKUP(B485,'اسماء العملاء'!$A$2:$C$142,3,FALSE),"")</f>
        <v/>
      </c>
      <c r="F485" s="247"/>
      <c r="G485" s="247"/>
      <c r="H485" s="247"/>
    </row>
    <row r="486" spans="1:8" ht="21.95" customHeight="1">
      <c r="A486" s="247" t="str">
        <f t="shared" ca="1" si="7"/>
        <v/>
      </c>
      <c r="B486" s="146"/>
      <c r="C486" s="145" t="str">
        <f>IFERROR(VLOOKUP(B486,'اسماء العملاء'!$A$2:$E$142,5,FALSE),"")</f>
        <v/>
      </c>
      <c r="D486" s="146" t="str">
        <f>IFERROR(VLOOKUP(B486,'اسماء العملاء'!$A$2:$C$142,2,FALSE),"")</f>
        <v/>
      </c>
      <c r="E486" s="266" t="str">
        <f>IFERROR(VLOOKUP(B486,'اسماء العملاء'!$A$2:$C$142,3,FALSE),"")</f>
        <v/>
      </c>
      <c r="F486" s="247"/>
      <c r="G486" s="247"/>
      <c r="H486" s="247"/>
    </row>
    <row r="487" spans="1:8" ht="21.95" customHeight="1">
      <c r="A487" s="247" t="str">
        <f t="shared" ca="1" si="7"/>
        <v/>
      </c>
      <c r="B487" s="146"/>
      <c r="C487" s="145" t="str">
        <f>IFERROR(VLOOKUP(B487,'اسماء العملاء'!$A$2:$E$142,5,FALSE),"")</f>
        <v/>
      </c>
      <c r="D487" s="146" t="str">
        <f>IFERROR(VLOOKUP(B487,'اسماء العملاء'!$A$2:$C$142,2,FALSE),"")</f>
        <v/>
      </c>
      <c r="E487" s="266" t="str">
        <f>IFERROR(VLOOKUP(B487,'اسماء العملاء'!$A$2:$C$142,3,FALSE),"")</f>
        <v/>
      </c>
      <c r="F487" s="247"/>
      <c r="G487" s="247"/>
      <c r="H487" s="247"/>
    </row>
    <row r="488" spans="1:8" ht="21.95" customHeight="1">
      <c r="A488" s="247" t="str">
        <f t="shared" ca="1" si="7"/>
        <v/>
      </c>
      <c r="B488" s="146"/>
      <c r="C488" s="145" t="str">
        <f>IFERROR(VLOOKUP(B488,'اسماء العملاء'!$A$2:$E$142,5,FALSE),"")</f>
        <v/>
      </c>
      <c r="D488" s="146" t="str">
        <f>IFERROR(VLOOKUP(B488,'اسماء العملاء'!$A$2:$C$142,2,FALSE),"")</f>
        <v/>
      </c>
      <c r="E488" s="266" t="str">
        <f>IFERROR(VLOOKUP(B488,'اسماء العملاء'!$A$2:$C$142,3,FALSE),"")</f>
        <v/>
      </c>
      <c r="F488" s="247"/>
      <c r="G488" s="247"/>
      <c r="H488" s="247"/>
    </row>
    <row r="489" spans="1:8" ht="21.95" customHeight="1">
      <c r="A489" s="247" t="str">
        <f t="shared" ca="1" si="7"/>
        <v/>
      </c>
      <c r="B489" s="146"/>
      <c r="C489" s="145" t="str">
        <f>IFERROR(VLOOKUP(B489,'اسماء العملاء'!$A$2:$E$142,5,FALSE),"")</f>
        <v/>
      </c>
      <c r="D489" s="146" t="str">
        <f>IFERROR(VLOOKUP(B489,'اسماء العملاء'!$A$2:$C$142,2,FALSE),"")</f>
        <v/>
      </c>
      <c r="E489" s="266" t="str">
        <f>IFERROR(VLOOKUP(B489,'اسماء العملاء'!$A$2:$C$142,3,FALSE),"")</f>
        <v/>
      </c>
      <c r="F489" s="247"/>
      <c r="G489" s="247"/>
      <c r="H489" s="247"/>
    </row>
    <row r="490" spans="1:8" ht="21.95" customHeight="1">
      <c r="A490" s="247" t="str">
        <f t="shared" ca="1" si="7"/>
        <v/>
      </c>
      <c r="B490" s="146"/>
      <c r="C490" s="145" t="str">
        <f>IFERROR(VLOOKUP(B490,'اسماء العملاء'!$A$2:$E$142,5,FALSE),"")</f>
        <v/>
      </c>
      <c r="D490" s="146" t="str">
        <f>IFERROR(VLOOKUP(B490,'اسماء العملاء'!$A$2:$C$142,2,FALSE),"")</f>
        <v/>
      </c>
      <c r="E490" s="266" t="str">
        <f>IFERROR(VLOOKUP(B490,'اسماء العملاء'!$A$2:$C$142,3,FALSE),"")</f>
        <v/>
      </c>
      <c r="F490" s="247"/>
      <c r="G490" s="247"/>
      <c r="H490" s="247"/>
    </row>
    <row r="491" spans="1:8" ht="21.95" customHeight="1">
      <c r="A491" s="247" t="str">
        <f t="shared" ca="1" si="7"/>
        <v/>
      </c>
      <c r="B491" s="146"/>
      <c r="C491" s="145" t="str">
        <f>IFERROR(VLOOKUP(B491,'اسماء العملاء'!$A$2:$E$142,5,FALSE),"")</f>
        <v/>
      </c>
      <c r="D491" s="146" t="str">
        <f>IFERROR(VLOOKUP(B491,'اسماء العملاء'!$A$2:$C$142,2,FALSE),"")</f>
        <v/>
      </c>
      <c r="E491" s="266" t="str">
        <f>IFERROR(VLOOKUP(B491,'اسماء العملاء'!$A$2:$C$142,3,FALSE),"")</f>
        <v/>
      </c>
      <c r="F491" s="247"/>
      <c r="G491" s="247"/>
      <c r="H491" s="247"/>
    </row>
    <row r="492" spans="1:8" ht="21.95" customHeight="1">
      <c r="A492" s="247" t="str">
        <f t="shared" ca="1" si="7"/>
        <v/>
      </c>
      <c r="B492" s="146"/>
      <c r="C492" s="145" t="str">
        <f>IFERROR(VLOOKUP(B492,'اسماء العملاء'!$A$2:$E$142,5,FALSE),"")</f>
        <v/>
      </c>
      <c r="D492" s="146" t="str">
        <f>IFERROR(VLOOKUP(B492,'اسماء العملاء'!$A$2:$C$142,2,FALSE),"")</f>
        <v/>
      </c>
      <c r="E492" s="266" t="str">
        <f>IFERROR(VLOOKUP(B492,'اسماء العملاء'!$A$2:$C$142,3,FALSE),"")</f>
        <v/>
      </c>
      <c r="F492" s="247"/>
      <c r="G492" s="247"/>
      <c r="H492" s="247"/>
    </row>
    <row r="493" spans="1:8" ht="21.95" customHeight="1">
      <c r="A493" s="247" t="str">
        <f t="shared" ca="1" si="7"/>
        <v/>
      </c>
      <c r="B493" s="146"/>
      <c r="C493" s="145" t="str">
        <f>IFERROR(VLOOKUP(B493,'اسماء العملاء'!$A$2:$E$142,5,FALSE),"")</f>
        <v/>
      </c>
      <c r="D493" s="146" t="str">
        <f>IFERROR(VLOOKUP(B493,'اسماء العملاء'!$A$2:$C$142,2,FALSE),"")</f>
        <v/>
      </c>
      <c r="E493" s="266" t="str">
        <f>IFERROR(VLOOKUP(B493,'اسماء العملاء'!$A$2:$C$142,3,FALSE),"")</f>
        <v/>
      </c>
      <c r="F493" s="247"/>
      <c r="G493" s="247"/>
      <c r="H493" s="247"/>
    </row>
    <row r="494" spans="1:8" ht="21.95" customHeight="1">
      <c r="A494" s="247" t="str">
        <f t="shared" ca="1" si="7"/>
        <v/>
      </c>
      <c r="B494" s="146"/>
      <c r="C494" s="145" t="str">
        <f>IFERROR(VLOOKUP(B494,'اسماء العملاء'!$A$2:$E$142,5,FALSE),"")</f>
        <v/>
      </c>
      <c r="D494" s="146" t="str">
        <f>IFERROR(VLOOKUP(B494,'اسماء العملاء'!$A$2:$C$142,2,FALSE),"")</f>
        <v/>
      </c>
      <c r="E494" s="266" t="str">
        <f>IFERROR(VLOOKUP(B494,'اسماء العملاء'!$A$2:$C$142,3,FALSE),"")</f>
        <v/>
      </c>
      <c r="F494" s="247"/>
      <c r="G494" s="247"/>
      <c r="H494" s="247"/>
    </row>
    <row r="495" spans="1:8" ht="21.95" customHeight="1">
      <c r="A495" s="247" t="str">
        <f t="shared" ca="1" si="7"/>
        <v/>
      </c>
      <c r="B495" s="146"/>
      <c r="C495" s="145" t="str">
        <f>IFERROR(VLOOKUP(B495,'اسماء العملاء'!$A$2:$E$142,5,FALSE),"")</f>
        <v/>
      </c>
      <c r="D495" s="146" t="str">
        <f>IFERROR(VLOOKUP(B495,'اسماء العملاء'!$A$2:$C$142,2,FALSE),"")</f>
        <v/>
      </c>
      <c r="E495" s="266" t="str">
        <f>IFERROR(VLOOKUP(B495,'اسماء العملاء'!$A$2:$C$142,3,FALSE),"")</f>
        <v/>
      </c>
      <c r="F495" s="247"/>
      <c r="G495" s="247"/>
      <c r="H495" s="247"/>
    </row>
    <row r="496" spans="1:8" ht="21.95" customHeight="1">
      <c r="A496" s="247" t="str">
        <f t="shared" ca="1" si="7"/>
        <v/>
      </c>
      <c r="B496" s="146"/>
      <c r="C496" s="145" t="str">
        <f>IFERROR(VLOOKUP(B496,'اسماء العملاء'!$A$2:$E$142,5,FALSE),"")</f>
        <v/>
      </c>
      <c r="D496" s="146" t="str">
        <f>IFERROR(VLOOKUP(B496,'اسماء العملاء'!$A$2:$C$142,2,FALSE),"")</f>
        <v/>
      </c>
      <c r="E496" s="266" t="str">
        <f>IFERROR(VLOOKUP(B496,'اسماء العملاء'!$A$2:$C$142,3,FALSE),"")</f>
        <v/>
      </c>
      <c r="F496" s="247"/>
      <c r="G496" s="247"/>
      <c r="H496" s="247"/>
    </row>
    <row r="497" spans="1:8" ht="21.95" customHeight="1">
      <c r="A497" s="247" t="str">
        <f t="shared" ca="1" si="7"/>
        <v/>
      </c>
      <c r="B497" s="146"/>
      <c r="C497" s="145" t="str">
        <f>IFERROR(VLOOKUP(B497,'اسماء العملاء'!$A$2:$E$142,5,FALSE),"")</f>
        <v/>
      </c>
      <c r="D497" s="146" t="str">
        <f>IFERROR(VLOOKUP(B497,'اسماء العملاء'!$A$2:$C$142,2,FALSE),"")</f>
        <v/>
      </c>
      <c r="E497" s="266" t="str">
        <f>IFERROR(VLOOKUP(B497,'اسماء العملاء'!$A$2:$C$142,3,FALSE),"")</f>
        <v/>
      </c>
      <c r="F497" s="247"/>
      <c r="G497" s="247"/>
      <c r="H497" s="247"/>
    </row>
    <row r="498" spans="1:8" ht="21.95" customHeight="1">
      <c r="A498" s="247" t="str">
        <f t="shared" ca="1" si="7"/>
        <v/>
      </c>
      <c r="B498" s="146"/>
      <c r="C498" s="145" t="str">
        <f>IFERROR(VLOOKUP(B498,'اسماء العملاء'!$A$2:$E$142,5,FALSE),"")</f>
        <v/>
      </c>
      <c r="D498" s="146" t="str">
        <f>IFERROR(VLOOKUP(B498,'اسماء العملاء'!$A$2:$C$142,2,FALSE),"")</f>
        <v/>
      </c>
      <c r="E498" s="266" t="str">
        <f>IFERROR(VLOOKUP(B498,'اسماء العملاء'!$A$2:$C$142,3,FALSE),"")</f>
        <v/>
      </c>
      <c r="F498" s="247"/>
      <c r="G498" s="247"/>
      <c r="H498" s="247"/>
    </row>
    <row r="499" spans="1:8" ht="21.95" customHeight="1">
      <c r="A499" s="247" t="str">
        <f t="shared" ca="1" si="7"/>
        <v/>
      </c>
      <c r="B499" s="146"/>
      <c r="C499" s="145" t="str">
        <f>IFERROR(VLOOKUP(B499,'اسماء العملاء'!$A$2:$E$142,5,FALSE),"")</f>
        <v/>
      </c>
      <c r="D499" s="146" t="str">
        <f>IFERROR(VLOOKUP(B499,'اسماء العملاء'!$A$2:$C$142,2,FALSE),"")</f>
        <v/>
      </c>
      <c r="E499" s="266" t="str">
        <f>IFERROR(VLOOKUP(B499,'اسماء العملاء'!$A$2:$C$142,3,FALSE),"")</f>
        <v/>
      </c>
      <c r="F499" s="247"/>
      <c r="G499" s="247"/>
      <c r="H499" s="247"/>
    </row>
    <row r="500" spans="1:8" ht="21.95" customHeight="1">
      <c r="A500" s="247" t="str">
        <f t="shared" ca="1" si="7"/>
        <v/>
      </c>
      <c r="B500" s="146"/>
      <c r="C500" s="145" t="str">
        <f>IFERROR(VLOOKUP(B500,'اسماء العملاء'!$A$2:$E$142,5,FALSE),"")</f>
        <v/>
      </c>
      <c r="D500" s="146" t="str">
        <f>IFERROR(VLOOKUP(B500,'اسماء العملاء'!$A$2:$C$142,2,FALSE),"")</f>
        <v/>
      </c>
      <c r="E500" s="266" t="str">
        <f>IFERROR(VLOOKUP(B500,'اسماء العملاء'!$A$2:$C$142,3,FALSE),"")</f>
        <v/>
      </c>
      <c r="F500" s="247"/>
      <c r="G500" s="247"/>
      <c r="H500" s="247"/>
    </row>
    <row r="501" spans="1:8" ht="21.95" customHeight="1">
      <c r="A501" s="247" t="str">
        <f t="shared" ca="1" si="7"/>
        <v/>
      </c>
      <c r="B501" s="146"/>
      <c r="C501" s="145" t="str">
        <f>IFERROR(VLOOKUP(B501,'اسماء العملاء'!$A$2:$E$142,5,FALSE),"")</f>
        <v/>
      </c>
      <c r="D501" s="146" t="str">
        <f>IFERROR(VLOOKUP(B501,'اسماء العملاء'!$A$2:$C$142,2,FALSE),"")</f>
        <v/>
      </c>
      <c r="E501" s="266" t="str">
        <f>IFERROR(VLOOKUP(B501,'اسماء العملاء'!$A$2:$C$142,3,FALSE),"")</f>
        <v/>
      </c>
      <c r="F501" s="247"/>
      <c r="G501" s="247"/>
      <c r="H501" s="247"/>
    </row>
    <row r="502" spans="1:8" ht="21.95" customHeight="1">
      <c r="A502" s="247" t="str">
        <f t="shared" ca="1" si="7"/>
        <v/>
      </c>
      <c r="B502" s="146"/>
      <c r="C502" s="145" t="str">
        <f>IFERROR(VLOOKUP(B502,'اسماء العملاء'!$A$2:$E$142,5,FALSE),"")</f>
        <v/>
      </c>
      <c r="D502" s="146" t="str">
        <f>IFERROR(VLOOKUP(B502,'اسماء العملاء'!$A$2:$C$142,2,FALSE),"")</f>
        <v/>
      </c>
      <c r="E502" s="266" t="str">
        <f>IFERROR(VLOOKUP(B502,'اسماء العملاء'!$A$2:$C$142,3,FALSE),"")</f>
        <v/>
      </c>
      <c r="F502" s="247"/>
      <c r="G502" s="247"/>
      <c r="H502" s="247"/>
    </row>
    <row r="503" spans="1:8" ht="21.95" customHeight="1">
      <c r="A503" s="247" t="str">
        <f t="shared" ca="1" si="7"/>
        <v/>
      </c>
      <c r="B503" s="146"/>
      <c r="C503" s="145" t="str">
        <f>IFERROR(VLOOKUP(B503,'اسماء العملاء'!$A$2:$E$142,5,FALSE),"")</f>
        <v/>
      </c>
      <c r="D503" s="146" t="str">
        <f>IFERROR(VLOOKUP(B503,'اسماء العملاء'!$A$2:$C$142,2,FALSE),"")</f>
        <v/>
      </c>
      <c r="E503" s="266" t="str">
        <f>IFERROR(VLOOKUP(B503,'اسماء العملاء'!$A$2:$C$142,3,FALSE),"")</f>
        <v/>
      </c>
      <c r="F503" s="247"/>
      <c r="G503" s="247"/>
      <c r="H503" s="247"/>
    </row>
    <row r="504" spans="1:8" ht="21.95" customHeight="1">
      <c r="A504" s="247" t="str">
        <f t="shared" ca="1" si="7"/>
        <v/>
      </c>
      <c r="B504" s="146"/>
      <c r="C504" s="145" t="str">
        <f>IFERROR(VLOOKUP(B504,'اسماء العملاء'!$A$2:$E$142,5,FALSE),"")</f>
        <v/>
      </c>
      <c r="D504" s="146" t="str">
        <f>IFERROR(VLOOKUP(B504,'اسماء العملاء'!$A$2:$C$142,2,FALSE),"")</f>
        <v/>
      </c>
      <c r="E504" s="266" t="str">
        <f>IFERROR(VLOOKUP(B504,'اسماء العملاء'!$A$2:$C$142,3,FALSE),"")</f>
        <v/>
      </c>
      <c r="F504" s="247"/>
      <c r="G504" s="247"/>
      <c r="H504" s="247"/>
    </row>
    <row r="505" spans="1:8" ht="21.95" customHeight="1">
      <c r="A505" s="247" t="str">
        <f t="shared" ca="1" si="7"/>
        <v/>
      </c>
      <c r="B505" s="146"/>
      <c r="C505" s="145" t="str">
        <f>IFERROR(VLOOKUP(B505,'اسماء العملاء'!$A$2:$E$142,5,FALSE),"")</f>
        <v/>
      </c>
      <c r="D505" s="146" t="str">
        <f>IFERROR(VLOOKUP(B505,'اسماء العملاء'!$A$2:$C$142,2,FALSE),"")</f>
        <v/>
      </c>
      <c r="E505" s="266" t="str">
        <f>IFERROR(VLOOKUP(B505,'اسماء العملاء'!$A$2:$C$142,3,FALSE),"")</f>
        <v/>
      </c>
      <c r="F505" s="247"/>
      <c r="G505" s="247"/>
      <c r="H505" s="247"/>
    </row>
    <row r="506" spans="1:8" ht="21.95" customHeight="1">
      <c r="A506" s="247" t="str">
        <f t="shared" ca="1" si="7"/>
        <v/>
      </c>
      <c r="B506" s="146"/>
      <c r="C506" s="145" t="str">
        <f>IFERROR(VLOOKUP(B506,'اسماء العملاء'!$A$2:$E$142,5,FALSE),"")</f>
        <v/>
      </c>
      <c r="D506" s="146" t="str">
        <f>IFERROR(VLOOKUP(B506,'اسماء العملاء'!$A$2:$C$142,2,FALSE),"")</f>
        <v/>
      </c>
      <c r="E506" s="266" t="str">
        <f>IFERROR(VLOOKUP(B506,'اسماء العملاء'!$A$2:$C$142,3,FALSE),"")</f>
        <v/>
      </c>
      <c r="F506" s="247"/>
      <c r="G506" s="247"/>
      <c r="H506" s="247"/>
    </row>
    <row r="507" spans="1:8" ht="21.95" customHeight="1">
      <c r="A507" s="247" t="str">
        <f t="shared" ca="1" si="7"/>
        <v/>
      </c>
      <c r="B507" s="146"/>
      <c r="C507" s="145" t="str">
        <f>IFERROR(VLOOKUP(B507,'اسماء العملاء'!$A$2:$E$142,5,FALSE),"")</f>
        <v/>
      </c>
      <c r="D507" s="146" t="str">
        <f>IFERROR(VLOOKUP(B507,'اسماء العملاء'!$A$2:$C$142,2,FALSE),"")</f>
        <v/>
      </c>
      <c r="E507" s="266" t="str">
        <f>IFERROR(VLOOKUP(B507,'اسماء العملاء'!$A$2:$C$142,3,FALSE),"")</f>
        <v/>
      </c>
      <c r="F507" s="247"/>
      <c r="G507" s="247"/>
      <c r="H507" s="247"/>
    </row>
    <row r="508" spans="1:8" ht="21.95" customHeight="1">
      <c r="A508" s="247" t="str">
        <f t="shared" ca="1" si="7"/>
        <v/>
      </c>
      <c r="B508" s="146"/>
      <c r="C508" s="145" t="str">
        <f>IFERROR(VLOOKUP(B508,'اسماء العملاء'!$A$2:$E$142,5,FALSE),"")</f>
        <v/>
      </c>
      <c r="D508" s="146" t="str">
        <f>IFERROR(VLOOKUP(B508,'اسماء العملاء'!$A$2:$C$142,2,FALSE),"")</f>
        <v/>
      </c>
      <c r="E508" s="266" t="str">
        <f>IFERROR(VLOOKUP(B508,'اسماء العملاء'!$A$2:$C$142,3,FALSE),"")</f>
        <v/>
      </c>
      <c r="F508" s="247"/>
      <c r="G508" s="247"/>
      <c r="H508" s="247"/>
    </row>
    <row r="509" spans="1:8" ht="21.95" customHeight="1">
      <c r="A509" s="247" t="str">
        <f t="shared" ca="1" si="7"/>
        <v/>
      </c>
      <c r="B509" s="146"/>
      <c r="C509" s="145" t="str">
        <f>IFERROR(VLOOKUP(B509,'اسماء العملاء'!$A$2:$E$142,5,FALSE),"")</f>
        <v/>
      </c>
      <c r="D509" s="146" t="str">
        <f>IFERROR(VLOOKUP(B509,'اسماء العملاء'!$A$2:$C$142,2,FALSE),"")</f>
        <v/>
      </c>
      <c r="E509" s="266" t="str">
        <f>IFERROR(VLOOKUP(B509,'اسماء العملاء'!$A$2:$C$142,3,FALSE),"")</f>
        <v/>
      </c>
      <c r="F509" s="247"/>
      <c r="G509" s="247"/>
      <c r="H509" s="247"/>
    </row>
    <row r="510" spans="1:8" ht="21.95" customHeight="1">
      <c r="A510" s="247" t="str">
        <f t="shared" ca="1" si="7"/>
        <v/>
      </c>
      <c r="B510" s="146"/>
      <c r="C510" s="145" t="str">
        <f>IFERROR(VLOOKUP(B510,'اسماء العملاء'!$A$2:$E$142,5,FALSE),"")</f>
        <v/>
      </c>
      <c r="D510" s="146" t="str">
        <f>IFERROR(VLOOKUP(B510,'اسماء العملاء'!$A$2:$C$142,2,FALSE),"")</f>
        <v/>
      </c>
      <c r="E510" s="266" t="str">
        <f>IFERROR(VLOOKUP(B510,'اسماء العملاء'!$A$2:$C$142,3,FALSE),"")</f>
        <v/>
      </c>
      <c r="F510" s="247"/>
      <c r="G510" s="247"/>
      <c r="H510" s="247"/>
    </row>
    <row r="511" spans="1:8" ht="21.95" customHeight="1">
      <c r="A511" s="247" t="str">
        <f t="shared" ca="1" si="7"/>
        <v/>
      </c>
      <c r="B511" s="146"/>
      <c r="C511" s="145" t="str">
        <f>IFERROR(VLOOKUP(B511,'اسماء العملاء'!$A$2:$E$142,5,FALSE),"")</f>
        <v/>
      </c>
      <c r="D511" s="146" t="str">
        <f>IFERROR(VLOOKUP(B511,'اسماء العملاء'!$A$2:$C$142,2,FALSE),"")</f>
        <v/>
      </c>
      <c r="E511" s="266" t="str">
        <f>IFERROR(VLOOKUP(B511,'اسماء العملاء'!$A$2:$C$142,3,FALSE),"")</f>
        <v/>
      </c>
      <c r="F511" s="247"/>
      <c r="G511" s="247"/>
      <c r="H511" s="247"/>
    </row>
    <row r="512" spans="1:8" ht="21.95" customHeight="1">
      <c r="A512" s="247" t="str">
        <f t="shared" ca="1" si="7"/>
        <v/>
      </c>
      <c r="B512" s="146"/>
      <c r="C512" s="145" t="str">
        <f>IFERROR(VLOOKUP(B512,'اسماء العملاء'!$A$2:$E$142,5,FALSE),"")</f>
        <v/>
      </c>
      <c r="D512" s="146" t="str">
        <f>IFERROR(VLOOKUP(B512,'اسماء العملاء'!$A$2:$C$142,2,FALSE),"")</f>
        <v/>
      </c>
      <c r="E512" s="266" t="str">
        <f>IFERROR(VLOOKUP(B512,'اسماء العملاء'!$A$2:$C$142,3,FALSE),"")</f>
        <v/>
      </c>
      <c r="F512" s="247"/>
      <c r="G512" s="247"/>
      <c r="H512" s="247"/>
    </row>
    <row r="513" spans="1:8" ht="21.95" customHeight="1">
      <c r="A513" s="247" t="str">
        <f t="shared" ca="1" si="7"/>
        <v/>
      </c>
      <c r="B513" s="146"/>
      <c r="C513" s="145" t="str">
        <f>IFERROR(VLOOKUP(B513,'اسماء العملاء'!$A$2:$E$142,5,FALSE),"")</f>
        <v/>
      </c>
      <c r="D513" s="146" t="str">
        <f>IFERROR(VLOOKUP(B513,'اسماء العملاء'!$A$2:$C$142,2,FALSE),"")</f>
        <v/>
      </c>
      <c r="E513" s="266" t="str">
        <f>IFERROR(VLOOKUP(B513,'اسماء العملاء'!$A$2:$C$142,3,FALSE),"")</f>
        <v/>
      </c>
      <c r="F513" s="247"/>
      <c r="G513" s="247"/>
      <c r="H513" s="247"/>
    </row>
    <row r="514" spans="1:8" ht="21.95" customHeight="1">
      <c r="A514" s="247" t="str">
        <f t="shared" ca="1" si="7"/>
        <v/>
      </c>
      <c r="B514" s="146"/>
      <c r="C514" s="145" t="str">
        <f>IFERROR(VLOOKUP(B514,'اسماء العملاء'!$A$2:$E$142,5,FALSE),"")</f>
        <v/>
      </c>
      <c r="D514" s="146" t="str">
        <f>IFERROR(VLOOKUP(B514,'اسماء العملاء'!$A$2:$C$142,2,FALSE),"")</f>
        <v/>
      </c>
      <c r="E514" s="266" t="str">
        <f>IFERROR(VLOOKUP(B514,'اسماء العملاء'!$A$2:$C$142,3,FALSE),"")</f>
        <v/>
      </c>
      <c r="F514" s="247"/>
      <c r="G514" s="247"/>
      <c r="H514" s="247"/>
    </row>
    <row r="515" spans="1:8" ht="21.95" customHeight="1">
      <c r="A515" s="247" t="str">
        <f t="shared" ca="1" si="7"/>
        <v/>
      </c>
      <c r="B515" s="146"/>
      <c r="C515" s="145" t="str">
        <f>IFERROR(VLOOKUP(B515,'اسماء العملاء'!$A$2:$E$142,5,FALSE),"")</f>
        <v/>
      </c>
      <c r="D515" s="146" t="str">
        <f>IFERROR(VLOOKUP(B515,'اسماء العملاء'!$A$2:$C$142,2,FALSE),"")</f>
        <v/>
      </c>
      <c r="E515" s="266" t="str">
        <f>IFERROR(VLOOKUP(B515,'اسماء العملاء'!$A$2:$C$142,3,FALSE),"")</f>
        <v/>
      </c>
      <c r="F515" s="247"/>
      <c r="G515" s="247"/>
      <c r="H515" s="247"/>
    </row>
    <row r="516" spans="1:8" ht="21.95" customHeight="1">
      <c r="A516" s="247" t="str">
        <f t="shared" ref="A516:A579" ca="1" si="8">IF(B516="","",TODAY())</f>
        <v/>
      </c>
      <c r="B516" s="146"/>
      <c r="C516" s="145" t="str">
        <f>IFERROR(VLOOKUP(B516,'اسماء العملاء'!$A$2:$E$142,5,FALSE),"")</f>
        <v/>
      </c>
      <c r="D516" s="146" t="str">
        <f>IFERROR(VLOOKUP(B516,'اسماء العملاء'!$A$2:$C$142,2,FALSE),"")</f>
        <v/>
      </c>
      <c r="E516" s="266" t="str">
        <f>IFERROR(VLOOKUP(B516,'اسماء العملاء'!$A$2:$C$142,3,FALSE),"")</f>
        <v/>
      </c>
      <c r="F516" s="247"/>
      <c r="G516" s="247"/>
      <c r="H516" s="247"/>
    </row>
    <row r="517" spans="1:8" ht="21.95" customHeight="1">
      <c r="A517" s="247" t="str">
        <f t="shared" ca="1" si="8"/>
        <v/>
      </c>
      <c r="B517" s="146"/>
      <c r="C517" s="145" t="str">
        <f>IFERROR(VLOOKUP(B517,'اسماء العملاء'!$A$2:$E$142,5,FALSE),"")</f>
        <v/>
      </c>
      <c r="D517" s="146" t="str">
        <f>IFERROR(VLOOKUP(B517,'اسماء العملاء'!$A$2:$C$142,2,FALSE),"")</f>
        <v/>
      </c>
      <c r="E517" s="266" t="str">
        <f>IFERROR(VLOOKUP(B517,'اسماء العملاء'!$A$2:$C$142,3,FALSE),"")</f>
        <v/>
      </c>
      <c r="F517" s="247"/>
      <c r="G517" s="247"/>
      <c r="H517" s="247"/>
    </row>
    <row r="518" spans="1:8" ht="21.95" customHeight="1">
      <c r="A518" s="247" t="str">
        <f t="shared" ca="1" si="8"/>
        <v/>
      </c>
      <c r="B518" s="146"/>
      <c r="C518" s="145" t="str">
        <f>IFERROR(VLOOKUP(B518,'اسماء العملاء'!$A$2:$E$142,5,FALSE),"")</f>
        <v/>
      </c>
      <c r="D518" s="146" t="str">
        <f>IFERROR(VLOOKUP(B518,'اسماء العملاء'!$A$2:$C$142,2,FALSE),"")</f>
        <v/>
      </c>
      <c r="E518" s="266" t="str">
        <f>IFERROR(VLOOKUP(B518,'اسماء العملاء'!$A$2:$C$142,3,FALSE),"")</f>
        <v/>
      </c>
      <c r="F518" s="247"/>
      <c r="G518" s="247"/>
      <c r="H518" s="247"/>
    </row>
    <row r="519" spans="1:8" ht="21.95" customHeight="1">
      <c r="A519" s="247" t="str">
        <f t="shared" ca="1" si="8"/>
        <v/>
      </c>
      <c r="B519" s="146"/>
      <c r="C519" s="145" t="str">
        <f>IFERROR(VLOOKUP(B519,'اسماء العملاء'!$A$2:$E$142,5,FALSE),"")</f>
        <v/>
      </c>
      <c r="D519" s="146" t="str">
        <f>IFERROR(VLOOKUP(B519,'اسماء العملاء'!$A$2:$C$142,2,FALSE),"")</f>
        <v/>
      </c>
      <c r="E519" s="266" t="str">
        <f>IFERROR(VLOOKUP(B519,'اسماء العملاء'!$A$2:$C$142,3,FALSE),"")</f>
        <v/>
      </c>
      <c r="F519" s="247"/>
      <c r="G519" s="247"/>
      <c r="H519" s="247"/>
    </row>
    <row r="520" spans="1:8" ht="21.95" customHeight="1">
      <c r="A520" s="247" t="str">
        <f t="shared" ca="1" si="8"/>
        <v/>
      </c>
      <c r="B520" s="146"/>
      <c r="C520" s="145" t="str">
        <f>IFERROR(VLOOKUP(B520,'اسماء العملاء'!$A$2:$E$142,5,FALSE),"")</f>
        <v/>
      </c>
      <c r="D520" s="146" t="str">
        <f>IFERROR(VLOOKUP(B520,'اسماء العملاء'!$A$2:$C$142,2,FALSE),"")</f>
        <v/>
      </c>
      <c r="E520" s="266" t="str">
        <f>IFERROR(VLOOKUP(B520,'اسماء العملاء'!$A$2:$C$142,3,FALSE),"")</f>
        <v/>
      </c>
      <c r="F520" s="247"/>
      <c r="G520" s="247"/>
      <c r="H520" s="247"/>
    </row>
    <row r="521" spans="1:8" ht="21.95" customHeight="1">
      <c r="A521" s="247" t="str">
        <f t="shared" ca="1" si="8"/>
        <v/>
      </c>
      <c r="B521" s="146"/>
      <c r="C521" s="145" t="str">
        <f>IFERROR(VLOOKUP(B521,'اسماء العملاء'!$A$2:$E$142,5,FALSE),"")</f>
        <v/>
      </c>
      <c r="D521" s="146" t="str">
        <f>IFERROR(VLOOKUP(B521,'اسماء العملاء'!$A$2:$C$142,2,FALSE),"")</f>
        <v/>
      </c>
      <c r="E521" s="266" t="str">
        <f>IFERROR(VLOOKUP(B521,'اسماء العملاء'!$A$2:$C$142,3,FALSE),"")</f>
        <v/>
      </c>
      <c r="F521" s="247"/>
      <c r="G521" s="247"/>
      <c r="H521" s="247"/>
    </row>
    <row r="522" spans="1:8" ht="21.95" customHeight="1">
      <c r="A522" s="247" t="str">
        <f t="shared" ca="1" si="8"/>
        <v/>
      </c>
      <c r="B522" s="146"/>
      <c r="C522" s="145" t="str">
        <f>IFERROR(VLOOKUP(B522,'اسماء العملاء'!$A$2:$E$142,5,FALSE),"")</f>
        <v/>
      </c>
      <c r="D522" s="146" t="str">
        <f>IFERROR(VLOOKUP(B522,'اسماء العملاء'!$A$2:$C$142,2,FALSE),"")</f>
        <v/>
      </c>
      <c r="E522" s="266" t="str">
        <f>IFERROR(VLOOKUP(B522,'اسماء العملاء'!$A$2:$C$142,3,FALSE),"")</f>
        <v/>
      </c>
      <c r="F522" s="247"/>
      <c r="G522" s="247"/>
      <c r="H522" s="247"/>
    </row>
    <row r="523" spans="1:8" ht="21.95" customHeight="1">
      <c r="A523" s="247" t="str">
        <f t="shared" ca="1" si="8"/>
        <v/>
      </c>
      <c r="B523" s="146"/>
      <c r="C523" s="145" t="str">
        <f>IFERROR(VLOOKUP(B523,'اسماء العملاء'!$A$2:$E$142,5,FALSE),"")</f>
        <v/>
      </c>
      <c r="D523" s="146" t="str">
        <f>IFERROR(VLOOKUP(B523,'اسماء العملاء'!$A$2:$C$142,2,FALSE),"")</f>
        <v/>
      </c>
      <c r="E523" s="266" t="str">
        <f>IFERROR(VLOOKUP(B523,'اسماء العملاء'!$A$2:$C$142,3,FALSE),"")</f>
        <v/>
      </c>
      <c r="F523" s="247"/>
      <c r="G523" s="247"/>
      <c r="H523" s="247"/>
    </row>
    <row r="524" spans="1:8" ht="21.95" customHeight="1">
      <c r="A524" s="247" t="str">
        <f t="shared" ca="1" si="8"/>
        <v/>
      </c>
      <c r="B524" s="146"/>
      <c r="C524" s="145" t="str">
        <f>IFERROR(VLOOKUP(B524,'اسماء العملاء'!$A$2:$E$142,5,FALSE),"")</f>
        <v/>
      </c>
      <c r="D524" s="146" t="str">
        <f>IFERROR(VLOOKUP(B524,'اسماء العملاء'!$A$2:$C$142,2,FALSE),"")</f>
        <v/>
      </c>
      <c r="E524" s="266" t="str">
        <f>IFERROR(VLOOKUP(B524,'اسماء العملاء'!$A$2:$C$142,3,FALSE),"")</f>
        <v/>
      </c>
      <c r="F524" s="247"/>
      <c r="G524" s="247"/>
      <c r="H524" s="247"/>
    </row>
    <row r="525" spans="1:8" ht="21.95" customHeight="1">
      <c r="A525" s="247" t="str">
        <f t="shared" ca="1" si="8"/>
        <v/>
      </c>
      <c r="B525" s="146"/>
      <c r="C525" s="145" t="str">
        <f>IFERROR(VLOOKUP(B525,'اسماء العملاء'!$A$2:$E$142,5,FALSE),"")</f>
        <v/>
      </c>
      <c r="D525" s="146" t="str">
        <f>IFERROR(VLOOKUP(B525,'اسماء العملاء'!$A$2:$C$142,2,FALSE),"")</f>
        <v/>
      </c>
      <c r="E525" s="266" t="str">
        <f>IFERROR(VLOOKUP(B525,'اسماء العملاء'!$A$2:$C$142,3,FALSE),"")</f>
        <v/>
      </c>
      <c r="F525" s="247"/>
      <c r="G525" s="247"/>
      <c r="H525" s="247"/>
    </row>
    <row r="526" spans="1:8" ht="21.95" customHeight="1">
      <c r="A526" s="247" t="str">
        <f t="shared" ca="1" si="8"/>
        <v/>
      </c>
      <c r="B526" s="146"/>
      <c r="C526" s="145" t="str">
        <f>IFERROR(VLOOKUP(B526,'اسماء العملاء'!$A$2:$E$142,5,FALSE),"")</f>
        <v/>
      </c>
      <c r="D526" s="146" t="str">
        <f>IFERROR(VLOOKUP(B526,'اسماء العملاء'!$A$2:$C$142,2,FALSE),"")</f>
        <v/>
      </c>
      <c r="E526" s="266" t="str">
        <f>IFERROR(VLOOKUP(B526,'اسماء العملاء'!$A$2:$C$142,3,FALSE),"")</f>
        <v/>
      </c>
      <c r="F526" s="247"/>
      <c r="G526" s="247"/>
      <c r="H526" s="247"/>
    </row>
    <row r="527" spans="1:8" ht="21.95" customHeight="1">
      <c r="A527" s="247" t="str">
        <f t="shared" ca="1" si="8"/>
        <v/>
      </c>
      <c r="B527" s="146"/>
      <c r="C527" s="145" t="str">
        <f>IFERROR(VLOOKUP(B527,'اسماء العملاء'!$A$2:$E$142,5,FALSE),"")</f>
        <v/>
      </c>
      <c r="D527" s="146" t="str">
        <f>IFERROR(VLOOKUP(B527,'اسماء العملاء'!$A$2:$C$142,2,FALSE),"")</f>
        <v/>
      </c>
      <c r="E527" s="266" t="str">
        <f>IFERROR(VLOOKUP(B527,'اسماء العملاء'!$A$2:$C$142,3,FALSE),"")</f>
        <v/>
      </c>
      <c r="F527" s="247"/>
      <c r="G527" s="247"/>
      <c r="H527" s="247"/>
    </row>
    <row r="528" spans="1:8" ht="21.95" customHeight="1">
      <c r="A528" s="247" t="str">
        <f t="shared" ca="1" si="8"/>
        <v/>
      </c>
      <c r="B528" s="146"/>
      <c r="C528" s="145" t="str">
        <f>IFERROR(VLOOKUP(B528,'اسماء العملاء'!$A$2:$E$142,5,FALSE),"")</f>
        <v/>
      </c>
      <c r="D528" s="146" t="str">
        <f>IFERROR(VLOOKUP(B528,'اسماء العملاء'!$A$2:$C$142,2,FALSE),"")</f>
        <v/>
      </c>
      <c r="E528" s="266" t="str">
        <f>IFERROR(VLOOKUP(B528,'اسماء العملاء'!$A$2:$C$142,3,FALSE),"")</f>
        <v/>
      </c>
      <c r="F528" s="247"/>
      <c r="G528" s="247"/>
      <c r="H528" s="247"/>
    </row>
    <row r="529" spans="1:8" ht="21.95" customHeight="1">
      <c r="A529" s="247" t="str">
        <f t="shared" ca="1" si="8"/>
        <v/>
      </c>
      <c r="B529" s="146"/>
      <c r="C529" s="145" t="str">
        <f>IFERROR(VLOOKUP(B529,'اسماء العملاء'!$A$2:$E$142,5,FALSE),"")</f>
        <v/>
      </c>
      <c r="D529" s="146" t="str">
        <f>IFERROR(VLOOKUP(B529,'اسماء العملاء'!$A$2:$C$142,2,FALSE),"")</f>
        <v/>
      </c>
      <c r="E529" s="266" t="str">
        <f>IFERROR(VLOOKUP(B529,'اسماء العملاء'!$A$2:$C$142,3,FALSE),"")</f>
        <v/>
      </c>
      <c r="F529" s="247"/>
      <c r="G529" s="247"/>
      <c r="H529" s="247"/>
    </row>
    <row r="530" spans="1:8" ht="21.95" customHeight="1">
      <c r="A530" s="247" t="str">
        <f t="shared" ca="1" si="8"/>
        <v/>
      </c>
      <c r="B530" s="146"/>
      <c r="C530" s="145" t="str">
        <f>IFERROR(VLOOKUP(B530,'اسماء العملاء'!$A$2:$E$142,5,FALSE),"")</f>
        <v/>
      </c>
      <c r="D530" s="146" t="str">
        <f>IFERROR(VLOOKUP(B530,'اسماء العملاء'!$A$2:$C$142,2,FALSE),"")</f>
        <v/>
      </c>
      <c r="E530" s="266" t="str">
        <f>IFERROR(VLOOKUP(B530,'اسماء العملاء'!$A$2:$C$142,3,FALSE),"")</f>
        <v/>
      </c>
      <c r="F530" s="247"/>
      <c r="G530" s="247"/>
      <c r="H530" s="247"/>
    </row>
    <row r="531" spans="1:8" ht="21.95" customHeight="1">
      <c r="A531" s="247" t="str">
        <f t="shared" ca="1" si="8"/>
        <v/>
      </c>
      <c r="B531" s="146"/>
      <c r="C531" s="145" t="str">
        <f>IFERROR(VLOOKUP(B531,'اسماء العملاء'!$A$2:$E$142,5,FALSE),"")</f>
        <v/>
      </c>
      <c r="D531" s="146" t="str">
        <f>IFERROR(VLOOKUP(B531,'اسماء العملاء'!$A$2:$C$142,2,FALSE),"")</f>
        <v/>
      </c>
      <c r="E531" s="266" t="str">
        <f>IFERROR(VLOOKUP(B531,'اسماء العملاء'!$A$2:$C$142,3,FALSE),"")</f>
        <v/>
      </c>
      <c r="F531" s="247"/>
      <c r="G531" s="247"/>
      <c r="H531" s="247"/>
    </row>
    <row r="532" spans="1:8" ht="21.95" customHeight="1">
      <c r="A532" s="247" t="str">
        <f t="shared" ca="1" si="8"/>
        <v/>
      </c>
      <c r="B532" s="146"/>
      <c r="C532" s="145" t="str">
        <f>IFERROR(VLOOKUP(B532,'اسماء العملاء'!$A$2:$E$142,5,FALSE),"")</f>
        <v/>
      </c>
      <c r="D532" s="146" t="str">
        <f>IFERROR(VLOOKUP(B532,'اسماء العملاء'!$A$2:$C$142,2,FALSE),"")</f>
        <v/>
      </c>
      <c r="E532" s="266" t="str">
        <f>IFERROR(VLOOKUP(B532,'اسماء العملاء'!$A$2:$C$142,3,FALSE),"")</f>
        <v/>
      </c>
      <c r="F532" s="247"/>
      <c r="G532" s="247"/>
      <c r="H532" s="247"/>
    </row>
    <row r="533" spans="1:8" ht="21.95" customHeight="1">
      <c r="A533" s="247" t="str">
        <f t="shared" ca="1" si="8"/>
        <v/>
      </c>
      <c r="B533" s="146"/>
      <c r="C533" s="145" t="str">
        <f>IFERROR(VLOOKUP(B533,'اسماء العملاء'!$A$2:$E$142,5,FALSE),"")</f>
        <v/>
      </c>
      <c r="D533" s="146" t="str">
        <f>IFERROR(VLOOKUP(B533,'اسماء العملاء'!$A$2:$C$142,2,FALSE),"")</f>
        <v/>
      </c>
      <c r="E533" s="266" t="str">
        <f>IFERROR(VLOOKUP(B533,'اسماء العملاء'!$A$2:$C$142,3,FALSE),"")</f>
        <v/>
      </c>
      <c r="F533" s="247"/>
      <c r="G533" s="247"/>
      <c r="H533" s="247"/>
    </row>
    <row r="534" spans="1:8" ht="21.95" customHeight="1">
      <c r="A534" s="247" t="str">
        <f t="shared" ca="1" si="8"/>
        <v/>
      </c>
      <c r="B534" s="146"/>
      <c r="C534" s="145" t="str">
        <f>IFERROR(VLOOKUP(B534,'اسماء العملاء'!$A$2:$E$142,5,FALSE),"")</f>
        <v/>
      </c>
      <c r="D534" s="146" t="str">
        <f>IFERROR(VLOOKUP(B534,'اسماء العملاء'!$A$2:$C$142,2,FALSE),"")</f>
        <v/>
      </c>
      <c r="E534" s="266" t="str">
        <f>IFERROR(VLOOKUP(B534,'اسماء العملاء'!$A$2:$C$142,3,FALSE),"")</f>
        <v/>
      </c>
      <c r="F534" s="247"/>
      <c r="G534" s="247"/>
      <c r="H534" s="247"/>
    </row>
    <row r="535" spans="1:8" ht="21.95" customHeight="1">
      <c r="A535" s="247" t="str">
        <f t="shared" ca="1" si="8"/>
        <v/>
      </c>
      <c r="B535" s="146"/>
      <c r="C535" s="145" t="str">
        <f>IFERROR(VLOOKUP(B535,'اسماء العملاء'!$A$2:$E$142,5,FALSE),"")</f>
        <v/>
      </c>
      <c r="D535" s="146" t="str">
        <f>IFERROR(VLOOKUP(B535,'اسماء العملاء'!$A$2:$C$142,2,FALSE),"")</f>
        <v/>
      </c>
      <c r="E535" s="266" t="str">
        <f>IFERROR(VLOOKUP(B535,'اسماء العملاء'!$A$2:$C$142,3,FALSE),"")</f>
        <v/>
      </c>
      <c r="F535" s="247"/>
      <c r="G535" s="247"/>
      <c r="H535" s="247"/>
    </row>
    <row r="536" spans="1:8" ht="21.95" customHeight="1">
      <c r="A536" s="247" t="str">
        <f t="shared" ca="1" si="8"/>
        <v/>
      </c>
      <c r="B536" s="146"/>
      <c r="C536" s="145" t="str">
        <f>IFERROR(VLOOKUP(B536,'اسماء العملاء'!$A$2:$E$142,5,FALSE),"")</f>
        <v/>
      </c>
      <c r="D536" s="146" t="str">
        <f>IFERROR(VLOOKUP(B536,'اسماء العملاء'!$A$2:$C$142,2,FALSE),"")</f>
        <v/>
      </c>
      <c r="E536" s="266" t="str">
        <f>IFERROR(VLOOKUP(B536,'اسماء العملاء'!$A$2:$C$142,3,FALSE),"")</f>
        <v/>
      </c>
      <c r="F536" s="247"/>
      <c r="G536" s="247"/>
      <c r="H536" s="247"/>
    </row>
    <row r="537" spans="1:8" ht="21.95" customHeight="1">
      <c r="A537" s="247" t="str">
        <f t="shared" ca="1" si="8"/>
        <v/>
      </c>
      <c r="B537" s="146"/>
      <c r="C537" s="145" t="str">
        <f>IFERROR(VLOOKUP(B537,'اسماء العملاء'!$A$2:$E$142,5,FALSE),"")</f>
        <v/>
      </c>
      <c r="D537" s="146" t="str">
        <f>IFERROR(VLOOKUP(B537,'اسماء العملاء'!$A$2:$C$142,2,FALSE),"")</f>
        <v/>
      </c>
      <c r="E537" s="266" t="str">
        <f>IFERROR(VLOOKUP(B537,'اسماء العملاء'!$A$2:$C$142,3,FALSE),"")</f>
        <v/>
      </c>
      <c r="F537" s="247"/>
      <c r="G537" s="247"/>
      <c r="H537" s="247"/>
    </row>
    <row r="538" spans="1:8" ht="21.95" customHeight="1">
      <c r="A538" s="247" t="str">
        <f t="shared" ca="1" si="8"/>
        <v/>
      </c>
      <c r="B538" s="146"/>
      <c r="C538" s="145" t="str">
        <f>IFERROR(VLOOKUP(B538,'اسماء العملاء'!$A$2:$E$142,5,FALSE),"")</f>
        <v/>
      </c>
      <c r="D538" s="146" t="str">
        <f>IFERROR(VLOOKUP(B538,'اسماء العملاء'!$A$2:$C$142,2,FALSE),"")</f>
        <v/>
      </c>
      <c r="E538" s="266" t="str">
        <f>IFERROR(VLOOKUP(B538,'اسماء العملاء'!$A$2:$C$142,3,FALSE),"")</f>
        <v/>
      </c>
      <c r="F538" s="247"/>
      <c r="G538" s="247"/>
      <c r="H538" s="247"/>
    </row>
    <row r="539" spans="1:8" ht="21.95" customHeight="1">
      <c r="A539" s="247" t="str">
        <f t="shared" ca="1" si="8"/>
        <v/>
      </c>
      <c r="B539" s="146"/>
      <c r="C539" s="145" t="str">
        <f>IFERROR(VLOOKUP(B539,'اسماء العملاء'!$A$2:$E$142,5,FALSE),"")</f>
        <v/>
      </c>
      <c r="D539" s="146" t="str">
        <f>IFERROR(VLOOKUP(B539,'اسماء العملاء'!$A$2:$C$142,2,FALSE),"")</f>
        <v/>
      </c>
      <c r="E539" s="266" t="str">
        <f>IFERROR(VLOOKUP(B539,'اسماء العملاء'!$A$2:$C$142,3,FALSE),"")</f>
        <v/>
      </c>
      <c r="F539" s="247"/>
      <c r="G539" s="247"/>
      <c r="H539" s="247"/>
    </row>
    <row r="540" spans="1:8" ht="21.95" customHeight="1">
      <c r="A540" s="247" t="str">
        <f t="shared" ca="1" si="8"/>
        <v/>
      </c>
      <c r="B540" s="146"/>
      <c r="C540" s="145" t="str">
        <f>IFERROR(VLOOKUP(B540,'اسماء العملاء'!$A$2:$E$142,5,FALSE),"")</f>
        <v/>
      </c>
      <c r="D540" s="146" t="str">
        <f>IFERROR(VLOOKUP(B540,'اسماء العملاء'!$A$2:$C$142,2,FALSE),"")</f>
        <v/>
      </c>
      <c r="E540" s="266" t="str">
        <f>IFERROR(VLOOKUP(B540,'اسماء العملاء'!$A$2:$C$142,3,FALSE),"")</f>
        <v/>
      </c>
      <c r="F540" s="247"/>
      <c r="G540" s="247"/>
      <c r="H540" s="247"/>
    </row>
    <row r="541" spans="1:8" ht="21.95" customHeight="1">
      <c r="A541" s="247" t="str">
        <f t="shared" ca="1" si="8"/>
        <v/>
      </c>
      <c r="B541" s="146"/>
      <c r="C541" s="145" t="str">
        <f>IFERROR(VLOOKUP(B541,'اسماء العملاء'!$A$2:$E$142,5,FALSE),"")</f>
        <v/>
      </c>
      <c r="D541" s="146" t="str">
        <f>IFERROR(VLOOKUP(B541,'اسماء العملاء'!$A$2:$C$142,2,FALSE),"")</f>
        <v/>
      </c>
      <c r="E541" s="266" t="str">
        <f>IFERROR(VLOOKUP(B541,'اسماء العملاء'!$A$2:$C$142,3,FALSE),"")</f>
        <v/>
      </c>
      <c r="F541" s="247"/>
      <c r="G541" s="247"/>
      <c r="H541" s="247"/>
    </row>
    <row r="542" spans="1:8" ht="21.95" customHeight="1">
      <c r="A542" s="247" t="str">
        <f t="shared" ca="1" si="8"/>
        <v/>
      </c>
      <c r="B542" s="146"/>
      <c r="C542" s="145" t="str">
        <f>IFERROR(VLOOKUP(B542,'اسماء العملاء'!$A$2:$E$142,5,FALSE),"")</f>
        <v/>
      </c>
      <c r="D542" s="146" t="str">
        <f>IFERROR(VLOOKUP(B542,'اسماء العملاء'!$A$2:$C$142,2,FALSE),"")</f>
        <v/>
      </c>
      <c r="E542" s="266" t="str">
        <f>IFERROR(VLOOKUP(B542,'اسماء العملاء'!$A$2:$C$142,3,FALSE),"")</f>
        <v/>
      </c>
      <c r="F542" s="247"/>
      <c r="G542" s="247"/>
      <c r="H542" s="247"/>
    </row>
    <row r="543" spans="1:8" ht="21.95" customHeight="1">
      <c r="A543" s="247" t="str">
        <f t="shared" ca="1" si="8"/>
        <v/>
      </c>
      <c r="B543" s="146"/>
      <c r="C543" s="145" t="str">
        <f>IFERROR(VLOOKUP(B543,'اسماء العملاء'!$A$2:$E$142,5,FALSE),"")</f>
        <v/>
      </c>
      <c r="D543" s="146" t="str">
        <f>IFERROR(VLOOKUP(B543,'اسماء العملاء'!$A$2:$C$142,2,FALSE),"")</f>
        <v/>
      </c>
      <c r="E543" s="266" t="str">
        <f>IFERROR(VLOOKUP(B543,'اسماء العملاء'!$A$2:$C$142,3,FALSE),"")</f>
        <v/>
      </c>
      <c r="F543" s="247"/>
      <c r="G543" s="247"/>
      <c r="H543" s="247"/>
    </row>
    <row r="544" spans="1:8" ht="21.95" customHeight="1">
      <c r="A544" s="247" t="str">
        <f t="shared" ca="1" si="8"/>
        <v/>
      </c>
      <c r="B544" s="146"/>
      <c r="C544" s="145" t="str">
        <f>IFERROR(VLOOKUP(B544,'اسماء العملاء'!$A$2:$E$142,5,FALSE),"")</f>
        <v/>
      </c>
      <c r="D544" s="146" t="str">
        <f>IFERROR(VLOOKUP(B544,'اسماء العملاء'!$A$2:$C$142,2,FALSE),"")</f>
        <v/>
      </c>
      <c r="E544" s="266" t="str">
        <f>IFERROR(VLOOKUP(B544,'اسماء العملاء'!$A$2:$C$142,3,FALSE),"")</f>
        <v/>
      </c>
      <c r="F544" s="247"/>
      <c r="G544" s="247"/>
      <c r="H544" s="247"/>
    </row>
    <row r="545" spans="1:8" ht="21.95" customHeight="1">
      <c r="A545" s="247" t="str">
        <f t="shared" ca="1" si="8"/>
        <v/>
      </c>
      <c r="B545" s="146"/>
      <c r="C545" s="145" t="str">
        <f>IFERROR(VLOOKUP(B545,'اسماء العملاء'!$A$2:$E$142,5,FALSE),"")</f>
        <v/>
      </c>
      <c r="D545" s="146" t="str">
        <f>IFERROR(VLOOKUP(B545,'اسماء العملاء'!$A$2:$C$142,2,FALSE),"")</f>
        <v/>
      </c>
      <c r="E545" s="266" t="str">
        <f>IFERROR(VLOOKUP(B545,'اسماء العملاء'!$A$2:$C$142,3,FALSE),"")</f>
        <v/>
      </c>
      <c r="F545" s="247"/>
      <c r="G545" s="247"/>
      <c r="H545" s="247"/>
    </row>
    <row r="546" spans="1:8" ht="21.95" customHeight="1">
      <c r="A546" s="247" t="str">
        <f t="shared" ca="1" si="8"/>
        <v/>
      </c>
      <c r="B546" s="146"/>
      <c r="C546" s="145" t="str">
        <f>IFERROR(VLOOKUP(B546,'اسماء العملاء'!$A$2:$E$142,5,FALSE),"")</f>
        <v/>
      </c>
      <c r="D546" s="146" t="str">
        <f>IFERROR(VLOOKUP(B546,'اسماء العملاء'!$A$2:$C$142,2,FALSE),"")</f>
        <v/>
      </c>
      <c r="E546" s="266" t="str">
        <f>IFERROR(VLOOKUP(B546,'اسماء العملاء'!$A$2:$C$142,3,FALSE),"")</f>
        <v/>
      </c>
      <c r="F546" s="247"/>
      <c r="G546" s="247"/>
      <c r="H546" s="247"/>
    </row>
    <row r="547" spans="1:8" ht="21.95" customHeight="1">
      <c r="A547" s="247" t="str">
        <f t="shared" ca="1" si="8"/>
        <v/>
      </c>
      <c r="B547" s="146"/>
      <c r="C547" s="145" t="str">
        <f>IFERROR(VLOOKUP(B547,'اسماء العملاء'!$A$2:$E$142,5,FALSE),"")</f>
        <v/>
      </c>
      <c r="D547" s="146" t="str">
        <f>IFERROR(VLOOKUP(B547,'اسماء العملاء'!$A$2:$C$142,2,FALSE),"")</f>
        <v/>
      </c>
      <c r="E547" s="266" t="str">
        <f>IFERROR(VLOOKUP(B547,'اسماء العملاء'!$A$2:$C$142,3,FALSE),"")</f>
        <v/>
      </c>
      <c r="F547" s="247"/>
      <c r="G547" s="247"/>
      <c r="H547" s="247"/>
    </row>
    <row r="548" spans="1:8" ht="21.95" customHeight="1">
      <c r="A548" s="247" t="str">
        <f t="shared" ca="1" si="8"/>
        <v/>
      </c>
      <c r="B548" s="146"/>
      <c r="C548" s="145" t="str">
        <f>IFERROR(VLOOKUP(B548,'اسماء العملاء'!$A$2:$E$142,5,FALSE),"")</f>
        <v/>
      </c>
      <c r="D548" s="146" t="str">
        <f>IFERROR(VLOOKUP(B548,'اسماء العملاء'!$A$2:$C$142,2,FALSE),"")</f>
        <v/>
      </c>
      <c r="E548" s="266" t="str">
        <f>IFERROR(VLOOKUP(B548,'اسماء العملاء'!$A$2:$C$142,3,FALSE),"")</f>
        <v/>
      </c>
      <c r="F548" s="247"/>
      <c r="G548" s="247"/>
      <c r="H548" s="247"/>
    </row>
    <row r="549" spans="1:8" ht="21.95" customHeight="1">
      <c r="A549" s="247" t="str">
        <f t="shared" ca="1" si="8"/>
        <v/>
      </c>
      <c r="B549" s="146"/>
      <c r="C549" s="145" t="str">
        <f>IFERROR(VLOOKUP(B549,'اسماء العملاء'!$A$2:$E$142,5,FALSE),"")</f>
        <v/>
      </c>
      <c r="D549" s="146" t="str">
        <f>IFERROR(VLOOKUP(B549,'اسماء العملاء'!$A$2:$C$142,2,FALSE),"")</f>
        <v/>
      </c>
      <c r="E549" s="266" t="str">
        <f>IFERROR(VLOOKUP(B549,'اسماء العملاء'!$A$2:$C$142,3,FALSE),"")</f>
        <v/>
      </c>
      <c r="F549" s="247"/>
      <c r="G549" s="247"/>
      <c r="H549" s="247"/>
    </row>
    <row r="550" spans="1:8" ht="21.95" customHeight="1">
      <c r="A550" s="247" t="str">
        <f t="shared" ca="1" si="8"/>
        <v/>
      </c>
      <c r="B550" s="146"/>
      <c r="C550" s="145" t="str">
        <f>IFERROR(VLOOKUP(B550,'اسماء العملاء'!$A$2:$E$142,5,FALSE),"")</f>
        <v/>
      </c>
      <c r="D550" s="146" t="str">
        <f>IFERROR(VLOOKUP(B550,'اسماء العملاء'!$A$2:$C$142,2,FALSE),"")</f>
        <v/>
      </c>
      <c r="E550" s="266" t="str">
        <f>IFERROR(VLOOKUP(B550,'اسماء العملاء'!$A$2:$C$142,3,FALSE),"")</f>
        <v/>
      </c>
      <c r="F550" s="247"/>
      <c r="G550" s="247"/>
      <c r="H550" s="247"/>
    </row>
    <row r="551" spans="1:8" ht="21.95" customHeight="1">
      <c r="A551" s="247" t="str">
        <f t="shared" ca="1" si="8"/>
        <v/>
      </c>
      <c r="B551" s="146"/>
      <c r="C551" s="145" t="str">
        <f>IFERROR(VLOOKUP(B551,'اسماء العملاء'!$A$2:$E$142,5,FALSE),"")</f>
        <v/>
      </c>
      <c r="D551" s="146" t="str">
        <f>IFERROR(VLOOKUP(B551,'اسماء العملاء'!$A$2:$C$142,2,FALSE),"")</f>
        <v/>
      </c>
      <c r="E551" s="266" t="str">
        <f>IFERROR(VLOOKUP(B551,'اسماء العملاء'!$A$2:$C$142,3,FALSE),"")</f>
        <v/>
      </c>
      <c r="F551" s="247"/>
      <c r="G551" s="247"/>
      <c r="H551" s="247"/>
    </row>
    <row r="552" spans="1:8" ht="21.95" customHeight="1">
      <c r="A552" s="247" t="str">
        <f t="shared" ca="1" si="8"/>
        <v/>
      </c>
      <c r="B552" s="146"/>
      <c r="C552" s="145" t="str">
        <f>IFERROR(VLOOKUP(B552,'اسماء العملاء'!$A$2:$E$142,5,FALSE),"")</f>
        <v/>
      </c>
      <c r="D552" s="146" t="str">
        <f>IFERROR(VLOOKUP(B552,'اسماء العملاء'!$A$2:$C$142,2,FALSE),"")</f>
        <v/>
      </c>
      <c r="E552" s="266" t="str">
        <f>IFERROR(VLOOKUP(B552,'اسماء العملاء'!$A$2:$C$142,3,FALSE),"")</f>
        <v/>
      </c>
      <c r="F552" s="247"/>
      <c r="G552" s="247"/>
      <c r="H552" s="247"/>
    </row>
    <row r="553" spans="1:8" ht="21.95" customHeight="1">
      <c r="A553" s="247" t="str">
        <f t="shared" ca="1" si="8"/>
        <v/>
      </c>
      <c r="B553" s="146"/>
      <c r="C553" s="145" t="str">
        <f>IFERROR(VLOOKUP(B553,'اسماء العملاء'!$A$2:$E$142,5,FALSE),"")</f>
        <v/>
      </c>
      <c r="D553" s="146" t="str">
        <f>IFERROR(VLOOKUP(B553,'اسماء العملاء'!$A$2:$C$142,2,FALSE),"")</f>
        <v/>
      </c>
      <c r="E553" s="266" t="str">
        <f>IFERROR(VLOOKUP(B553,'اسماء العملاء'!$A$2:$C$142,3,FALSE),"")</f>
        <v/>
      </c>
      <c r="F553" s="247"/>
      <c r="G553" s="247"/>
      <c r="H553" s="247"/>
    </row>
    <row r="554" spans="1:8" ht="21.95" customHeight="1">
      <c r="A554" s="247" t="str">
        <f t="shared" ca="1" si="8"/>
        <v/>
      </c>
      <c r="B554" s="146"/>
      <c r="C554" s="145" t="str">
        <f>IFERROR(VLOOKUP(B554,'اسماء العملاء'!$A$2:$E$142,5,FALSE),"")</f>
        <v/>
      </c>
      <c r="D554" s="146" t="str">
        <f>IFERROR(VLOOKUP(B554,'اسماء العملاء'!$A$2:$C$142,2,FALSE),"")</f>
        <v/>
      </c>
      <c r="E554" s="266" t="str">
        <f>IFERROR(VLOOKUP(B554,'اسماء العملاء'!$A$2:$C$142,3,FALSE),"")</f>
        <v/>
      </c>
      <c r="F554" s="247"/>
      <c r="G554" s="247"/>
      <c r="H554" s="247"/>
    </row>
    <row r="555" spans="1:8" ht="21.95" customHeight="1">
      <c r="A555" s="247" t="str">
        <f t="shared" ca="1" si="8"/>
        <v/>
      </c>
      <c r="B555" s="146"/>
      <c r="C555" s="145" t="str">
        <f>IFERROR(VLOOKUP(B555,'اسماء العملاء'!$A$2:$E$142,5,FALSE),"")</f>
        <v/>
      </c>
      <c r="D555" s="146" t="str">
        <f>IFERROR(VLOOKUP(B555,'اسماء العملاء'!$A$2:$C$142,2,FALSE),"")</f>
        <v/>
      </c>
      <c r="E555" s="266" t="str">
        <f>IFERROR(VLOOKUP(B555,'اسماء العملاء'!$A$2:$C$142,3,FALSE),"")</f>
        <v/>
      </c>
      <c r="F555" s="247"/>
      <c r="G555" s="247"/>
      <c r="H555" s="247"/>
    </row>
    <row r="556" spans="1:8" ht="21.95" customHeight="1">
      <c r="A556" s="247" t="str">
        <f t="shared" ca="1" si="8"/>
        <v/>
      </c>
      <c r="B556" s="146"/>
      <c r="C556" s="145" t="str">
        <f>IFERROR(VLOOKUP(B556,'اسماء العملاء'!$A$2:$E$142,5,FALSE),"")</f>
        <v/>
      </c>
      <c r="D556" s="146" t="str">
        <f>IFERROR(VLOOKUP(B556,'اسماء العملاء'!$A$2:$C$142,2,FALSE),"")</f>
        <v/>
      </c>
      <c r="E556" s="266" t="str">
        <f>IFERROR(VLOOKUP(B556,'اسماء العملاء'!$A$2:$C$142,3,FALSE),"")</f>
        <v/>
      </c>
      <c r="F556" s="247"/>
      <c r="G556" s="247"/>
      <c r="H556" s="247"/>
    </row>
    <row r="557" spans="1:8" ht="21.95" customHeight="1">
      <c r="A557" s="247" t="str">
        <f t="shared" ca="1" si="8"/>
        <v/>
      </c>
      <c r="B557" s="146"/>
      <c r="C557" s="145" t="str">
        <f>IFERROR(VLOOKUP(B557,'اسماء العملاء'!$A$2:$E$142,5,FALSE),"")</f>
        <v/>
      </c>
      <c r="D557" s="146" t="str">
        <f>IFERROR(VLOOKUP(B557,'اسماء العملاء'!$A$2:$C$142,2,FALSE),"")</f>
        <v/>
      </c>
      <c r="E557" s="266" t="str">
        <f>IFERROR(VLOOKUP(B557,'اسماء العملاء'!$A$2:$C$142,3,FALSE),"")</f>
        <v/>
      </c>
      <c r="F557" s="247"/>
      <c r="G557" s="247"/>
      <c r="H557" s="247"/>
    </row>
    <row r="558" spans="1:8" ht="21.95" customHeight="1">
      <c r="A558" s="247" t="str">
        <f t="shared" ca="1" si="8"/>
        <v/>
      </c>
      <c r="B558" s="146"/>
      <c r="C558" s="145" t="str">
        <f>IFERROR(VLOOKUP(B558,'اسماء العملاء'!$A$2:$E$142,5,FALSE),"")</f>
        <v/>
      </c>
      <c r="D558" s="146" t="str">
        <f>IFERROR(VLOOKUP(B558,'اسماء العملاء'!$A$2:$C$142,2,FALSE),"")</f>
        <v/>
      </c>
      <c r="E558" s="266" t="str">
        <f>IFERROR(VLOOKUP(B558,'اسماء العملاء'!$A$2:$C$142,3,FALSE),"")</f>
        <v/>
      </c>
      <c r="F558" s="247"/>
      <c r="G558" s="247"/>
      <c r="H558" s="247"/>
    </row>
    <row r="559" spans="1:8" ht="21.95" customHeight="1">
      <c r="A559" s="247" t="str">
        <f t="shared" ca="1" si="8"/>
        <v/>
      </c>
      <c r="B559" s="146"/>
      <c r="C559" s="145" t="str">
        <f>IFERROR(VLOOKUP(B559,'اسماء العملاء'!$A$2:$E$142,5,FALSE),"")</f>
        <v/>
      </c>
      <c r="D559" s="146" t="str">
        <f>IFERROR(VLOOKUP(B559,'اسماء العملاء'!$A$2:$C$142,2,FALSE),"")</f>
        <v/>
      </c>
      <c r="E559" s="266" t="str">
        <f>IFERROR(VLOOKUP(B559,'اسماء العملاء'!$A$2:$C$142,3,FALSE),"")</f>
        <v/>
      </c>
      <c r="F559" s="247"/>
      <c r="G559" s="247"/>
      <c r="H559" s="247"/>
    </row>
    <row r="560" spans="1:8" ht="21.95" customHeight="1">
      <c r="A560" s="247" t="str">
        <f t="shared" ca="1" si="8"/>
        <v/>
      </c>
      <c r="B560" s="146"/>
      <c r="C560" s="145" t="str">
        <f>IFERROR(VLOOKUP(B560,'اسماء العملاء'!$A$2:$E$142,5,FALSE),"")</f>
        <v/>
      </c>
      <c r="D560" s="146" t="str">
        <f>IFERROR(VLOOKUP(B560,'اسماء العملاء'!$A$2:$C$142,2,FALSE),"")</f>
        <v/>
      </c>
      <c r="E560" s="266" t="str">
        <f>IFERROR(VLOOKUP(B560,'اسماء العملاء'!$A$2:$C$142,3,FALSE),"")</f>
        <v/>
      </c>
      <c r="F560" s="247"/>
      <c r="G560" s="247"/>
      <c r="H560" s="247"/>
    </row>
    <row r="561" spans="1:8" ht="21.95" customHeight="1">
      <c r="A561" s="247" t="str">
        <f t="shared" ca="1" si="8"/>
        <v/>
      </c>
      <c r="B561" s="146"/>
      <c r="C561" s="145" t="str">
        <f>IFERROR(VLOOKUP(B561,'اسماء العملاء'!$A$2:$E$142,5,FALSE),"")</f>
        <v/>
      </c>
      <c r="D561" s="146" t="str">
        <f>IFERROR(VLOOKUP(B561,'اسماء العملاء'!$A$2:$C$142,2,FALSE),"")</f>
        <v/>
      </c>
      <c r="E561" s="266" t="str">
        <f>IFERROR(VLOOKUP(B561,'اسماء العملاء'!$A$2:$C$142,3,FALSE),"")</f>
        <v/>
      </c>
      <c r="F561" s="247"/>
      <c r="G561" s="247"/>
      <c r="H561" s="247"/>
    </row>
    <row r="562" spans="1:8" ht="21.95" customHeight="1">
      <c r="A562" s="247" t="str">
        <f t="shared" ca="1" si="8"/>
        <v/>
      </c>
      <c r="B562" s="146"/>
      <c r="C562" s="145" t="str">
        <f>IFERROR(VLOOKUP(B562,'اسماء العملاء'!$A$2:$E$142,5,FALSE),"")</f>
        <v/>
      </c>
      <c r="D562" s="146" t="str">
        <f>IFERROR(VLOOKUP(B562,'اسماء العملاء'!$A$2:$C$142,2,FALSE),"")</f>
        <v/>
      </c>
      <c r="E562" s="266" t="str">
        <f>IFERROR(VLOOKUP(B562,'اسماء العملاء'!$A$2:$C$142,3,FALSE),"")</f>
        <v/>
      </c>
      <c r="F562" s="247"/>
      <c r="G562" s="247"/>
      <c r="H562" s="247"/>
    </row>
    <row r="563" spans="1:8" ht="21.95" customHeight="1">
      <c r="A563" s="247" t="str">
        <f t="shared" ca="1" si="8"/>
        <v/>
      </c>
      <c r="B563" s="146"/>
      <c r="C563" s="145" t="str">
        <f>IFERROR(VLOOKUP(B563,'اسماء العملاء'!$A$2:$E$142,5,FALSE),"")</f>
        <v/>
      </c>
      <c r="D563" s="146" t="str">
        <f>IFERROR(VLOOKUP(B563,'اسماء العملاء'!$A$2:$C$142,2,FALSE),"")</f>
        <v/>
      </c>
      <c r="E563" s="266" t="str">
        <f>IFERROR(VLOOKUP(B563,'اسماء العملاء'!$A$2:$C$142,3,FALSE),"")</f>
        <v/>
      </c>
      <c r="F563" s="247"/>
      <c r="G563" s="247"/>
      <c r="H563" s="247"/>
    </row>
    <row r="564" spans="1:8" ht="21.95" customHeight="1">
      <c r="A564" s="247" t="str">
        <f t="shared" ca="1" si="8"/>
        <v/>
      </c>
      <c r="B564" s="146"/>
      <c r="C564" s="145" t="str">
        <f>IFERROR(VLOOKUP(B564,'اسماء العملاء'!$A$2:$E$142,5,FALSE),"")</f>
        <v/>
      </c>
      <c r="D564" s="146" t="str">
        <f>IFERROR(VLOOKUP(B564,'اسماء العملاء'!$A$2:$C$142,2,FALSE),"")</f>
        <v/>
      </c>
      <c r="E564" s="266" t="str">
        <f>IFERROR(VLOOKUP(B564,'اسماء العملاء'!$A$2:$C$142,3,FALSE),"")</f>
        <v/>
      </c>
      <c r="F564" s="247"/>
      <c r="G564" s="247"/>
      <c r="H564" s="247"/>
    </row>
    <row r="565" spans="1:8" ht="21.95" customHeight="1">
      <c r="A565" s="247" t="str">
        <f t="shared" ca="1" si="8"/>
        <v/>
      </c>
      <c r="B565" s="146"/>
      <c r="C565" s="145" t="str">
        <f>IFERROR(VLOOKUP(B565,'اسماء العملاء'!$A$2:$E$142,5,FALSE),"")</f>
        <v/>
      </c>
      <c r="D565" s="146" t="str">
        <f>IFERROR(VLOOKUP(B565,'اسماء العملاء'!$A$2:$C$142,2,FALSE),"")</f>
        <v/>
      </c>
      <c r="E565" s="266" t="str">
        <f>IFERROR(VLOOKUP(B565,'اسماء العملاء'!$A$2:$C$142,3,FALSE),"")</f>
        <v/>
      </c>
      <c r="F565" s="247"/>
      <c r="G565" s="247"/>
      <c r="H565" s="247"/>
    </row>
    <row r="566" spans="1:8" ht="21.95" customHeight="1">
      <c r="A566" s="247" t="str">
        <f t="shared" ca="1" si="8"/>
        <v/>
      </c>
      <c r="B566" s="146"/>
      <c r="C566" s="145" t="str">
        <f>IFERROR(VLOOKUP(B566,'اسماء العملاء'!$A$2:$E$142,5,FALSE),"")</f>
        <v/>
      </c>
      <c r="D566" s="146" t="str">
        <f>IFERROR(VLOOKUP(B566,'اسماء العملاء'!$A$2:$C$142,2,FALSE),"")</f>
        <v/>
      </c>
      <c r="E566" s="266" t="str">
        <f>IFERROR(VLOOKUP(B566,'اسماء العملاء'!$A$2:$C$142,3,FALSE),"")</f>
        <v/>
      </c>
      <c r="F566" s="247"/>
      <c r="G566" s="247"/>
      <c r="H566" s="247"/>
    </row>
    <row r="567" spans="1:8" ht="21.95" customHeight="1">
      <c r="A567" s="247" t="str">
        <f t="shared" ca="1" si="8"/>
        <v/>
      </c>
      <c r="B567" s="146"/>
      <c r="C567" s="145" t="str">
        <f>IFERROR(VLOOKUP(B567,'اسماء العملاء'!$A$2:$E$142,5,FALSE),"")</f>
        <v/>
      </c>
      <c r="D567" s="146" t="str">
        <f>IFERROR(VLOOKUP(B567,'اسماء العملاء'!$A$2:$C$142,2,FALSE),"")</f>
        <v/>
      </c>
      <c r="E567" s="266" t="str">
        <f>IFERROR(VLOOKUP(B567,'اسماء العملاء'!$A$2:$C$142,3,FALSE),"")</f>
        <v/>
      </c>
      <c r="F567" s="247"/>
      <c r="G567" s="247"/>
      <c r="H567" s="247"/>
    </row>
    <row r="568" spans="1:8" ht="21.95" customHeight="1">
      <c r="A568" s="247" t="str">
        <f t="shared" ca="1" si="8"/>
        <v/>
      </c>
      <c r="B568" s="146"/>
      <c r="C568" s="145" t="str">
        <f>IFERROR(VLOOKUP(B568,'اسماء العملاء'!$A$2:$E$142,5,FALSE),"")</f>
        <v/>
      </c>
      <c r="D568" s="146" t="str">
        <f>IFERROR(VLOOKUP(B568,'اسماء العملاء'!$A$2:$C$142,2,FALSE),"")</f>
        <v/>
      </c>
      <c r="E568" s="266" t="str">
        <f>IFERROR(VLOOKUP(B568,'اسماء العملاء'!$A$2:$C$142,3,FALSE),"")</f>
        <v/>
      </c>
      <c r="F568" s="247"/>
      <c r="G568" s="247"/>
      <c r="H568" s="247"/>
    </row>
    <row r="569" spans="1:8" ht="21.95" customHeight="1">
      <c r="A569" s="247" t="str">
        <f t="shared" ca="1" si="8"/>
        <v/>
      </c>
      <c r="B569" s="146"/>
      <c r="C569" s="145" t="str">
        <f>IFERROR(VLOOKUP(B569,'اسماء العملاء'!$A$2:$E$142,5,FALSE),"")</f>
        <v/>
      </c>
      <c r="D569" s="146" t="str">
        <f>IFERROR(VLOOKUP(B569,'اسماء العملاء'!$A$2:$C$142,2,FALSE),"")</f>
        <v/>
      </c>
      <c r="E569" s="266" t="str">
        <f>IFERROR(VLOOKUP(B569,'اسماء العملاء'!$A$2:$C$142,3,FALSE),"")</f>
        <v/>
      </c>
      <c r="F569" s="247"/>
      <c r="G569" s="247"/>
      <c r="H569" s="247"/>
    </row>
    <row r="570" spans="1:8" ht="21.95" customHeight="1">
      <c r="A570" s="247" t="str">
        <f t="shared" ca="1" si="8"/>
        <v/>
      </c>
      <c r="B570" s="146"/>
      <c r="C570" s="145" t="str">
        <f>IFERROR(VLOOKUP(B570,'اسماء العملاء'!$A$2:$E$142,5,FALSE),"")</f>
        <v/>
      </c>
      <c r="D570" s="146" t="str">
        <f>IFERROR(VLOOKUP(B570,'اسماء العملاء'!$A$2:$C$142,2,FALSE),"")</f>
        <v/>
      </c>
      <c r="E570" s="266" t="str">
        <f>IFERROR(VLOOKUP(B570,'اسماء العملاء'!$A$2:$C$142,3,FALSE),"")</f>
        <v/>
      </c>
      <c r="F570" s="247"/>
      <c r="G570" s="247"/>
      <c r="H570" s="247"/>
    </row>
    <row r="571" spans="1:8" ht="21.95" customHeight="1">
      <c r="A571" s="247" t="str">
        <f t="shared" ca="1" si="8"/>
        <v/>
      </c>
      <c r="B571" s="146"/>
      <c r="C571" s="145" t="str">
        <f>IFERROR(VLOOKUP(B571,'اسماء العملاء'!$A$2:$E$142,5,FALSE),"")</f>
        <v/>
      </c>
      <c r="D571" s="146" t="str">
        <f>IFERROR(VLOOKUP(B571,'اسماء العملاء'!$A$2:$C$142,2,FALSE),"")</f>
        <v/>
      </c>
      <c r="E571" s="266" t="str">
        <f>IFERROR(VLOOKUP(B571,'اسماء العملاء'!$A$2:$C$142,3,FALSE),"")</f>
        <v/>
      </c>
      <c r="F571" s="247"/>
      <c r="G571" s="247"/>
      <c r="H571" s="247"/>
    </row>
    <row r="572" spans="1:8" ht="21.95" customHeight="1">
      <c r="A572" s="247" t="str">
        <f t="shared" ca="1" si="8"/>
        <v/>
      </c>
      <c r="B572" s="146"/>
      <c r="C572" s="145" t="str">
        <f>IFERROR(VLOOKUP(B572,'اسماء العملاء'!$A$2:$E$142,5,FALSE),"")</f>
        <v/>
      </c>
      <c r="D572" s="146" t="str">
        <f>IFERROR(VLOOKUP(B572,'اسماء العملاء'!$A$2:$C$142,2,FALSE),"")</f>
        <v/>
      </c>
      <c r="E572" s="266" t="str">
        <f>IFERROR(VLOOKUP(B572,'اسماء العملاء'!$A$2:$C$142,3,FALSE),"")</f>
        <v/>
      </c>
      <c r="F572" s="247"/>
      <c r="G572" s="247"/>
      <c r="H572" s="247"/>
    </row>
    <row r="573" spans="1:8" ht="21.95" customHeight="1">
      <c r="A573" s="247" t="str">
        <f t="shared" ca="1" si="8"/>
        <v/>
      </c>
      <c r="B573" s="146"/>
      <c r="C573" s="145" t="str">
        <f>IFERROR(VLOOKUP(B573,'اسماء العملاء'!$A$2:$E$142,5,FALSE),"")</f>
        <v/>
      </c>
      <c r="D573" s="146" t="str">
        <f>IFERROR(VLOOKUP(B573,'اسماء العملاء'!$A$2:$C$142,2,FALSE),"")</f>
        <v/>
      </c>
      <c r="E573" s="266" t="str">
        <f>IFERROR(VLOOKUP(B573,'اسماء العملاء'!$A$2:$C$142,3,FALSE),"")</f>
        <v/>
      </c>
      <c r="F573" s="247"/>
      <c r="G573" s="247"/>
      <c r="H573" s="247"/>
    </row>
    <row r="574" spans="1:8" ht="21.95" customHeight="1">
      <c r="A574" s="247" t="str">
        <f t="shared" ca="1" si="8"/>
        <v/>
      </c>
      <c r="B574" s="146"/>
      <c r="C574" s="145" t="str">
        <f>IFERROR(VLOOKUP(B574,'اسماء العملاء'!$A$2:$E$142,5,FALSE),"")</f>
        <v/>
      </c>
      <c r="D574" s="146" t="str">
        <f>IFERROR(VLOOKUP(B574,'اسماء العملاء'!$A$2:$C$142,2,FALSE),"")</f>
        <v/>
      </c>
      <c r="E574" s="266" t="str">
        <f>IFERROR(VLOOKUP(B574,'اسماء العملاء'!$A$2:$C$142,3,FALSE),"")</f>
        <v/>
      </c>
      <c r="F574" s="247"/>
      <c r="G574" s="247"/>
      <c r="H574" s="247"/>
    </row>
    <row r="575" spans="1:8" ht="21.95" customHeight="1">
      <c r="A575" s="247" t="str">
        <f t="shared" ca="1" si="8"/>
        <v/>
      </c>
      <c r="B575" s="146"/>
      <c r="C575" s="145" t="str">
        <f>IFERROR(VLOOKUP(B575,'اسماء العملاء'!$A$2:$E$142,5,FALSE),"")</f>
        <v/>
      </c>
      <c r="D575" s="146" t="str">
        <f>IFERROR(VLOOKUP(B575,'اسماء العملاء'!$A$2:$C$142,2,FALSE),"")</f>
        <v/>
      </c>
      <c r="E575" s="266" t="str">
        <f>IFERROR(VLOOKUP(B575,'اسماء العملاء'!$A$2:$C$142,3,FALSE),"")</f>
        <v/>
      </c>
      <c r="F575" s="247"/>
      <c r="G575" s="247"/>
      <c r="H575" s="247"/>
    </row>
    <row r="576" spans="1:8" ht="21.95" customHeight="1">
      <c r="A576" s="247" t="str">
        <f t="shared" ca="1" si="8"/>
        <v/>
      </c>
      <c r="B576" s="146"/>
      <c r="C576" s="145" t="str">
        <f>IFERROR(VLOOKUP(B576,'اسماء العملاء'!$A$2:$E$142,5,FALSE),"")</f>
        <v/>
      </c>
      <c r="D576" s="146" t="str">
        <f>IFERROR(VLOOKUP(B576,'اسماء العملاء'!$A$2:$C$142,2,FALSE),"")</f>
        <v/>
      </c>
      <c r="E576" s="266" t="str">
        <f>IFERROR(VLOOKUP(B576,'اسماء العملاء'!$A$2:$C$142,3,FALSE),"")</f>
        <v/>
      </c>
      <c r="F576" s="247"/>
      <c r="G576" s="247"/>
      <c r="H576" s="247"/>
    </row>
    <row r="577" spans="1:8" ht="21.95" customHeight="1">
      <c r="A577" s="247" t="str">
        <f t="shared" ca="1" si="8"/>
        <v/>
      </c>
      <c r="B577" s="146"/>
      <c r="C577" s="145" t="str">
        <f>IFERROR(VLOOKUP(B577,'اسماء العملاء'!$A$2:$E$142,5,FALSE),"")</f>
        <v/>
      </c>
      <c r="D577" s="146" t="str">
        <f>IFERROR(VLOOKUP(B577,'اسماء العملاء'!$A$2:$C$142,2,FALSE),"")</f>
        <v/>
      </c>
      <c r="E577" s="266" t="str">
        <f>IFERROR(VLOOKUP(B577,'اسماء العملاء'!$A$2:$C$142,3,FALSE),"")</f>
        <v/>
      </c>
      <c r="F577" s="247"/>
      <c r="G577" s="247"/>
      <c r="H577" s="247"/>
    </row>
    <row r="578" spans="1:8" ht="21.95" customHeight="1">
      <c r="A578" s="247" t="str">
        <f t="shared" ca="1" si="8"/>
        <v/>
      </c>
      <c r="B578" s="146"/>
      <c r="C578" s="145" t="str">
        <f>IFERROR(VLOOKUP(B578,'اسماء العملاء'!$A$2:$E$142,5,FALSE),"")</f>
        <v/>
      </c>
      <c r="D578" s="146" t="str">
        <f>IFERROR(VLOOKUP(B578,'اسماء العملاء'!$A$2:$C$142,2,FALSE),"")</f>
        <v/>
      </c>
      <c r="E578" s="266" t="str">
        <f>IFERROR(VLOOKUP(B578,'اسماء العملاء'!$A$2:$C$142,3,FALSE),"")</f>
        <v/>
      </c>
      <c r="F578" s="247"/>
      <c r="G578" s="247"/>
      <c r="H578" s="247"/>
    </row>
    <row r="579" spans="1:8" ht="21.95" customHeight="1">
      <c r="A579" s="247" t="str">
        <f t="shared" ca="1" si="8"/>
        <v/>
      </c>
      <c r="B579" s="146"/>
      <c r="C579" s="145" t="str">
        <f>IFERROR(VLOOKUP(B579,'اسماء العملاء'!$A$2:$E$142,5,FALSE),"")</f>
        <v/>
      </c>
      <c r="D579" s="146" t="str">
        <f>IFERROR(VLOOKUP(B579,'اسماء العملاء'!$A$2:$C$142,2,FALSE),"")</f>
        <v/>
      </c>
      <c r="E579" s="266" t="str">
        <f>IFERROR(VLOOKUP(B579,'اسماء العملاء'!$A$2:$C$142,3,FALSE),"")</f>
        <v/>
      </c>
      <c r="F579" s="247"/>
      <c r="G579" s="247"/>
      <c r="H579" s="247"/>
    </row>
    <row r="580" spans="1:8" ht="21.95" customHeight="1">
      <c r="A580" s="247" t="str">
        <f t="shared" ref="A580:A643" ca="1" si="9">IF(B580="","",TODAY())</f>
        <v/>
      </c>
      <c r="B580" s="146"/>
      <c r="C580" s="145" t="str">
        <f>IFERROR(VLOOKUP(B580,'اسماء العملاء'!$A$2:$E$142,5,FALSE),"")</f>
        <v/>
      </c>
      <c r="D580" s="146" t="str">
        <f>IFERROR(VLOOKUP(B580,'اسماء العملاء'!$A$2:$C$142,2,FALSE),"")</f>
        <v/>
      </c>
      <c r="E580" s="266" t="str">
        <f>IFERROR(VLOOKUP(B580,'اسماء العملاء'!$A$2:$C$142,3,FALSE),"")</f>
        <v/>
      </c>
      <c r="F580" s="247"/>
      <c r="G580" s="247"/>
      <c r="H580" s="247"/>
    </row>
    <row r="581" spans="1:8" ht="21.95" customHeight="1">
      <c r="A581" s="247" t="str">
        <f t="shared" ca="1" si="9"/>
        <v/>
      </c>
      <c r="B581" s="146"/>
      <c r="C581" s="145" t="str">
        <f>IFERROR(VLOOKUP(B581,'اسماء العملاء'!$A$2:$E$142,5,FALSE),"")</f>
        <v/>
      </c>
      <c r="D581" s="146" t="str">
        <f>IFERROR(VLOOKUP(B581,'اسماء العملاء'!$A$2:$C$142,2,FALSE),"")</f>
        <v/>
      </c>
      <c r="E581" s="266" t="str">
        <f>IFERROR(VLOOKUP(B581,'اسماء العملاء'!$A$2:$C$142,3,FALSE),"")</f>
        <v/>
      </c>
      <c r="F581" s="247"/>
      <c r="G581" s="247"/>
      <c r="H581" s="247"/>
    </row>
    <row r="582" spans="1:8" ht="21.95" customHeight="1">
      <c r="A582" s="247" t="str">
        <f t="shared" ca="1" si="9"/>
        <v/>
      </c>
      <c r="B582" s="146"/>
      <c r="C582" s="145" t="str">
        <f>IFERROR(VLOOKUP(B582,'اسماء العملاء'!$A$2:$E$142,5,FALSE),"")</f>
        <v/>
      </c>
      <c r="D582" s="146" t="str">
        <f>IFERROR(VLOOKUP(B582,'اسماء العملاء'!$A$2:$C$142,2,FALSE),"")</f>
        <v/>
      </c>
      <c r="E582" s="266" t="str">
        <f>IFERROR(VLOOKUP(B582,'اسماء العملاء'!$A$2:$C$142,3,FALSE),"")</f>
        <v/>
      </c>
      <c r="F582" s="247"/>
      <c r="G582" s="247"/>
      <c r="H582" s="247"/>
    </row>
    <row r="583" spans="1:8" ht="21.95" customHeight="1">
      <c r="A583" s="247" t="str">
        <f t="shared" ca="1" si="9"/>
        <v/>
      </c>
      <c r="B583" s="146"/>
      <c r="C583" s="145" t="str">
        <f>IFERROR(VLOOKUP(B583,'اسماء العملاء'!$A$2:$E$142,5,FALSE),"")</f>
        <v/>
      </c>
      <c r="D583" s="146" t="str">
        <f>IFERROR(VLOOKUP(B583,'اسماء العملاء'!$A$2:$C$142,2,FALSE),"")</f>
        <v/>
      </c>
      <c r="E583" s="266" t="str">
        <f>IFERROR(VLOOKUP(B583,'اسماء العملاء'!$A$2:$C$142,3,FALSE),"")</f>
        <v/>
      </c>
      <c r="F583" s="247"/>
      <c r="G583" s="247"/>
      <c r="H583" s="247"/>
    </row>
    <row r="584" spans="1:8" ht="21.95" customHeight="1">
      <c r="A584" s="247" t="str">
        <f t="shared" ca="1" si="9"/>
        <v/>
      </c>
      <c r="B584" s="146"/>
      <c r="C584" s="145" t="str">
        <f>IFERROR(VLOOKUP(B584,'اسماء العملاء'!$A$2:$E$142,5,FALSE),"")</f>
        <v/>
      </c>
      <c r="D584" s="146" t="str">
        <f>IFERROR(VLOOKUP(B584,'اسماء العملاء'!$A$2:$C$142,2,FALSE),"")</f>
        <v/>
      </c>
      <c r="E584" s="266" t="str">
        <f>IFERROR(VLOOKUP(B584,'اسماء العملاء'!$A$2:$C$142,3,FALSE),"")</f>
        <v/>
      </c>
      <c r="F584" s="247"/>
      <c r="G584" s="247"/>
      <c r="H584" s="247"/>
    </row>
    <row r="585" spans="1:8" ht="21.95" customHeight="1">
      <c r="A585" s="247" t="str">
        <f t="shared" ca="1" si="9"/>
        <v/>
      </c>
      <c r="B585" s="146"/>
      <c r="C585" s="145" t="str">
        <f>IFERROR(VLOOKUP(B585,'اسماء العملاء'!$A$2:$E$142,5,FALSE),"")</f>
        <v/>
      </c>
      <c r="D585" s="146" t="str">
        <f>IFERROR(VLOOKUP(B585,'اسماء العملاء'!$A$2:$C$142,2,FALSE),"")</f>
        <v/>
      </c>
      <c r="E585" s="266" t="str">
        <f>IFERROR(VLOOKUP(B585,'اسماء العملاء'!$A$2:$C$142,3,FALSE),"")</f>
        <v/>
      </c>
      <c r="F585" s="247"/>
      <c r="G585" s="247"/>
      <c r="H585" s="247"/>
    </row>
    <row r="586" spans="1:8" ht="21.95" customHeight="1">
      <c r="A586" s="247" t="str">
        <f t="shared" ca="1" si="9"/>
        <v/>
      </c>
      <c r="B586" s="146"/>
      <c r="C586" s="145" t="str">
        <f>IFERROR(VLOOKUP(B586,'اسماء العملاء'!$A$2:$E$142,5,FALSE),"")</f>
        <v/>
      </c>
      <c r="D586" s="146" t="str">
        <f>IFERROR(VLOOKUP(B586,'اسماء العملاء'!$A$2:$C$142,2,FALSE),"")</f>
        <v/>
      </c>
      <c r="E586" s="266" t="str">
        <f>IFERROR(VLOOKUP(B586,'اسماء العملاء'!$A$2:$C$142,3,FALSE),"")</f>
        <v/>
      </c>
      <c r="F586" s="247"/>
      <c r="G586" s="247"/>
      <c r="H586" s="247"/>
    </row>
    <row r="587" spans="1:8" ht="21.95" customHeight="1">
      <c r="A587" s="247" t="str">
        <f t="shared" ca="1" si="9"/>
        <v/>
      </c>
      <c r="B587" s="146"/>
      <c r="C587" s="145" t="str">
        <f>IFERROR(VLOOKUP(B587,'اسماء العملاء'!$A$2:$E$142,5,FALSE),"")</f>
        <v/>
      </c>
      <c r="D587" s="146" t="str">
        <f>IFERROR(VLOOKUP(B587,'اسماء العملاء'!$A$2:$C$142,2,FALSE),"")</f>
        <v/>
      </c>
      <c r="E587" s="266" t="str">
        <f>IFERROR(VLOOKUP(B587,'اسماء العملاء'!$A$2:$C$142,3,FALSE),"")</f>
        <v/>
      </c>
      <c r="F587" s="247"/>
      <c r="G587" s="247"/>
      <c r="H587" s="247"/>
    </row>
    <row r="588" spans="1:8" ht="21.95" customHeight="1">
      <c r="A588" s="247" t="str">
        <f t="shared" ca="1" si="9"/>
        <v/>
      </c>
      <c r="B588" s="146"/>
      <c r="C588" s="145" t="str">
        <f>IFERROR(VLOOKUP(B588,'اسماء العملاء'!$A$2:$E$142,5,FALSE),"")</f>
        <v/>
      </c>
      <c r="D588" s="146" t="str">
        <f>IFERROR(VLOOKUP(B588,'اسماء العملاء'!$A$2:$C$142,2,FALSE),"")</f>
        <v/>
      </c>
      <c r="E588" s="266" t="str">
        <f>IFERROR(VLOOKUP(B588,'اسماء العملاء'!$A$2:$C$142,3,FALSE),"")</f>
        <v/>
      </c>
      <c r="F588" s="247"/>
      <c r="G588" s="247"/>
      <c r="H588" s="247"/>
    </row>
    <row r="589" spans="1:8" ht="21.95" customHeight="1">
      <c r="A589" s="247" t="str">
        <f t="shared" ca="1" si="9"/>
        <v/>
      </c>
      <c r="B589" s="146"/>
      <c r="C589" s="145" t="str">
        <f>IFERROR(VLOOKUP(B589,'اسماء العملاء'!$A$2:$E$142,5,FALSE),"")</f>
        <v/>
      </c>
      <c r="D589" s="146" t="str">
        <f>IFERROR(VLOOKUP(B589,'اسماء العملاء'!$A$2:$C$142,2,FALSE),"")</f>
        <v/>
      </c>
      <c r="E589" s="266" t="str">
        <f>IFERROR(VLOOKUP(B589,'اسماء العملاء'!$A$2:$C$142,3,FALSE),"")</f>
        <v/>
      </c>
      <c r="F589" s="247"/>
      <c r="G589" s="247"/>
      <c r="H589" s="247"/>
    </row>
    <row r="590" spans="1:8" ht="21.95" customHeight="1">
      <c r="A590" s="247" t="str">
        <f t="shared" ca="1" si="9"/>
        <v/>
      </c>
      <c r="B590" s="146"/>
      <c r="C590" s="145" t="str">
        <f>IFERROR(VLOOKUP(B590,'اسماء العملاء'!$A$2:$E$142,5,FALSE),"")</f>
        <v/>
      </c>
      <c r="D590" s="146" t="str">
        <f>IFERROR(VLOOKUP(B590,'اسماء العملاء'!$A$2:$C$142,2,FALSE),"")</f>
        <v/>
      </c>
      <c r="E590" s="266" t="str">
        <f>IFERROR(VLOOKUP(B590,'اسماء العملاء'!$A$2:$C$142,3,FALSE),"")</f>
        <v/>
      </c>
      <c r="F590" s="247"/>
      <c r="G590" s="247"/>
      <c r="H590" s="247"/>
    </row>
    <row r="591" spans="1:8" ht="21.95" customHeight="1">
      <c r="A591" s="247" t="str">
        <f t="shared" ca="1" si="9"/>
        <v/>
      </c>
      <c r="B591" s="146"/>
      <c r="C591" s="145" t="str">
        <f>IFERROR(VLOOKUP(B591,'اسماء العملاء'!$A$2:$E$142,5,FALSE),"")</f>
        <v/>
      </c>
      <c r="D591" s="146" t="str">
        <f>IFERROR(VLOOKUP(B591,'اسماء العملاء'!$A$2:$C$142,2,FALSE),"")</f>
        <v/>
      </c>
      <c r="E591" s="266" t="str">
        <f>IFERROR(VLOOKUP(B591,'اسماء العملاء'!$A$2:$C$142,3,FALSE),"")</f>
        <v/>
      </c>
      <c r="F591" s="247"/>
      <c r="G591" s="247"/>
      <c r="H591" s="247"/>
    </row>
    <row r="592" spans="1:8" ht="21.95" customHeight="1">
      <c r="A592" s="247" t="str">
        <f t="shared" ca="1" si="9"/>
        <v/>
      </c>
      <c r="B592" s="146"/>
      <c r="C592" s="145" t="str">
        <f>IFERROR(VLOOKUP(B592,'اسماء العملاء'!$A$2:$E$142,5,FALSE),"")</f>
        <v/>
      </c>
      <c r="D592" s="146" t="str">
        <f>IFERROR(VLOOKUP(B592,'اسماء العملاء'!$A$2:$C$142,2,FALSE),"")</f>
        <v/>
      </c>
      <c r="E592" s="266" t="str">
        <f>IFERROR(VLOOKUP(B592,'اسماء العملاء'!$A$2:$C$142,3,FALSE),"")</f>
        <v/>
      </c>
      <c r="F592" s="247"/>
      <c r="G592" s="247"/>
      <c r="H592" s="247"/>
    </row>
    <row r="593" spans="1:8" ht="21.95" customHeight="1">
      <c r="A593" s="247" t="str">
        <f t="shared" ca="1" si="9"/>
        <v/>
      </c>
      <c r="B593" s="146"/>
      <c r="C593" s="145" t="str">
        <f>IFERROR(VLOOKUP(B593,'اسماء العملاء'!$A$2:$E$142,5,FALSE),"")</f>
        <v/>
      </c>
      <c r="D593" s="146" t="str">
        <f>IFERROR(VLOOKUP(B593,'اسماء العملاء'!$A$2:$C$142,2,FALSE),"")</f>
        <v/>
      </c>
      <c r="E593" s="266" t="str">
        <f>IFERROR(VLOOKUP(B593,'اسماء العملاء'!$A$2:$C$142,3,FALSE),"")</f>
        <v/>
      </c>
      <c r="F593" s="247"/>
      <c r="G593" s="247"/>
      <c r="H593" s="247"/>
    </row>
    <row r="594" spans="1:8" ht="21.95" customHeight="1">
      <c r="A594" s="247" t="str">
        <f t="shared" ca="1" si="9"/>
        <v/>
      </c>
      <c r="B594" s="146"/>
      <c r="C594" s="145" t="str">
        <f>IFERROR(VLOOKUP(B594,'اسماء العملاء'!$A$2:$E$142,5,FALSE),"")</f>
        <v/>
      </c>
      <c r="D594" s="146" t="str">
        <f>IFERROR(VLOOKUP(B594,'اسماء العملاء'!$A$2:$C$142,2,FALSE),"")</f>
        <v/>
      </c>
      <c r="E594" s="266" t="str">
        <f>IFERROR(VLOOKUP(B594,'اسماء العملاء'!$A$2:$C$142,3,FALSE),"")</f>
        <v/>
      </c>
      <c r="F594" s="247"/>
      <c r="G594" s="247"/>
      <c r="H594" s="247"/>
    </row>
    <row r="595" spans="1:8" ht="21.95" customHeight="1">
      <c r="A595" s="247" t="str">
        <f t="shared" ca="1" si="9"/>
        <v/>
      </c>
      <c r="B595" s="146"/>
      <c r="C595" s="145" t="str">
        <f>IFERROR(VLOOKUP(B595,'اسماء العملاء'!$A$2:$E$142,5,FALSE),"")</f>
        <v/>
      </c>
      <c r="D595" s="146" t="str">
        <f>IFERROR(VLOOKUP(B595,'اسماء العملاء'!$A$2:$C$142,2,FALSE),"")</f>
        <v/>
      </c>
      <c r="E595" s="266" t="str">
        <f>IFERROR(VLOOKUP(B595,'اسماء العملاء'!$A$2:$C$142,3,FALSE),"")</f>
        <v/>
      </c>
      <c r="F595" s="247"/>
      <c r="G595" s="247"/>
      <c r="H595" s="247"/>
    </row>
    <row r="596" spans="1:8" ht="21.95" customHeight="1">
      <c r="A596" s="247" t="str">
        <f t="shared" ca="1" si="9"/>
        <v/>
      </c>
      <c r="B596" s="146"/>
      <c r="C596" s="145" t="str">
        <f>IFERROR(VLOOKUP(B596,'اسماء العملاء'!$A$2:$E$142,5,FALSE),"")</f>
        <v/>
      </c>
      <c r="D596" s="146" t="str">
        <f>IFERROR(VLOOKUP(B596,'اسماء العملاء'!$A$2:$C$142,2,FALSE),"")</f>
        <v/>
      </c>
      <c r="E596" s="266" t="str">
        <f>IFERROR(VLOOKUP(B596,'اسماء العملاء'!$A$2:$C$142,3,FALSE),"")</f>
        <v/>
      </c>
      <c r="F596" s="247"/>
      <c r="G596" s="247"/>
      <c r="H596" s="247"/>
    </row>
    <row r="597" spans="1:8" ht="21.95" customHeight="1">
      <c r="A597" s="247" t="str">
        <f t="shared" ca="1" si="9"/>
        <v/>
      </c>
      <c r="B597" s="146"/>
      <c r="C597" s="145" t="str">
        <f>IFERROR(VLOOKUP(B597,'اسماء العملاء'!$A$2:$E$142,5,FALSE),"")</f>
        <v/>
      </c>
      <c r="D597" s="146" t="str">
        <f>IFERROR(VLOOKUP(B597,'اسماء العملاء'!$A$2:$C$142,2,FALSE),"")</f>
        <v/>
      </c>
      <c r="E597" s="266" t="str">
        <f>IFERROR(VLOOKUP(B597,'اسماء العملاء'!$A$2:$C$142,3,FALSE),"")</f>
        <v/>
      </c>
      <c r="F597" s="247"/>
      <c r="G597" s="247"/>
      <c r="H597" s="247"/>
    </row>
    <row r="598" spans="1:8" ht="21.95" customHeight="1">
      <c r="A598" s="247" t="str">
        <f t="shared" ca="1" si="9"/>
        <v/>
      </c>
      <c r="B598" s="146"/>
      <c r="C598" s="145" t="str">
        <f>IFERROR(VLOOKUP(B598,'اسماء العملاء'!$A$2:$E$142,5,FALSE),"")</f>
        <v/>
      </c>
      <c r="D598" s="146" t="str">
        <f>IFERROR(VLOOKUP(B598,'اسماء العملاء'!$A$2:$C$142,2,FALSE),"")</f>
        <v/>
      </c>
      <c r="E598" s="266" t="str">
        <f>IFERROR(VLOOKUP(B598,'اسماء العملاء'!$A$2:$C$142,3,FALSE),"")</f>
        <v/>
      </c>
      <c r="F598" s="247"/>
      <c r="G598" s="247"/>
      <c r="H598" s="247"/>
    </row>
    <row r="599" spans="1:8" ht="21.95" customHeight="1">
      <c r="A599" s="247" t="str">
        <f t="shared" ca="1" si="9"/>
        <v/>
      </c>
      <c r="B599" s="146"/>
      <c r="C599" s="145" t="str">
        <f>IFERROR(VLOOKUP(B599,'اسماء العملاء'!$A$2:$E$142,5,FALSE),"")</f>
        <v/>
      </c>
      <c r="D599" s="146" t="str">
        <f>IFERROR(VLOOKUP(B599,'اسماء العملاء'!$A$2:$C$142,2,FALSE),"")</f>
        <v/>
      </c>
      <c r="E599" s="266" t="str">
        <f>IFERROR(VLOOKUP(B599,'اسماء العملاء'!$A$2:$C$142,3,FALSE),"")</f>
        <v/>
      </c>
      <c r="F599" s="247"/>
      <c r="G599" s="247"/>
      <c r="H599" s="247"/>
    </row>
    <row r="600" spans="1:8" ht="21.95" customHeight="1">
      <c r="A600" s="247" t="str">
        <f t="shared" ca="1" si="9"/>
        <v/>
      </c>
      <c r="B600" s="146"/>
      <c r="C600" s="145" t="str">
        <f>IFERROR(VLOOKUP(B600,'اسماء العملاء'!$A$2:$E$142,5,FALSE),"")</f>
        <v/>
      </c>
      <c r="D600" s="146" t="str">
        <f>IFERROR(VLOOKUP(B600,'اسماء العملاء'!$A$2:$C$142,2,FALSE),"")</f>
        <v/>
      </c>
      <c r="E600" s="266" t="str">
        <f>IFERROR(VLOOKUP(B600,'اسماء العملاء'!$A$2:$C$142,3,FALSE),"")</f>
        <v/>
      </c>
      <c r="F600" s="247"/>
      <c r="G600" s="247"/>
      <c r="H600" s="247"/>
    </row>
    <row r="601" spans="1:8" ht="21.95" customHeight="1">
      <c r="A601" s="247" t="str">
        <f t="shared" ca="1" si="9"/>
        <v/>
      </c>
      <c r="B601" s="146"/>
      <c r="C601" s="145" t="str">
        <f>IFERROR(VLOOKUP(B601,'اسماء العملاء'!$A$2:$E$142,5,FALSE),"")</f>
        <v/>
      </c>
      <c r="D601" s="146" t="str">
        <f>IFERROR(VLOOKUP(B601,'اسماء العملاء'!$A$2:$C$142,2,FALSE),"")</f>
        <v/>
      </c>
      <c r="E601" s="266" t="str">
        <f>IFERROR(VLOOKUP(B601,'اسماء العملاء'!$A$2:$C$142,3,FALSE),"")</f>
        <v/>
      </c>
      <c r="F601" s="247"/>
      <c r="G601" s="247"/>
      <c r="H601" s="247"/>
    </row>
    <row r="602" spans="1:8" ht="21.95" customHeight="1">
      <c r="A602" s="247" t="str">
        <f t="shared" ca="1" si="9"/>
        <v/>
      </c>
      <c r="B602" s="146"/>
      <c r="C602" s="145" t="str">
        <f>IFERROR(VLOOKUP(B602,'اسماء العملاء'!$A$2:$E$142,5,FALSE),"")</f>
        <v/>
      </c>
      <c r="D602" s="146" t="str">
        <f>IFERROR(VLOOKUP(B602,'اسماء العملاء'!$A$2:$C$142,2,FALSE),"")</f>
        <v/>
      </c>
      <c r="E602" s="266" t="str">
        <f>IFERROR(VLOOKUP(B602,'اسماء العملاء'!$A$2:$C$142,3,FALSE),"")</f>
        <v/>
      </c>
      <c r="F602" s="247"/>
      <c r="G602" s="247"/>
      <c r="H602" s="247"/>
    </row>
    <row r="603" spans="1:8" ht="21.95" customHeight="1">
      <c r="A603" s="247" t="str">
        <f t="shared" ca="1" si="9"/>
        <v/>
      </c>
      <c r="B603" s="146"/>
      <c r="C603" s="145" t="str">
        <f>IFERROR(VLOOKUP(B603,'اسماء العملاء'!$A$2:$E$142,5,FALSE),"")</f>
        <v/>
      </c>
      <c r="D603" s="146" t="str">
        <f>IFERROR(VLOOKUP(B603,'اسماء العملاء'!$A$2:$C$142,2,FALSE),"")</f>
        <v/>
      </c>
      <c r="E603" s="266" t="str">
        <f>IFERROR(VLOOKUP(B603,'اسماء العملاء'!$A$2:$C$142,3,FALSE),"")</f>
        <v/>
      </c>
      <c r="F603" s="247"/>
      <c r="G603" s="247"/>
      <c r="H603" s="247"/>
    </row>
    <row r="604" spans="1:8" ht="21.95" customHeight="1">
      <c r="A604" s="247" t="str">
        <f t="shared" ca="1" si="9"/>
        <v/>
      </c>
      <c r="B604" s="146"/>
      <c r="C604" s="145" t="str">
        <f>IFERROR(VLOOKUP(B604,'اسماء العملاء'!$A$2:$E$142,5,FALSE),"")</f>
        <v/>
      </c>
      <c r="D604" s="146" t="str">
        <f>IFERROR(VLOOKUP(B604,'اسماء العملاء'!$A$2:$C$142,2,FALSE),"")</f>
        <v/>
      </c>
      <c r="E604" s="266" t="str">
        <f>IFERROR(VLOOKUP(B604,'اسماء العملاء'!$A$2:$C$142,3,FALSE),"")</f>
        <v/>
      </c>
      <c r="F604" s="247"/>
      <c r="G604" s="247"/>
      <c r="H604" s="247"/>
    </row>
    <row r="605" spans="1:8" ht="21.95" customHeight="1">
      <c r="A605" s="247" t="str">
        <f t="shared" ca="1" si="9"/>
        <v/>
      </c>
      <c r="B605" s="146"/>
      <c r="C605" s="145" t="str">
        <f>IFERROR(VLOOKUP(B605,'اسماء العملاء'!$A$2:$E$142,5,FALSE),"")</f>
        <v/>
      </c>
      <c r="D605" s="146" t="str">
        <f>IFERROR(VLOOKUP(B605,'اسماء العملاء'!$A$2:$C$142,2,FALSE),"")</f>
        <v/>
      </c>
      <c r="E605" s="266" t="str">
        <f>IFERROR(VLOOKUP(B605,'اسماء العملاء'!$A$2:$C$142,3,FALSE),"")</f>
        <v/>
      </c>
      <c r="F605" s="247"/>
      <c r="G605" s="247"/>
      <c r="H605" s="247"/>
    </row>
    <row r="606" spans="1:8" ht="21.95" customHeight="1">
      <c r="A606" s="247" t="str">
        <f t="shared" ca="1" si="9"/>
        <v/>
      </c>
      <c r="B606" s="146"/>
      <c r="C606" s="145" t="str">
        <f>IFERROR(VLOOKUP(B606,'اسماء العملاء'!$A$2:$E$142,5,FALSE),"")</f>
        <v/>
      </c>
      <c r="D606" s="146" t="str">
        <f>IFERROR(VLOOKUP(B606,'اسماء العملاء'!$A$2:$C$142,2,FALSE),"")</f>
        <v/>
      </c>
      <c r="E606" s="266" t="str">
        <f>IFERROR(VLOOKUP(B606,'اسماء العملاء'!$A$2:$C$142,3,FALSE),"")</f>
        <v/>
      </c>
      <c r="F606" s="247"/>
      <c r="G606" s="247"/>
      <c r="H606" s="247"/>
    </row>
    <row r="607" spans="1:8" ht="21.95" customHeight="1">
      <c r="A607" s="247" t="str">
        <f t="shared" ca="1" si="9"/>
        <v/>
      </c>
      <c r="B607" s="146"/>
      <c r="C607" s="145" t="str">
        <f>IFERROR(VLOOKUP(B607,'اسماء العملاء'!$A$2:$E$142,5,FALSE),"")</f>
        <v/>
      </c>
      <c r="D607" s="146" t="str">
        <f>IFERROR(VLOOKUP(B607,'اسماء العملاء'!$A$2:$C$142,2,FALSE),"")</f>
        <v/>
      </c>
      <c r="E607" s="266" t="str">
        <f>IFERROR(VLOOKUP(B607,'اسماء العملاء'!$A$2:$C$142,3,FALSE),"")</f>
        <v/>
      </c>
      <c r="F607" s="247"/>
      <c r="G607" s="247"/>
      <c r="H607" s="247"/>
    </row>
    <row r="608" spans="1:8" ht="21.95" customHeight="1">
      <c r="A608" s="247" t="str">
        <f t="shared" ca="1" si="9"/>
        <v/>
      </c>
      <c r="B608" s="146"/>
      <c r="C608" s="145" t="str">
        <f>IFERROR(VLOOKUP(B608,'اسماء العملاء'!$A$2:$E$142,5,FALSE),"")</f>
        <v/>
      </c>
      <c r="D608" s="146" t="str">
        <f>IFERROR(VLOOKUP(B608,'اسماء العملاء'!$A$2:$C$142,2,FALSE),"")</f>
        <v/>
      </c>
      <c r="E608" s="266" t="str">
        <f>IFERROR(VLOOKUP(B608,'اسماء العملاء'!$A$2:$C$142,3,FALSE),"")</f>
        <v/>
      </c>
      <c r="F608" s="247"/>
      <c r="G608" s="247"/>
      <c r="H608" s="247"/>
    </row>
    <row r="609" spans="1:8" ht="21.95" customHeight="1">
      <c r="A609" s="247" t="str">
        <f t="shared" ca="1" si="9"/>
        <v/>
      </c>
      <c r="B609" s="146"/>
      <c r="C609" s="145" t="str">
        <f>IFERROR(VLOOKUP(B609,'اسماء العملاء'!$A$2:$E$142,5,FALSE),"")</f>
        <v/>
      </c>
      <c r="D609" s="146" t="str">
        <f>IFERROR(VLOOKUP(B609,'اسماء العملاء'!$A$2:$C$142,2,FALSE),"")</f>
        <v/>
      </c>
      <c r="E609" s="266" t="str">
        <f>IFERROR(VLOOKUP(B609,'اسماء العملاء'!$A$2:$C$142,3,FALSE),"")</f>
        <v/>
      </c>
      <c r="F609" s="247"/>
      <c r="G609" s="247"/>
      <c r="H609" s="247"/>
    </row>
    <row r="610" spans="1:8" ht="21.95" customHeight="1">
      <c r="A610" s="247" t="str">
        <f t="shared" ca="1" si="9"/>
        <v/>
      </c>
      <c r="B610" s="146"/>
      <c r="C610" s="145" t="str">
        <f>IFERROR(VLOOKUP(B610,'اسماء العملاء'!$A$2:$E$142,5,FALSE),"")</f>
        <v/>
      </c>
      <c r="D610" s="146" t="str">
        <f>IFERROR(VLOOKUP(B610,'اسماء العملاء'!$A$2:$C$142,2,FALSE),"")</f>
        <v/>
      </c>
      <c r="E610" s="266" t="str">
        <f>IFERROR(VLOOKUP(B610,'اسماء العملاء'!$A$2:$C$142,3,FALSE),"")</f>
        <v/>
      </c>
      <c r="F610" s="247"/>
      <c r="G610" s="247"/>
      <c r="H610" s="247"/>
    </row>
    <row r="611" spans="1:8" ht="21.95" customHeight="1">
      <c r="A611" s="247" t="str">
        <f t="shared" ca="1" si="9"/>
        <v/>
      </c>
      <c r="B611" s="146"/>
      <c r="C611" s="145" t="str">
        <f>IFERROR(VLOOKUP(B611,'اسماء العملاء'!$A$2:$E$142,5,FALSE),"")</f>
        <v/>
      </c>
      <c r="D611" s="146" t="str">
        <f>IFERROR(VLOOKUP(B611,'اسماء العملاء'!$A$2:$C$142,2,FALSE),"")</f>
        <v/>
      </c>
      <c r="E611" s="266" t="str">
        <f>IFERROR(VLOOKUP(B611,'اسماء العملاء'!$A$2:$C$142,3,FALSE),"")</f>
        <v/>
      </c>
      <c r="F611" s="247"/>
      <c r="G611" s="247"/>
      <c r="H611" s="247"/>
    </row>
    <row r="612" spans="1:8" ht="21.95" customHeight="1">
      <c r="A612" s="247" t="str">
        <f t="shared" ca="1" si="9"/>
        <v/>
      </c>
      <c r="B612" s="146"/>
      <c r="C612" s="145" t="str">
        <f>IFERROR(VLOOKUP(B612,'اسماء العملاء'!$A$2:$E$142,5,FALSE),"")</f>
        <v/>
      </c>
      <c r="D612" s="146" t="str">
        <f>IFERROR(VLOOKUP(B612,'اسماء العملاء'!$A$2:$C$142,2,FALSE),"")</f>
        <v/>
      </c>
      <c r="E612" s="266" t="str">
        <f>IFERROR(VLOOKUP(B612,'اسماء العملاء'!$A$2:$C$142,3,FALSE),"")</f>
        <v/>
      </c>
      <c r="F612" s="247"/>
      <c r="G612" s="247"/>
      <c r="H612" s="247"/>
    </row>
    <row r="613" spans="1:8" ht="21.95" customHeight="1">
      <c r="A613" s="247" t="str">
        <f t="shared" ca="1" si="9"/>
        <v/>
      </c>
      <c r="B613" s="146"/>
      <c r="C613" s="145" t="str">
        <f>IFERROR(VLOOKUP(B613,'اسماء العملاء'!$A$2:$E$142,5,FALSE),"")</f>
        <v/>
      </c>
      <c r="D613" s="146" t="str">
        <f>IFERROR(VLOOKUP(B613,'اسماء العملاء'!$A$2:$C$142,2,FALSE),"")</f>
        <v/>
      </c>
      <c r="E613" s="266" t="str">
        <f>IFERROR(VLOOKUP(B613,'اسماء العملاء'!$A$2:$C$142,3,FALSE),"")</f>
        <v/>
      </c>
      <c r="F613" s="247"/>
      <c r="G613" s="247"/>
      <c r="H613" s="247"/>
    </row>
    <row r="614" spans="1:8" ht="21.95" customHeight="1">
      <c r="A614" s="247" t="str">
        <f t="shared" ca="1" si="9"/>
        <v/>
      </c>
      <c r="B614" s="146"/>
      <c r="C614" s="145" t="str">
        <f>IFERROR(VLOOKUP(B614,'اسماء العملاء'!$A$2:$E$142,5,FALSE),"")</f>
        <v/>
      </c>
      <c r="D614" s="146" t="str">
        <f>IFERROR(VLOOKUP(B614,'اسماء العملاء'!$A$2:$C$142,2,FALSE),"")</f>
        <v/>
      </c>
      <c r="E614" s="266" t="str">
        <f>IFERROR(VLOOKUP(B614,'اسماء العملاء'!$A$2:$C$142,3,FALSE),"")</f>
        <v/>
      </c>
      <c r="F614" s="247"/>
      <c r="G614" s="247"/>
      <c r="H614" s="247"/>
    </row>
    <row r="615" spans="1:8" ht="21.95" customHeight="1">
      <c r="A615" s="247" t="str">
        <f t="shared" ca="1" si="9"/>
        <v/>
      </c>
      <c r="B615" s="146"/>
      <c r="C615" s="145" t="str">
        <f>IFERROR(VLOOKUP(B615,'اسماء العملاء'!$A$2:$E$142,5,FALSE),"")</f>
        <v/>
      </c>
      <c r="D615" s="146" t="str">
        <f>IFERROR(VLOOKUP(B615,'اسماء العملاء'!$A$2:$C$142,2,FALSE),"")</f>
        <v/>
      </c>
      <c r="E615" s="266" t="str">
        <f>IFERROR(VLOOKUP(B615,'اسماء العملاء'!$A$2:$C$142,3,FALSE),"")</f>
        <v/>
      </c>
      <c r="F615" s="247"/>
      <c r="G615" s="247"/>
      <c r="H615" s="247"/>
    </row>
    <row r="616" spans="1:8" ht="21.95" customHeight="1">
      <c r="A616" s="247" t="str">
        <f t="shared" ca="1" si="9"/>
        <v/>
      </c>
      <c r="B616" s="146"/>
      <c r="C616" s="145" t="str">
        <f>IFERROR(VLOOKUP(B616,'اسماء العملاء'!$A$2:$E$142,5,FALSE),"")</f>
        <v/>
      </c>
      <c r="D616" s="146" t="str">
        <f>IFERROR(VLOOKUP(B616,'اسماء العملاء'!$A$2:$C$142,2,FALSE),"")</f>
        <v/>
      </c>
      <c r="E616" s="266" t="str">
        <f>IFERROR(VLOOKUP(B616,'اسماء العملاء'!$A$2:$C$142,3,FALSE),"")</f>
        <v/>
      </c>
      <c r="F616" s="247"/>
      <c r="G616" s="247"/>
      <c r="H616" s="247"/>
    </row>
    <row r="617" spans="1:8" ht="21.95" customHeight="1">
      <c r="A617" s="247" t="str">
        <f t="shared" ca="1" si="9"/>
        <v/>
      </c>
      <c r="B617" s="146"/>
      <c r="C617" s="145" t="str">
        <f>IFERROR(VLOOKUP(B617,'اسماء العملاء'!$A$2:$E$142,5,FALSE),"")</f>
        <v/>
      </c>
      <c r="D617" s="146" t="str">
        <f>IFERROR(VLOOKUP(B617,'اسماء العملاء'!$A$2:$C$142,2,FALSE),"")</f>
        <v/>
      </c>
      <c r="E617" s="266" t="str">
        <f>IFERROR(VLOOKUP(B617,'اسماء العملاء'!$A$2:$C$142,3,FALSE),"")</f>
        <v/>
      </c>
      <c r="F617" s="247"/>
      <c r="G617" s="247"/>
      <c r="H617" s="247"/>
    </row>
    <row r="618" spans="1:8" ht="21.95" customHeight="1">
      <c r="A618" s="247" t="str">
        <f t="shared" ca="1" si="9"/>
        <v/>
      </c>
      <c r="B618" s="146"/>
      <c r="C618" s="145" t="str">
        <f>IFERROR(VLOOKUP(B618,'اسماء العملاء'!$A$2:$E$142,5,FALSE),"")</f>
        <v/>
      </c>
      <c r="D618" s="146" t="str">
        <f>IFERROR(VLOOKUP(B618,'اسماء العملاء'!$A$2:$C$142,2,FALSE),"")</f>
        <v/>
      </c>
      <c r="E618" s="266" t="str">
        <f>IFERROR(VLOOKUP(B618,'اسماء العملاء'!$A$2:$C$142,3,FALSE),"")</f>
        <v/>
      </c>
      <c r="F618" s="247"/>
      <c r="G618" s="247"/>
      <c r="H618" s="247"/>
    </row>
    <row r="619" spans="1:8" ht="21.95" customHeight="1">
      <c r="A619" s="247" t="str">
        <f t="shared" ca="1" si="9"/>
        <v/>
      </c>
      <c r="B619" s="146"/>
      <c r="C619" s="145" t="str">
        <f>IFERROR(VLOOKUP(B619,'اسماء العملاء'!$A$2:$E$142,5,FALSE),"")</f>
        <v/>
      </c>
      <c r="D619" s="146" t="str">
        <f>IFERROR(VLOOKUP(B619,'اسماء العملاء'!$A$2:$C$142,2,FALSE),"")</f>
        <v/>
      </c>
      <c r="E619" s="266" t="str">
        <f>IFERROR(VLOOKUP(B619,'اسماء العملاء'!$A$2:$C$142,3,FALSE),"")</f>
        <v/>
      </c>
      <c r="F619" s="247"/>
      <c r="G619" s="247"/>
      <c r="H619" s="247"/>
    </row>
    <row r="620" spans="1:8" ht="21.95" customHeight="1">
      <c r="A620" s="247" t="str">
        <f t="shared" ca="1" si="9"/>
        <v/>
      </c>
      <c r="B620" s="146"/>
      <c r="C620" s="145" t="str">
        <f>IFERROR(VLOOKUP(B620,'اسماء العملاء'!$A$2:$E$142,5,FALSE),"")</f>
        <v/>
      </c>
      <c r="D620" s="146" t="str">
        <f>IFERROR(VLOOKUP(B620,'اسماء العملاء'!$A$2:$C$142,2,FALSE),"")</f>
        <v/>
      </c>
      <c r="E620" s="266" t="str">
        <f>IFERROR(VLOOKUP(B620,'اسماء العملاء'!$A$2:$C$142,3,FALSE),"")</f>
        <v/>
      </c>
      <c r="F620" s="247"/>
      <c r="G620" s="247"/>
      <c r="H620" s="247"/>
    </row>
    <row r="621" spans="1:8" ht="21.95" customHeight="1">
      <c r="A621" s="247" t="str">
        <f t="shared" ca="1" si="9"/>
        <v/>
      </c>
      <c r="B621" s="146"/>
      <c r="C621" s="145" t="str">
        <f>IFERROR(VLOOKUP(B621,'اسماء العملاء'!$A$2:$E$142,5,FALSE),"")</f>
        <v/>
      </c>
      <c r="D621" s="146" t="str">
        <f>IFERROR(VLOOKUP(B621,'اسماء العملاء'!$A$2:$C$142,2,FALSE),"")</f>
        <v/>
      </c>
      <c r="E621" s="266" t="str">
        <f>IFERROR(VLOOKUP(B621,'اسماء العملاء'!$A$2:$C$142,3,FALSE),"")</f>
        <v/>
      </c>
      <c r="F621" s="247"/>
      <c r="G621" s="247"/>
      <c r="H621" s="247"/>
    </row>
    <row r="622" spans="1:8" ht="21.95" customHeight="1">
      <c r="A622" s="247" t="str">
        <f t="shared" ca="1" si="9"/>
        <v/>
      </c>
      <c r="B622" s="146"/>
      <c r="C622" s="145" t="str">
        <f>IFERROR(VLOOKUP(B622,'اسماء العملاء'!$A$2:$E$142,5,FALSE),"")</f>
        <v/>
      </c>
      <c r="D622" s="146" t="str">
        <f>IFERROR(VLOOKUP(B622,'اسماء العملاء'!$A$2:$C$142,2,FALSE),"")</f>
        <v/>
      </c>
      <c r="E622" s="266" t="str">
        <f>IFERROR(VLOOKUP(B622,'اسماء العملاء'!$A$2:$C$142,3,FALSE),"")</f>
        <v/>
      </c>
      <c r="F622" s="247"/>
      <c r="G622" s="247"/>
      <c r="H622" s="247"/>
    </row>
    <row r="623" spans="1:8" ht="21.95" customHeight="1">
      <c r="A623" s="247" t="str">
        <f t="shared" ca="1" si="9"/>
        <v/>
      </c>
      <c r="B623" s="146"/>
      <c r="C623" s="145" t="str">
        <f>IFERROR(VLOOKUP(B623,'اسماء العملاء'!$A$2:$E$142,5,FALSE),"")</f>
        <v/>
      </c>
      <c r="D623" s="146" t="str">
        <f>IFERROR(VLOOKUP(B623,'اسماء العملاء'!$A$2:$C$142,2,FALSE),"")</f>
        <v/>
      </c>
      <c r="E623" s="266" t="str">
        <f>IFERROR(VLOOKUP(B623,'اسماء العملاء'!$A$2:$C$142,3,FALSE),"")</f>
        <v/>
      </c>
      <c r="F623" s="247"/>
      <c r="G623" s="247"/>
      <c r="H623" s="247"/>
    </row>
    <row r="624" spans="1:8" ht="21.95" customHeight="1">
      <c r="A624" s="247" t="str">
        <f t="shared" ca="1" si="9"/>
        <v/>
      </c>
      <c r="B624" s="146"/>
      <c r="C624" s="145" t="str">
        <f>IFERROR(VLOOKUP(B624,'اسماء العملاء'!$A$2:$E$142,5,FALSE),"")</f>
        <v/>
      </c>
      <c r="D624" s="146" t="str">
        <f>IFERROR(VLOOKUP(B624,'اسماء العملاء'!$A$2:$C$142,2,FALSE),"")</f>
        <v/>
      </c>
      <c r="E624" s="266" t="str">
        <f>IFERROR(VLOOKUP(B624,'اسماء العملاء'!$A$2:$C$142,3,FALSE),"")</f>
        <v/>
      </c>
      <c r="F624" s="247"/>
      <c r="G624" s="247"/>
      <c r="H624" s="247"/>
    </row>
    <row r="625" spans="1:8" ht="21.95" customHeight="1">
      <c r="A625" s="247" t="str">
        <f t="shared" ca="1" si="9"/>
        <v/>
      </c>
      <c r="B625" s="146"/>
      <c r="C625" s="145" t="str">
        <f>IFERROR(VLOOKUP(B625,'اسماء العملاء'!$A$2:$E$142,5,FALSE),"")</f>
        <v/>
      </c>
      <c r="D625" s="146" t="str">
        <f>IFERROR(VLOOKUP(B625,'اسماء العملاء'!$A$2:$C$142,2,FALSE),"")</f>
        <v/>
      </c>
      <c r="E625" s="266" t="str">
        <f>IFERROR(VLOOKUP(B625,'اسماء العملاء'!$A$2:$C$142,3,FALSE),"")</f>
        <v/>
      </c>
      <c r="F625" s="247"/>
      <c r="G625" s="247"/>
      <c r="H625" s="247"/>
    </row>
    <row r="626" spans="1:8" ht="21.95" customHeight="1">
      <c r="A626" s="247" t="str">
        <f t="shared" ca="1" si="9"/>
        <v/>
      </c>
      <c r="B626" s="146"/>
      <c r="C626" s="145" t="str">
        <f>IFERROR(VLOOKUP(B626,'اسماء العملاء'!$A$2:$E$142,5,FALSE),"")</f>
        <v/>
      </c>
      <c r="D626" s="146" t="str">
        <f>IFERROR(VLOOKUP(B626,'اسماء العملاء'!$A$2:$C$142,2,FALSE),"")</f>
        <v/>
      </c>
      <c r="E626" s="266" t="str">
        <f>IFERROR(VLOOKUP(B626,'اسماء العملاء'!$A$2:$C$142,3,FALSE),"")</f>
        <v/>
      </c>
      <c r="F626" s="247"/>
      <c r="G626" s="247"/>
      <c r="H626" s="247"/>
    </row>
    <row r="627" spans="1:8" ht="21.95" customHeight="1">
      <c r="A627" s="247" t="str">
        <f t="shared" ca="1" si="9"/>
        <v/>
      </c>
      <c r="B627" s="146"/>
      <c r="C627" s="145" t="str">
        <f>IFERROR(VLOOKUP(B627,'اسماء العملاء'!$A$2:$E$142,5,FALSE),"")</f>
        <v/>
      </c>
      <c r="D627" s="146" t="str">
        <f>IFERROR(VLOOKUP(B627,'اسماء العملاء'!$A$2:$C$142,2,FALSE),"")</f>
        <v/>
      </c>
      <c r="E627" s="266" t="str">
        <f>IFERROR(VLOOKUP(B627,'اسماء العملاء'!$A$2:$C$142,3,FALSE),"")</f>
        <v/>
      </c>
      <c r="F627" s="247"/>
      <c r="G627" s="247"/>
      <c r="H627" s="247"/>
    </row>
    <row r="628" spans="1:8" ht="21.95" customHeight="1">
      <c r="A628" s="247" t="str">
        <f t="shared" ca="1" si="9"/>
        <v/>
      </c>
      <c r="B628" s="146"/>
      <c r="C628" s="145" t="str">
        <f>IFERROR(VLOOKUP(B628,'اسماء العملاء'!$A$2:$E$142,5,FALSE),"")</f>
        <v/>
      </c>
      <c r="D628" s="146" t="str">
        <f>IFERROR(VLOOKUP(B628,'اسماء العملاء'!$A$2:$C$142,2,FALSE),"")</f>
        <v/>
      </c>
      <c r="E628" s="266" t="str">
        <f>IFERROR(VLOOKUP(B628,'اسماء العملاء'!$A$2:$C$142,3,FALSE),"")</f>
        <v/>
      </c>
      <c r="F628" s="247"/>
      <c r="G628" s="247"/>
      <c r="H628" s="247"/>
    </row>
    <row r="629" spans="1:8" ht="21.95" customHeight="1">
      <c r="A629" s="247" t="str">
        <f t="shared" ca="1" si="9"/>
        <v/>
      </c>
      <c r="B629" s="146"/>
      <c r="C629" s="145" t="str">
        <f>IFERROR(VLOOKUP(B629,'اسماء العملاء'!$A$2:$E$142,5,FALSE),"")</f>
        <v/>
      </c>
      <c r="D629" s="146" t="str">
        <f>IFERROR(VLOOKUP(B629,'اسماء العملاء'!$A$2:$C$142,2,FALSE),"")</f>
        <v/>
      </c>
      <c r="E629" s="266" t="str">
        <f>IFERROR(VLOOKUP(B629,'اسماء العملاء'!$A$2:$C$142,3,FALSE),"")</f>
        <v/>
      </c>
      <c r="F629" s="247"/>
      <c r="G629" s="247"/>
      <c r="H629" s="247"/>
    </row>
    <row r="630" spans="1:8" ht="21.95" customHeight="1">
      <c r="A630" s="247" t="str">
        <f t="shared" ca="1" si="9"/>
        <v/>
      </c>
      <c r="B630" s="146"/>
      <c r="C630" s="145" t="str">
        <f>IFERROR(VLOOKUP(B630,'اسماء العملاء'!$A$2:$E$142,5,FALSE),"")</f>
        <v/>
      </c>
      <c r="D630" s="146" t="str">
        <f>IFERROR(VLOOKUP(B630,'اسماء العملاء'!$A$2:$C$142,2,FALSE),"")</f>
        <v/>
      </c>
      <c r="E630" s="266" t="str">
        <f>IFERROR(VLOOKUP(B630,'اسماء العملاء'!$A$2:$C$142,3,FALSE),"")</f>
        <v/>
      </c>
      <c r="F630" s="247"/>
      <c r="G630" s="247"/>
      <c r="H630" s="247"/>
    </row>
    <row r="631" spans="1:8" ht="21.95" customHeight="1">
      <c r="A631" s="247" t="str">
        <f t="shared" ca="1" si="9"/>
        <v/>
      </c>
      <c r="B631" s="146"/>
      <c r="C631" s="145" t="str">
        <f>IFERROR(VLOOKUP(B631,'اسماء العملاء'!$A$2:$E$142,5,FALSE),"")</f>
        <v/>
      </c>
      <c r="D631" s="146" t="str">
        <f>IFERROR(VLOOKUP(B631,'اسماء العملاء'!$A$2:$C$142,2,FALSE),"")</f>
        <v/>
      </c>
      <c r="E631" s="266" t="str">
        <f>IFERROR(VLOOKUP(B631,'اسماء العملاء'!$A$2:$C$142,3,FALSE),"")</f>
        <v/>
      </c>
      <c r="F631" s="247"/>
      <c r="G631" s="247"/>
      <c r="H631" s="247"/>
    </row>
    <row r="632" spans="1:8" ht="21.95" customHeight="1">
      <c r="A632" s="247" t="str">
        <f t="shared" ca="1" si="9"/>
        <v/>
      </c>
      <c r="B632" s="146"/>
      <c r="C632" s="145" t="str">
        <f>IFERROR(VLOOKUP(B632,'اسماء العملاء'!$A$2:$E$142,5,FALSE),"")</f>
        <v/>
      </c>
      <c r="D632" s="146" t="str">
        <f>IFERROR(VLOOKUP(B632,'اسماء العملاء'!$A$2:$C$142,2,FALSE),"")</f>
        <v/>
      </c>
      <c r="E632" s="266" t="str">
        <f>IFERROR(VLOOKUP(B632,'اسماء العملاء'!$A$2:$C$142,3,FALSE),"")</f>
        <v/>
      </c>
      <c r="F632" s="247"/>
      <c r="G632" s="247"/>
      <c r="H632" s="247"/>
    </row>
    <row r="633" spans="1:8" ht="21.95" customHeight="1">
      <c r="A633" s="247" t="str">
        <f t="shared" ca="1" si="9"/>
        <v/>
      </c>
      <c r="B633" s="146"/>
      <c r="C633" s="145" t="str">
        <f>IFERROR(VLOOKUP(B633,'اسماء العملاء'!$A$2:$E$142,5,FALSE),"")</f>
        <v/>
      </c>
      <c r="D633" s="146" t="str">
        <f>IFERROR(VLOOKUP(B633,'اسماء العملاء'!$A$2:$C$142,2,FALSE),"")</f>
        <v/>
      </c>
      <c r="E633" s="266" t="str">
        <f>IFERROR(VLOOKUP(B633,'اسماء العملاء'!$A$2:$C$142,3,FALSE),"")</f>
        <v/>
      </c>
      <c r="F633" s="247"/>
      <c r="G633" s="247"/>
      <c r="H633" s="247"/>
    </row>
    <row r="634" spans="1:8" ht="21.95" customHeight="1">
      <c r="A634" s="247" t="str">
        <f t="shared" ca="1" si="9"/>
        <v/>
      </c>
      <c r="B634" s="146"/>
      <c r="C634" s="145" t="str">
        <f>IFERROR(VLOOKUP(B634,'اسماء العملاء'!$A$2:$E$142,5,FALSE),"")</f>
        <v/>
      </c>
      <c r="D634" s="146" t="str">
        <f>IFERROR(VLOOKUP(B634,'اسماء العملاء'!$A$2:$C$142,2,FALSE),"")</f>
        <v/>
      </c>
      <c r="E634" s="266" t="str">
        <f>IFERROR(VLOOKUP(B634,'اسماء العملاء'!$A$2:$C$142,3,FALSE),"")</f>
        <v/>
      </c>
      <c r="F634" s="247"/>
      <c r="G634" s="247"/>
      <c r="H634" s="247"/>
    </row>
    <row r="635" spans="1:8" ht="21.95" customHeight="1">
      <c r="A635" s="247" t="str">
        <f t="shared" ca="1" si="9"/>
        <v/>
      </c>
      <c r="B635" s="146"/>
      <c r="C635" s="145" t="str">
        <f>IFERROR(VLOOKUP(B635,'اسماء العملاء'!$A$2:$E$142,5,FALSE),"")</f>
        <v/>
      </c>
      <c r="D635" s="146" t="str">
        <f>IFERROR(VLOOKUP(B635,'اسماء العملاء'!$A$2:$C$142,2,FALSE),"")</f>
        <v/>
      </c>
      <c r="E635" s="266" t="str">
        <f>IFERROR(VLOOKUP(B635,'اسماء العملاء'!$A$2:$C$142,3,FALSE),"")</f>
        <v/>
      </c>
      <c r="F635" s="247"/>
      <c r="G635" s="247"/>
      <c r="H635" s="247"/>
    </row>
    <row r="636" spans="1:8" ht="21.95" customHeight="1">
      <c r="A636" s="247" t="str">
        <f t="shared" ca="1" si="9"/>
        <v/>
      </c>
      <c r="B636" s="146"/>
      <c r="C636" s="145" t="str">
        <f>IFERROR(VLOOKUP(B636,'اسماء العملاء'!$A$2:$E$142,5,FALSE),"")</f>
        <v/>
      </c>
      <c r="D636" s="146" t="str">
        <f>IFERROR(VLOOKUP(B636,'اسماء العملاء'!$A$2:$C$142,2,FALSE),"")</f>
        <v/>
      </c>
      <c r="E636" s="266" t="str">
        <f>IFERROR(VLOOKUP(B636,'اسماء العملاء'!$A$2:$C$142,3,FALSE),"")</f>
        <v/>
      </c>
      <c r="F636" s="247"/>
      <c r="G636" s="247"/>
      <c r="H636" s="247"/>
    </row>
    <row r="637" spans="1:8" ht="21.95" customHeight="1">
      <c r="A637" s="247" t="str">
        <f t="shared" ca="1" si="9"/>
        <v/>
      </c>
      <c r="B637" s="146"/>
      <c r="C637" s="145" t="str">
        <f>IFERROR(VLOOKUP(B637,'اسماء العملاء'!$A$2:$E$142,5,FALSE),"")</f>
        <v/>
      </c>
      <c r="D637" s="146" t="str">
        <f>IFERROR(VLOOKUP(B637,'اسماء العملاء'!$A$2:$C$142,2,FALSE),"")</f>
        <v/>
      </c>
      <c r="E637" s="266" t="str">
        <f>IFERROR(VLOOKUP(B637,'اسماء العملاء'!$A$2:$C$142,3,FALSE),"")</f>
        <v/>
      </c>
      <c r="F637" s="247"/>
      <c r="G637" s="247"/>
      <c r="H637" s="247"/>
    </row>
    <row r="638" spans="1:8" ht="21.95" customHeight="1">
      <c r="A638" s="247" t="str">
        <f t="shared" ca="1" si="9"/>
        <v/>
      </c>
      <c r="B638" s="146"/>
      <c r="C638" s="145" t="str">
        <f>IFERROR(VLOOKUP(B638,'اسماء العملاء'!$A$2:$E$142,5,FALSE),"")</f>
        <v/>
      </c>
      <c r="D638" s="146" t="str">
        <f>IFERROR(VLOOKUP(B638,'اسماء العملاء'!$A$2:$C$142,2,FALSE),"")</f>
        <v/>
      </c>
      <c r="E638" s="266" t="str">
        <f>IFERROR(VLOOKUP(B638,'اسماء العملاء'!$A$2:$C$142,3,FALSE),"")</f>
        <v/>
      </c>
      <c r="F638" s="247"/>
      <c r="G638" s="247"/>
      <c r="H638" s="247"/>
    </row>
    <row r="639" spans="1:8" ht="21.95" customHeight="1">
      <c r="A639" s="247" t="str">
        <f t="shared" ca="1" si="9"/>
        <v/>
      </c>
      <c r="B639" s="146"/>
      <c r="C639" s="145" t="str">
        <f>IFERROR(VLOOKUP(B639,'اسماء العملاء'!$A$2:$E$142,5,FALSE),"")</f>
        <v/>
      </c>
      <c r="D639" s="146" t="str">
        <f>IFERROR(VLOOKUP(B639,'اسماء العملاء'!$A$2:$C$142,2,FALSE),"")</f>
        <v/>
      </c>
      <c r="E639" s="266" t="str">
        <f>IFERROR(VLOOKUP(B639,'اسماء العملاء'!$A$2:$C$142,3,FALSE),"")</f>
        <v/>
      </c>
      <c r="F639" s="247"/>
      <c r="G639" s="247"/>
      <c r="H639" s="247"/>
    </row>
    <row r="640" spans="1:8" ht="21.95" customHeight="1">
      <c r="A640" s="247" t="str">
        <f t="shared" ca="1" si="9"/>
        <v/>
      </c>
      <c r="B640" s="146"/>
      <c r="C640" s="145" t="str">
        <f>IFERROR(VLOOKUP(B640,'اسماء العملاء'!$A$2:$E$142,5,FALSE),"")</f>
        <v/>
      </c>
      <c r="D640" s="146" t="str">
        <f>IFERROR(VLOOKUP(B640,'اسماء العملاء'!$A$2:$C$142,2,FALSE),"")</f>
        <v/>
      </c>
      <c r="E640" s="266" t="str">
        <f>IFERROR(VLOOKUP(B640,'اسماء العملاء'!$A$2:$C$142,3,FALSE),"")</f>
        <v/>
      </c>
      <c r="F640" s="247"/>
      <c r="G640" s="247"/>
      <c r="H640" s="247"/>
    </row>
    <row r="641" spans="1:8" ht="21.95" customHeight="1">
      <c r="A641" s="247" t="str">
        <f t="shared" ca="1" si="9"/>
        <v/>
      </c>
      <c r="B641" s="146"/>
      <c r="C641" s="145" t="str">
        <f>IFERROR(VLOOKUP(B641,'اسماء العملاء'!$A$2:$E$142,5,FALSE),"")</f>
        <v/>
      </c>
      <c r="D641" s="146" t="str">
        <f>IFERROR(VLOOKUP(B641,'اسماء العملاء'!$A$2:$C$142,2,FALSE),"")</f>
        <v/>
      </c>
      <c r="E641" s="266" t="str">
        <f>IFERROR(VLOOKUP(B641,'اسماء العملاء'!$A$2:$C$142,3,FALSE),"")</f>
        <v/>
      </c>
      <c r="F641" s="247"/>
      <c r="G641" s="247"/>
      <c r="H641" s="247"/>
    </row>
    <row r="642" spans="1:8" ht="21.95" customHeight="1">
      <c r="A642" s="247" t="str">
        <f t="shared" ca="1" si="9"/>
        <v/>
      </c>
      <c r="B642" s="146"/>
      <c r="C642" s="145" t="str">
        <f>IFERROR(VLOOKUP(B642,'اسماء العملاء'!$A$2:$E$142,5,FALSE),"")</f>
        <v/>
      </c>
      <c r="D642" s="146" t="str">
        <f>IFERROR(VLOOKUP(B642,'اسماء العملاء'!$A$2:$C$142,2,FALSE),"")</f>
        <v/>
      </c>
      <c r="E642" s="266" t="str">
        <f>IFERROR(VLOOKUP(B642,'اسماء العملاء'!$A$2:$C$142,3,FALSE),"")</f>
        <v/>
      </c>
      <c r="F642" s="247"/>
      <c r="G642" s="247"/>
      <c r="H642" s="247"/>
    </row>
    <row r="643" spans="1:8" ht="21.95" customHeight="1">
      <c r="A643" s="247" t="str">
        <f t="shared" ca="1" si="9"/>
        <v/>
      </c>
      <c r="B643" s="146"/>
      <c r="C643" s="145" t="str">
        <f>IFERROR(VLOOKUP(B643,'اسماء العملاء'!$A$2:$E$142,5,FALSE),"")</f>
        <v/>
      </c>
      <c r="D643" s="146" t="str">
        <f>IFERROR(VLOOKUP(B643,'اسماء العملاء'!$A$2:$C$142,2,FALSE),"")</f>
        <v/>
      </c>
      <c r="E643" s="266" t="str">
        <f>IFERROR(VLOOKUP(B643,'اسماء العملاء'!$A$2:$C$142,3,FALSE),"")</f>
        <v/>
      </c>
      <c r="F643" s="247"/>
      <c r="G643" s="247"/>
      <c r="H643" s="247"/>
    </row>
    <row r="644" spans="1:8" ht="21.95" customHeight="1">
      <c r="A644" s="247" t="str">
        <f t="shared" ref="A644:A707" ca="1" si="10">IF(B644="","",TODAY())</f>
        <v/>
      </c>
      <c r="B644" s="146"/>
      <c r="C644" s="145" t="str">
        <f>IFERROR(VLOOKUP(B644,'اسماء العملاء'!$A$2:$E$142,5,FALSE),"")</f>
        <v/>
      </c>
      <c r="D644" s="146" t="str">
        <f>IFERROR(VLOOKUP(B644,'اسماء العملاء'!$A$2:$C$142,2,FALSE),"")</f>
        <v/>
      </c>
      <c r="E644" s="266" t="str">
        <f>IFERROR(VLOOKUP(B644,'اسماء العملاء'!$A$2:$C$142,3,FALSE),"")</f>
        <v/>
      </c>
      <c r="F644" s="247"/>
      <c r="G644" s="247"/>
      <c r="H644" s="247"/>
    </row>
    <row r="645" spans="1:8" ht="21.95" customHeight="1">
      <c r="A645" s="247" t="str">
        <f t="shared" ca="1" si="10"/>
        <v/>
      </c>
      <c r="B645" s="146"/>
      <c r="C645" s="145" t="str">
        <f>IFERROR(VLOOKUP(B645,'اسماء العملاء'!$A$2:$E$142,5,FALSE),"")</f>
        <v/>
      </c>
      <c r="D645" s="146" t="str">
        <f>IFERROR(VLOOKUP(B645,'اسماء العملاء'!$A$2:$C$142,2,FALSE),"")</f>
        <v/>
      </c>
      <c r="E645" s="266" t="str">
        <f>IFERROR(VLOOKUP(B645,'اسماء العملاء'!$A$2:$C$142,3,FALSE),"")</f>
        <v/>
      </c>
      <c r="F645" s="247"/>
      <c r="G645" s="247"/>
      <c r="H645" s="247"/>
    </row>
    <row r="646" spans="1:8" ht="21.95" customHeight="1">
      <c r="A646" s="247" t="str">
        <f t="shared" ca="1" si="10"/>
        <v/>
      </c>
      <c r="B646" s="146"/>
      <c r="C646" s="145" t="str">
        <f>IFERROR(VLOOKUP(B646,'اسماء العملاء'!$A$2:$E$142,5,FALSE),"")</f>
        <v/>
      </c>
      <c r="D646" s="146" t="str">
        <f>IFERROR(VLOOKUP(B646,'اسماء العملاء'!$A$2:$C$142,2,FALSE),"")</f>
        <v/>
      </c>
      <c r="E646" s="266" t="str">
        <f>IFERROR(VLOOKUP(B646,'اسماء العملاء'!$A$2:$C$142,3,FALSE),"")</f>
        <v/>
      </c>
      <c r="F646" s="247"/>
      <c r="G646" s="247"/>
      <c r="H646" s="247"/>
    </row>
    <row r="647" spans="1:8" ht="21.95" customHeight="1">
      <c r="A647" s="247" t="str">
        <f t="shared" ca="1" si="10"/>
        <v/>
      </c>
      <c r="B647" s="146"/>
      <c r="C647" s="145" t="str">
        <f>IFERROR(VLOOKUP(B647,'اسماء العملاء'!$A$2:$E$142,5,FALSE),"")</f>
        <v/>
      </c>
      <c r="D647" s="146" t="str">
        <f>IFERROR(VLOOKUP(B647,'اسماء العملاء'!$A$2:$C$142,2,FALSE),"")</f>
        <v/>
      </c>
      <c r="E647" s="266" t="str">
        <f>IFERROR(VLOOKUP(B647,'اسماء العملاء'!$A$2:$C$142,3,FALSE),"")</f>
        <v/>
      </c>
      <c r="F647" s="247"/>
      <c r="G647" s="247"/>
      <c r="H647" s="247"/>
    </row>
    <row r="648" spans="1:8" ht="21.95" customHeight="1">
      <c r="A648" s="247" t="str">
        <f t="shared" ca="1" si="10"/>
        <v/>
      </c>
      <c r="B648" s="146"/>
      <c r="C648" s="145" t="str">
        <f>IFERROR(VLOOKUP(B648,'اسماء العملاء'!$A$2:$E$142,5,FALSE),"")</f>
        <v/>
      </c>
      <c r="D648" s="146" t="str">
        <f>IFERROR(VLOOKUP(B648,'اسماء العملاء'!$A$2:$C$142,2,FALSE),"")</f>
        <v/>
      </c>
      <c r="E648" s="266" t="str">
        <f>IFERROR(VLOOKUP(B648,'اسماء العملاء'!$A$2:$C$142,3,FALSE),"")</f>
        <v/>
      </c>
      <c r="F648" s="247"/>
      <c r="G648" s="247"/>
      <c r="H648" s="247"/>
    </row>
    <row r="649" spans="1:8" ht="21.95" customHeight="1">
      <c r="A649" s="247" t="str">
        <f t="shared" ca="1" si="10"/>
        <v/>
      </c>
      <c r="B649" s="146"/>
      <c r="C649" s="145" t="str">
        <f>IFERROR(VLOOKUP(B649,'اسماء العملاء'!$A$2:$E$142,5,FALSE),"")</f>
        <v/>
      </c>
      <c r="D649" s="146" t="str">
        <f>IFERROR(VLOOKUP(B649,'اسماء العملاء'!$A$2:$C$142,2,FALSE),"")</f>
        <v/>
      </c>
      <c r="E649" s="266" t="str">
        <f>IFERROR(VLOOKUP(B649,'اسماء العملاء'!$A$2:$C$142,3,FALSE),"")</f>
        <v/>
      </c>
      <c r="F649" s="247"/>
      <c r="G649" s="247"/>
      <c r="H649" s="247"/>
    </row>
    <row r="650" spans="1:8" ht="21.95" customHeight="1">
      <c r="A650" s="247" t="str">
        <f t="shared" ca="1" si="10"/>
        <v/>
      </c>
      <c r="B650" s="146"/>
      <c r="C650" s="145" t="str">
        <f>IFERROR(VLOOKUP(B650,'اسماء العملاء'!$A$2:$E$142,5,FALSE),"")</f>
        <v/>
      </c>
      <c r="D650" s="146" t="str">
        <f>IFERROR(VLOOKUP(B650,'اسماء العملاء'!$A$2:$C$142,2,FALSE),"")</f>
        <v/>
      </c>
      <c r="E650" s="266" t="str">
        <f>IFERROR(VLOOKUP(B650,'اسماء العملاء'!$A$2:$C$142,3,FALSE),"")</f>
        <v/>
      </c>
      <c r="F650" s="247"/>
      <c r="G650" s="247"/>
      <c r="H650" s="247"/>
    </row>
    <row r="651" spans="1:8" ht="21.95" customHeight="1">
      <c r="A651" s="247" t="str">
        <f t="shared" ca="1" si="10"/>
        <v/>
      </c>
      <c r="B651" s="146"/>
      <c r="C651" s="145" t="str">
        <f>IFERROR(VLOOKUP(B651,'اسماء العملاء'!$A$2:$E$142,5,FALSE),"")</f>
        <v/>
      </c>
      <c r="D651" s="146" t="str">
        <f>IFERROR(VLOOKUP(B651,'اسماء العملاء'!$A$2:$C$142,2,FALSE),"")</f>
        <v/>
      </c>
      <c r="E651" s="266" t="str">
        <f>IFERROR(VLOOKUP(B651,'اسماء العملاء'!$A$2:$C$142,3,FALSE),"")</f>
        <v/>
      </c>
      <c r="F651" s="247"/>
      <c r="G651" s="247"/>
      <c r="H651" s="247"/>
    </row>
    <row r="652" spans="1:8" ht="21.95" customHeight="1">
      <c r="A652" s="247" t="str">
        <f t="shared" ca="1" si="10"/>
        <v/>
      </c>
      <c r="B652" s="146"/>
      <c r="C652" s="145" t="str">
        <f>IFERROR(VLOOKUP(B652,'اسماء العملاء'!$A$2:$E$142,5,FALSE),"")</f>
        <v/>
      </c>
      <c r="D652" s="146" t="str">
        <f>IFERROR(VLOOKUP(B652,'اسماء العملاء'!$A$2:$C$142,2,FALSE),"")</f>
        <v/>
      </c>
      <c r="E652" s="266" t="str">
        <f>IFERROR(VLOOKUP(B652,'اسماء العملاء'!$A$2:$C$142,3,FALSE),"")</f>
        <v/>
      </c>
      <c r="F652" s="247"/>
      <c r="G652" s="247"/>
      <c r="H652" s="247"/>
    </row>
    <row r="653" spans="1:8" ht="21.95" customHeight="1">
      <c r="A653" s="247" t="str">
        <f t="shared" ca="1" si="10"/>
        <v/>
      </c>
      <c r="B653" s="146"/>
      <c r="C653" s="145" t="str">
        <f>IFERROR(VLOOKUP(B653,'اسماء العملاء'!$A$2:$E$142,5,FALSE),"")</f>
        <v/>
      </c>
      <c r="D653" s="146" t="str">
        <f>IFERROR(VLOOKUP(B653,'اسماء العملاء'!$A$2:$C$142,2,FALSE),"")</f>
        <v/>
      </c>
      <c r="E653" s="266" t="str">
        <f>IFERROR(VLOOKUP(B653,'اسماء العملاء'!$A$2:$C$142,3,FALSE),"")</f>
        <v/>
      </c>
      <c r="F653" s="247"/>
      <c r="G653" s="247"/>
      <c r="H653" s="247"/>
    </row>
    <row r="654" spans="1:8" ht="21.95" customHeight="1">
      <c r="A654" s="247" t="str">
        <f t="shared" ca="1" si="10"/>
        <v/>
      </c>
      <c r="B654" s="146"/>
      <c r="C654" s="145" t="str">
        <f>IFERROR(VLOOKUP(B654,'اسماء العملاء'!$A$2:$E$142,5,FALSE),"")</f>
        <v/>
      </c>
      <c r="D654" s="146" t="str">
        <f>IFERROR(VLOOKUP(B654,'اسماء العملاء'!$A$2:$C$142,2,FALSE),"")</f>
        <v/>
      </c>
      <c r="E654" s="266" t="str">
        <f>IFERROR(VLOOKUP(B654,'اسماء العملاء'!$A$2:$C$142,3,FALSE),"")</f>
        <v/>
      </c>
      <c r="F654" s="247"/>
      <c r="G654" s="247"/>
      <c r="H654" s="247"/>
    </row>
    <row r="655" spans="1:8" ht="21.95" customHeight="1">
      <c r="A655" s="247" t="str">
        <f t="shared" ca="1" si="10"/>
        <v/>
      </c>
      <c r="B655" s="146"/>
      <c r="C655" s="145" t="str">
        <f>IFERROR(VLOOKUP(B655,'اسماء العملاء'!$A$2:$E$142,5,FALSE),"")</f>
        <v/>
      </c>
      <c r="D655" s="146" t="str">
        <f>IFERROR(VLOOKUP(B655,'اسماء العملاء'!$A$2:$C$142,2,FALSE),"")</f>
        <v/>
      </c>
      <c r="E655" s="266" t="str">
        <f>IFERROR(VLOOKUP(B655,'اسماء العملاء'!$A$2:$C$142,3,FALSE),"")</f>
        <v/>
      </c>
      <c r="F655" s="247"/>
      <c r="G655" s="247"/>
      <c r="H655" s="247"/>
    </row>
    <row r="656" spans="1:8" ht="21.95" customHeight="1">
      <c r="A656" s="247" t="str">
        <f t="shared" ca="1" si="10"/>
        <v/>
      </c>
      <c r="B656" s="146"/>
      <c r="C656" s="145" t="str">
        <f>IFERROR(VLOOKUP(B656,'اسماء العملاء'!$A$2:$E$142,5,FALSE),"")</f>
        <v/>
      </c>
      <c r="D656" s="146" t="str">
        <f>IFERROR(VLOOKUP(B656,'اسماء العملاء'!$A$2:$C$142,2,FALSE),"")</f>
        <v/>
      </c>
      <c r="E656" s="266" t="str">
        <f>IFERROR(VLOOKUP(B656,'اسماء العملاء'!$A$2:$C$142,3,FALSE),"")</f>
        <v/>
      </c>
      <c r="F656" s="247"/>
      <c r="G656" s="247"/>
      <c r="H656" s="247"/>
    </row>
    <row r="657" spans="1:8" ht="21.95" customHeight="1">
      <c r="A657" s="247" t="str">
        <f t="shared" ca="1" si="10"/>
        <v/>
      </c>
      <c r="B657" s="146"/>
      <c r="C657" s="145" t="str">
        <f>IFERROR(VLOOKUP(B657,'اسماء العملاء'!$A$2:$E$142,5,FALSE),"")</f>
        <v/>
      </c>
      <c r="D657" s="146" t="str">
        <f>IFERROR(VLOOKUP(B657,'اسماء العملاء'!$A$2:$C$142,2,FALSE),"")</f>
        <v/>
      </c>
      <c r="E657" s="266" t="str">
        <f>IFERROR(VLOOKUP(B657,'اسماء العملاء'!$A$2:$C$142,3,FALSE),"")</f>
        <v/>
      </c>
      <c r="F657" s="247"/>
      <c r="G657" s="247"/>
      <c r="H657" s="247"/>
    </row>
    <row r="658" spans="1:8" ht="21.95" customHeight="1">
      <c r="A658" s="247" t="str">
        <f t="shared" ca="1" si="10"/>
        <v/>
      </c>
      <c r="B658" s="146"/>
      <c r="C658" s="145" t="str">
        <f>IFERROR(VLOOKUP(B658,'اسماء العملاء'!$A$2:$E$142,5,FALSE),"")</f>
        <v/>
      </c>
      <c r="D658" s="146" t="str">
        <f>IFERROR(VLOOKUP(B658,'اسماء العملاء'!$A$2:$C$142,2,FALSE),"")</f>
        <v/>
      </c>
      <c r="E658" s="266" t="str">
        <f>IFERROR(VLOOKUP(B658,'اسماء العملاء'!$A$2:$C$142,3,FALSE),"")</f>
        <v/>
      </c>
      <c r="F658" s="247"/>
      <c r="G658" s="247"/>
      <c r="H658" s="247"/>
    </row>
    <row r="659" spans="1:8" ht="21.95" customHeight="1">
      <c r="A659" s="247" t="str">
        <f t="shared" ca="1" si="10"/>
        <v/>
      </c>
      <c r="B659" s="146"/>
      <c r="C659" s="145" t="str">
        <f>IFERROR(VLOOKUP(B659,'اسماء العملاء'!$A$2:$E$142,5,FALSE),"")</f>
        <v/>
      </c>
      <c r="D659" s="146" t="str">
        <f>IFERROR(VLOOKUP(B659,'اسماء العملاء'!$A$2:$C$142,2,FALSE),"")</f>
        <v/>
      </c>
      <c r="E659" s="266" t="str">
        <f>IFERROR(VLOOKUP(B659,'اسماء العملاء'!$A$2:$C$142,3,FALSE),"")</f>
        <v/>
      </c>
      <c r="F659" s="247"/>
      <c r="G659" s="247"/>
      <c r="H659" s="247"/>
    </row>
    <row r="660" spans="1:8" ht="21.95" customHeight="1">
      <c r="A660" s="247" t="str">
        <f t="shared" ca="1" si="10"/>
        <v/>
      </c>
      <c r="B660" s="146"/>
      <c r="C660" s="145" t="str">
        <f>IFERROR(VLOOKUP(B660,'اسماء العملاء'!$A$2:$E$142,5,FALSE),"")</f>
        <v/>
      </c>
      <c r="D660" s="146" t="str">
        <f>IFERROR(VLOOKUP(B660,'اسماء العملاء'!$A$2:$C$142,2,FALSE),"")</f>
        <v/>
      </c>
      <c r="E660" s="266" t="str">
        <f>IFERROR(VLOOKUP(B660,'اسماء العملاء'!$A$2:$C$142,3,FALSE),"")</f>
        <v/>
      </c>
      <c r="F660" s="247"/>
      <c r="G660" s="247"/>
      <c r="H660" s="247"/>
    </row>
    <row r="661" spans="1:8" ht="21.95" customHeight="1">
      <c r="A661" s="247" t="str">
        <f t="shared" ca="1" si="10"/>
        <v/>
      </c>
      <c r="B661" s="146"/>
      <c r="C661" s="145" t="str">
        <f>IFERROR(VLOOKUP(B661,'اسماء العملاء'!$A$2:$E$142,5,FALSE),"")</f>
        <v/>
      </c>
      <c r="D661" s="146" t="str">
        <f>IFERROR(VLOOKUP(B661,'اسماء العملاء'!$A$2:$C$142,2,FALSE),"")</f>
        <v/>
      </c>
      <c r="E661" s="266" t="str">
        <f>IFERROR(VLOOKUP(B661,'اسماء العملاء'!$A$2:$C$142,3,FALSE),"")</f>
        <v/>
      </c>
      <c r="F661" s="247"/>
      <c r="G661" s="247"/>
      <c r="H661" s="247"/>
    </row>
    <row r="662" spans="1:8" ht="21.95" customHeight="1">
      <c r="A662" s="247" t="str">
        <f t="shared" ca="1" si="10"/>
        <v/>
      </c>
      <c r="B662" s="146"/>
      <c r="C662" s="145" t="str">
        <f>IFERROR(VLOOKUP(B662,'اسماء العملاء'!$A$2:$E$142,5,FALSE),"")</f>
        <v/>
      </c>
      <c r="D662" s="146" t="str">
        <f>IFERROR(VLOOKUP(B662,'اسماء العملاء'!$A$2:$C$142,2,FALSE),"")</f>
        <v/>
      </c>
      <c r="E662" s="266" t="str">
        <f>IFERROR(VLOOKUP(B662,'اسماء العملاء'!$A$2:$C$142,3,FALSE),"")</f>
        <v/>
      </c>
      <c r="F662" s="247"/>
      <c r="G662" s="247"/>
      <c r="H662" s="247"/>
    </row>
    <row r="663" spans="1:8" ht="21.95" customHeight="1">
      <c r="A663" s="247" t="str">
        <f t="shared" ca="1" si="10"/>
        <v/>
      </c>
      <c r="B663" s="146"/>
      <c r="C663" s="145" t="str">
        <f>IFERROR(VLOOKUP(B663,'اسماء العملاء'!$A$2:$E$142,5,FALSE),"")</f>
        <v/>
      </c>
      <c r="D663" s="146" t="str">
        <f>IFERROR(VLOOKUP(B663,'اسماء العملاء'!$A$2:$C$142,2,FALSE),"")</f>
        <v/>
      </c>
      <c r="E663" s="266" t="str">
        <f>IFERROR(VLOOKUP(B663,'اسماء العملاء'!$A$2:$C$142,3,FALSE),"")</f>
        <v/>
      </c>
      <c r="F663" s="247"/>
      <c r="G663" s="247"/>
      <c r="H663" s="247"/>
    </row>
    <row r="664" spans="1:8" ht="21.95" customHeight="1">
      <c r="A664" s="247" t="str">
        <f t="shared" ca="1" si="10"/>
        <v/>
      </c>
      <c r="B664" s="146"/>
      <c r="C664" s="145" t="str">
        <f>IFERROR(VLOOKUP(B664,'اسماء العملاء'!$A$2:$E$142,5,FALSE),"")</f>
        <v/>
      </c>
      <c r="D664" s="146" t="str">
        <f>IFERROR(VLOOKUP(B664,'اسماء العملاء'!$A$2:$C$142,2,FALSE),"")</f>
        <v/>
      </c>
      <c r="E664" s="266" t="str">
        <f>IFERROR(VLOOKUP(B664,'اسماء العملاء'!$A$2:$C$142,3,FALSE),"")</f>
        <v/>
      </c>
      <c r="F664" s="247"/>
      <c r="G664" s="247"/>
      <c r="H664" s="247"/>
    </row>
    <row r="665" spans="1:8" ht="21.95" customHeight="1">
      <c r="A665" s="247" t="str">
        <f t="shared" ca="1" si="10"/>
        <v/>
      </c>
      <c r="B665" s="146"/>
      <c r="C665" s="145" t="str">
        <f>IFERROR(VLOOKUP(B665,'اسماء العملاء'!$A$2:$E$142,5,FALSE),"")</f>
        <v/>
      </c>
      <c r="D665" s="146" t="str">
        <f>IFERROR(VLOOKUP(B665,'اسماء العملاء'!$A$2:$C$142,2,FALSE),"")</f>
        <v/>
      </c>
      <c r="E665" s="266" t="str">
        <f>IFERROR(VLOOKUP(B665,'اسماء العملاء'!$A$2:$C$142,3,FALSE),"")</f>
        <v/>
      </c>
      <c r="F665" s="247"/>
      <c r="G665" s="247"/>
      <c r="H665" s="247"/>
    </row>
    <row r="666" spans="1:8" ht="21.95" customHeight="1">
      <c r="A666" s="247" t="str">
        <f t="shared" ca="1" si="10"/>
        <v/>
      </c>
      <c r="B666" s="146"/>
      <c r="C666" s="145" t="str">
        <f>IFERROR(VLOOKUP(B666,'اسماء العملاء'!$A$2:$E$142,5,FALSE),"")</f>
        <v/>
      </c>
      <c r="D666" s="146" t="str">
        <f>IFERROR(VLOOKUP(B666,'اسماء العملاء'!$A$2:$C$142,2,FALSE),"")</f>
        <v/>
      </c>
      <c r="E666" s="266" t="str">
        <f>IFERROR(VLOOKUP(B666,'اسماء العملاء'!$A$2:$C$142,3,FALSE),"")</f>
        <v/>
      </c>
      <c r="F666" s="247"/>
      <c r="G666" s="247"/>
      <c r="H666" s="247"/>
    </row>
    <row r="667" spans="1:8" ht="21.95" customHeight="1">
      <c r="A667" s="247" t="str">
        <f t="shared" ca="1" si="10"/>
        <v/>
      </c>
      <c r="B667" s="146"/>
      <c r="C667" s="145" t="str">
        <f>IFERROR(VLOOKUP(B667,'اسماء العملاء'!$A$2:$E$142,5,FALSE),"")</f>
        <v/>
      </c>
      <c r="D667" s="146" t="str">
        <f>IFERROR(VLOOKUP(B667,'اسماء العملاء'!$A$2:$C$142,2,FALSE),"")</f>
        <v/>
      </c>
      <c r="E667" s="266" t="str">
        <f>IFERROR(VLOOKUP(B667,'اسماء العملاء'!$A$2:$C$142,3,FALSE),"")</f>
        <v/>
      </c>
      <c r="F667" s="247"/>
      <c r="G667" s="247"/>
      <c r="H667" s="247"/>
    </row>
    <row r="668" spans="1:8" ht="21.95" customHeight="1">
      <c r="A668" s="247" t="str">
        <f t="shared" ca="1" si="10"/>
        <v/>
      </c>
      <c r="B668" s="146"/>
      <c r="C668" s="145" t="str">
        <f>IFERROR(VLOOKUP(B668,'اسماء العملاء'!$A$2:$E$142,5,FALSE),"")</f>
        <v/>
      </c>
      <c r="D668" s="146" t="str">
        <f>IFERROR(VLOOKUP(B668,'اسماء العملاء'!$A$2:$C$142,2,FALSE),"")</f>
        <v/>
      </c>
      <c r="E668" s="266" t="str">
        <f>IFERROR(VLOOKUP(B668,'اسماء العملاء'!$A$2:$C$142,3,FALSE),"")</f>
        <v/>
      </c>
      <c r="F668" s="247"/>
      <c r="G668" s="247"/>
      <c r="H668" s="247"/>
    </row>
    <row r="669" spans="1:8" ht="21.95" customHeight="1">
      <c r="A669" s="247" t="str">
        <f t="shared" ca="1" si="10"/>
        <v/>
      </c>
      <c r="B669" s="146"/>
      <c r="C669" s="145" t="str">
        <f>IFERROR(VLOOKUP(B669,'اسماء العملاء'!$A$2:$E$142,5,FALSE),"")</f>
        <v/>
      </c>
      <c r="D669" s="146" t="str">
        <f>IFERROR(VLOOKUP(B669,'اسماء العملاء'!$A$2:$C$142,2,FALSE),"")</f>
        <v/>
      </c>
      <c r="E669" s="266" t="str">
        <f>IFERROR(VLOOKUP(B669,'اسماء العملاء'!$A$2:$C$142,3,FALSE),"")</f>
        <v/>
      </c>
      <c r="F669" s="247"/>
      <c r="G669" s="247"/>
      <c r="H669" s="247"/>
    </row>
    <row r="670" spans="1:8" ht="21.95" customHeight="1">
      <c r="A670" s="247" t="str">
        <f t="shared" ca="1" si="10"/>
        <v/>
      </c>
      <c r="B670" s="146"/>
      <c r="C670" s="145" t="str">
        <f>IFERROR(VLOOKUP(B670,'اسماء العملاء'!$A$2:$E$142,5,FALSE),"")</f>
        <v/>
      </c>
      <c r="D670" s="146" t="str">
        <f>IFERROR(VLOOKUP(B670,'اسماء العملاء'!$A$2:$C$142,2,FALSE),"")</f>
        <v/>
      </c>
      <c r="E670" s="266" t="str">
        <f>IFERROR(VLOOKUP(B670,'اسماء العملاء'!$A$2:$C$142,3,FALSE),"")</f>
        <v/>
      </c>
      <c r="F670" s="247"/>
      <c r="G670" s="247"/>
      <c r="H670" s="247"/>
    </row>
    <row r="671" spans="1:8" ht="21.95" customHeight="1">
      <c r="A671" s="247" t="str">
        <f t="shared" ca="1" si="10"/>
        <v/>
      </c>
      <c r="B671" s="146"/>
      <c r="C671" s="145" t="str">
        <f>IFERROR(VLOOKUP(B671,'اسماء العملاء'!$A$2:$E$142,5,FALSE),"")</f>
        <v/>
      </c>
      <c r="D671" s="146" t="str">
        <f>IFERROR(VLOOKUP(B671,'اسماء العملاء'!$A$2:$C$142,2,FALSE),"")</f>
        <v/>
      </c>
      <c r="E671" s="266" t="str">
        <f>IFERROR(VLOOKUP(B671,'اسماء العملاء'!$A$2:$C$142,3,FALSE),"")</f>
        <v/>
      </c>
      <c r="F671" s="247"/>
      <c r="G671" s="247"/>
      <c r="H671" s="247"/>
    </row>
    <row r="672" spans="1:8" ht="21.95" customHeight="1">
      <c r="A672" s="247" t="str">
        <f t="shared" ca="1" si="10"/>
        <v/>
      </c>
      <c r="B672" s="146"/>
      <c r="C672" s="145" t="str">
        <f>IFERROR(VLOOKUP(B672,'اسماء العملاء'!$A$2:$E$142,5,FALSE),"")</f>
        <v/>
      </c>
      <c r="D672" s="146" t="str">
        <f>IFERROR(VLOOKUP(B672,'اسماء العملاء'!$A$2:$C$142,2,FALSE),"")</f>
        <v/>
      </c>
      <c r="E672" s="266" t="str">
        <f>IFERROR(VLOOKUP(B672,'اسماء العملاء'!$A$2:$C$142,3,FALSE),"")</f>
        <v/>
      </c>
      <c r="F672" s="247"/>
      <c r="G672" s="247"/>
      <c r="H672" s="247"/>
    </row>
    <row r="673" spans="1:8" ht="21.95" customHeight="1">
      <c r="A673" s="247" t="str">
        <f t="shared" ca="1" si="10"/>
        <v/>
      </c>
      <c r="B673" s="146"/>
      <c r="C673" s="145" t="str">
        <f>IFERROR(VLOOKUP(B673,'اسماء العملاء'!$A$2:$E$142,5,FALSE),"")</f>
        <v/>
      </c>
      <c r="D673" s="146" t="str">
        <f>IFERROR(VLOOKUP(B673,'اسماء العملاء'!$A$2:$C$142,2,FALSE),"")</f>
        <v/>
      </c>
      <c r="E673" s="266" t="str">
        <f>IFERROR(VLOOKUP(B673,'اسماء العملاء'!$A$2:$C$142,3,FALSE),"")</f>
        <v/>
      </c>
      <c r="F673" s="247"/>
      <c r="G673" s="247"/>
      <c r="H673" s="247"/>
    </row>
    <row r="674" spans="1:8" ht="21.95" customHeight="1">
      <c r="A674" s="247" t="str">
        <f t="shared" ca="1" si="10"/>
        <v/>
      </c>
      <c r="B674" s="146"/>
      <c r="C674" s="145" t="str">
        <f>IFERROR(VLOOKUP(B674,'اسماء العملاء'!$A$2:$E$142,5,FALSE),"")</f>
        <v/>
      </c>
      <c r="D674" s="146" t="str">
        <f>IFERROR(VLOOKUP(B674,'اسماء العملاء'!$A$2:$C$142,2,FALSE),"")</f>
        <v/>
      </c>
      <c r="E674" s="266" t="str">
        <f>IFERROR(VLOOKUP(B674,'اسماء العملاء'!$A$2:$C$142,3,FALSE),"")</f>
        <v/>
      </c>
      <c r="F674" s="247"/>
      <c r="G674" s="247"/>
      <c r="H674" s="247"/>
    </row>
    <row r="675" spans="1:8" ht="21.95" customHeight="1">
      <c r="A675" s="247" t="str">
        <f t="shared" ca="1" si="10"/>
        <v/>
      </c>
      <c r="B675" s="146"/>
      <c r="C675" s="145" t="str">
        <f>IFERROR(VLOOKUP(B675,'اسماء العملاء'!$A$2:$E$142,5,FALSE),"")</f>
        <v/>
      </c>
      <c r="D675" s="146" t="str">
        <f>IFERROR(VLOOKUP(B675,'اسماء العملاء'!$A$2:$C$142,2,FALSE),"")</f>
        <v/>
      </c>
      <c r="E675" s="266" t="str">
        <f>IFERROR(VLOOKUP(B675,'اسماء العملاء'!$A$2:$C$142,3,FALSE),"")</f>
        <v/>
      </c>
      <c r="F675" s="247"/>
      <c r="G675" s="247"/>
      <c r="H675" s="247"/>
    </row>
    <row r="676" spans="1:8" ht="21.95" customHeight="1">
      <c r="A676" s="247" t="str">
        <f t="shared" ca="1" si="10"/>
        <v/>
      </c>
      <c r="B676" s="146"/>
      <c r="C676" s="145" t="str">
        <f>IFERROR(VLOOKUP(B676,'اسماء العملاء'!$A$2:$E$142,5,FALSE),"")</f>
        <v/>
      </c>
      <c r="D676" s="146" t="str">
        <f>IFERROR(VLOOKUP(B676,'اسماء العملاء'!$A$2:$C$142,2,FALSE),"")</f>
        <v/>
      </c>
      <c r="E676" s="266" t="str">
        <f>IFERROR(VLOOKUP(B676,'اسماء العملاء'!$A$2:$C$142,3,FALSE),"")</f>
        <v/>
      </c>
      <c r="F676" s="247"/>
      <c r="G676" s="247"/>
      <c r="H676" s="247"/>
    </row>
    <row r="677" spans="1:8" ht="21.95" customHeight="1">
      <c r="A677" s="247" t="str">
        <f t="shared" ca="1" si="10"/>
        <v/>
      </c>
      <c r="B677" s="146"/>
      <c r="C677" s="145" t="str">
        <f>IFERROR(VLOOKUP(B677,'اسماء العملاء'!$A$2:$E$142,5,FALSE),"")</f>
        <v/>
      </c>
      <c r="D677" s="146" t="str">
        <f>IFERROR(VLOOKUP(B677,'اسماء العملاء'!$A$2:$C$142,2,FALSE),"")</f>
        <v/>
      </c>
      <c r="E677" s="266" t="str">
        <f>IFERROR(VLOOKUP(B677,'اسماء العملاء'!$A$2:$C$142,3,FALSE),"")</f>
        <v/>
      </c>
      <c r="F677" s="247"/>
      <c r="G677" s="247"/>
      <c r="H677" s="247"/>
    </row>
    <row r="678" spans="1:8" ht="21.95" customHeight="1">
      <c r="A678" s="247" t="str">
        <f t="shared" ca="1" si="10"/>
        <v/>
      </c>
      <c r="B678" s="146"/>
      <c r="C678" s="145" t="str">
        <f>IFERROR(VLOOKUP(B678,'اسماء العملاء'!$A$2:$E$142,5,FALSE),"")</f>
        <v/>
      </c>
      <c r="D678" s="146" t="str">
        <f>IFERROR(VLOOKUP(B678,'اسماء العملاء'!$A$2:$C$142,2,FALSE),"")</f>
        <v/>
      </c>
      <c r="E678" s="266" t="str">
        <f>IFERROR(VLOOKUP(B678,'اسماء العملاء'!$A$2:$C$142,3,FALSE),"")</f>
        <v/>
      </c>
      <c r="F678" s="247"/>
      <c r="G678" s="247"/>
      <c r="H678" s="247"/>
    </row>
    <row r="679" spans="1:8" ht="21.95" customHeight="1">
      <c r="A679" s="247" t="str">
        <f t="shared" ca="1" si="10"/>
        <v/>
      </c>
      <c r="B679" s="146"/>
      <c r="C679" s="145" t="str">
        <f>IFERROR(VLOOKUP(B679,'اسماء العملاء'!$A$2:$E$142,5,FALSE),"")</f>
        <v/>
      </c>
      <c r="D679" s="146" t="str">
        <f>IFERROR(VLOOKUP(B679,'اسماء العملاء'!$A$2:$C$142,2,FALSE),"")</f>
        <v/>
      </c>
      <c r="E679" s="266" t="str">
        <f>IFERROR(VLOOKUP(B679,'اسماء العملاء'!$A$2:$C$142,3,FALSE),"")</f>
        <v/>
      </c>
      <c r="F679" s="247"/>
      <c r="G679" s="247"/>
      <c r="H679" s="247"/>
    </row>
    <row r="680" spans="1:8" ht="21.95" customHeight="1">
      <c r="A680" s="247" t="str">
        <f t="shared" ca="1" si="10"/>
        <v/>
      </c>
      <c r="B680" s="146"/>
      <c r="C680" s="145" t="str">
        <f>IFERROR(VLOOKUP(B680,'اسماء العملاء'!$A$2:$E$142,5,FALSE),"")</f>
        <v/>
      </c>
      <c r="D680" s="146" t="str">
        <f>IFERROR(VLOOKUP(B680,'اسماء العملاء'!$A$2:$C$142,2,FALSE),"")</f>
        <v/>
      </c>
      <c r="E680" s="266" t="str">
        <f>IFERROR(VLOOKUP(B680,'اسماء العملاء'!$A$2:$C$142,3,FALSE),"")</f>
        <v/>
      </c>
      <c r="F680" s="247"/>
      <c r="G680" s="247"/>
      <c r="H680" s="247"/>
    </row>
    <row r="681" spans="1:8" ht="21.95" customHeight="1">
      <c r="A681" s="247" t="str">
        <f t="shared" ca="1" si="10"/>
        <v/>
      </c>
      <c r="B681" s="146"/>
      <c r="C681" s="145" t="str">
        <f>IFERROR(VLOOKUP(B681,'اسماء العملاء'!$A$2:$E$142,5,FALSE),"")</f>
        <v/>
      </c>
      <c r="D681" s="146" t="str">
        <f>IFERROR(VLOOKUP(B681,'اسماء العملاء'!$A$2:$C$142,2,FALSE),"")</f>
        <v/>
      </c>
      <c r="E681" s="266" t="str">
        <f>IFERROR(VLOOKUP(B681,'اسماء العملاء'!$A$2:$C$142,3,FALSE),"")</f>
        <v/>
      </c>
      <c r="F681" s="247"/>
      <c r="G681" s="247"/>
      <c r="H681" s="247"/>
    </row>
    <row r="682" spans="1:8" ht="21.95" customHeight="1">
      <c r="A682" s="247" t="str">
        <f t="shared" ca="1" si="10"/>
        <v/>
      </c>
      <c r="B682" s="146"/>
      <c r="C682" s="145" t="str">
        <f>IFERROR(VLOOKUP(B682,'اسماء العملاء'!$A$2:$E$142,5,FALSE),"")</f>
        <v/>
      </c>
      <c r="D682" s="146" t="str">
        <f>IFERROR(VLOOKUP(B682,'اسماء العملاء'!$A$2:$C$142,2,FALSE),"")</f>
        <v/>
      </c>
      <c r="E682" s="266" t="str">
        <f>IFERROR(VLOOKUP(B682,'اسماء العملاء'!$A$2:$C$142,3,FALSE),"")</f>
        <v/>
      </c>
      <c r="F682" s="247"/>
      <c r="G682" s="247"/>
      <c r="H682" s="247"/>
    </row>
    <row r="683" spans="1:8" ht="21.95" customHeight="1">
      <c r="A683" s="247" t="str">
        <f t="shared" ca="1" si="10"/>
        <v/>
      </c>
      <c r="B683" s="146"/>
      <c r="C683" s="145" t="str">
        <f>IFERROR(VLOOKUP(B683,'اسماء العملاء'!$A$2:$E$142,5,FALSE),"")</f>
        <v/>
      </c>
      <c r="D683" s="146" t="str">
        <f>IFERROR(VLOOKUP(B683,'اسماء العملاء'!$A$2:$C$142,2,FALSE),"")</f>
        <v/>
      </c>
      <c r="E683" s="266" t="str">
        <f>IFERROR(VLOOKUP(B683,'اسماء العملاء'!$A$2:$C$142,3,FALSE),"")</f>
        <v/>
      </c>
      <c r="F683" s="247"/>
      <c r="G683" s="247"/>
      <c r="H683" s="247"/>
    </row>
    <row r="684" spans="1:8" ht="21.95" customHeight="1">
      <c r="A684" s="247" t="str">
        <f t="shared" ca="1" si="10"/>
        <v/>
      </c>
      <c r="B684" s="146"/>
      <c r="C684" s="145" t="str">
        <f>IFERROR(VLOOKUP(B684,'اسماء العملاء'!$A$2:$E$142,5,FALSE),"")</f>
        <v/>
      </c>
      <c r="D684" s="146" t="str">
        <f>IFERROR(VLOOKUP(B684,'اسماء العملاء'!$A$2:$C$142,2,FALSE),"")</f>
        <v/>
      </c>
      <c r="E684" s="266" t="str">
        <f>IFERROR(VLOOKUP(B684,'اسماء العملاء'!$A$2:$C$142,3,FALSE),"")</f>
        <v/>
      </c>
      <c r="F684" s="247"/>
      <c r="G684" s="247"/>
      <c r="H684" s="247"/>
    </row>
    <row r="685" spans="1:8" ht="21.95" customHeight="1">
      <c r="A685" s="247" t="str">
        <f t="shared" ca="1" si="10"/>
        <v/>
      </c>
      <c r="B685" s="146"/>
      <c r="C685" s="145" t="str">
        <f>IFERROR(VLOOKUP(B685,'اسماء العملاء'!$A$2:$E$142,5,FALSE),"")</f>
        <v/>
      </c>
      <c r="D685" s="146" t="str">
        <f>IFERROR(VLOOKUP(B685,'اسماء العملاء'!$A$2:$C$142,2,FALSE),"")</f>
        <v/>
      </c>
      <c r="E685" s="266" t="str">
        <f>IFERROR(VLOOKUP(B685,'اسماء العملاء'!$A$2:$C$142,3,FALSE),"")</f>
        <v/>
      </c>
      <c r="F685" s="247"/>
      <c r="G685" s="247"/>
      <c r="H685" s="247"/>
    </row>
    <row r="686" spans="1:8" ht="21.95" customHeight="1">
      <c r="A686" s="247" t="str">
        <f t="shared" ca="1" si="10"/>
        <v/>
      </c>
      <c r="B686" s="146"/>
      <c r="C686" s="145" t="str">
        <f>IFERROR(VLOOKUP(B686,'اسماء العملاء'!$A$2:$E$142,5,FALSE),"")</f>
        <v/>
      </c>
      <c r="D686" s="146" t="str">
        <f>IFERROR(VLOOKUP(B686,'اسماء العملاء'!$A$2:$C$142,2,FALSE),"")</f>
        <v/>
      </c>
      <c r="E686" s="266" t="str">
        <f>IFERROR(VLOOKUP(B686,'اسماء العملاء'!$A$2:$C$142,3,FALSE),"")</f>
        <v/>
      </c>
      <c r="F686" s="247"/>
      <c r="G686" s="247"/>
      <c r="H686" s="247"/>
    </row>
    <row r="687" spans="1:8" ht="21.95" customHeight="1">
      <c r="A687" s="247" t="str">
        <f t="shared" ca="1" si="10"/>
        <v/>
      </c>
      <c r="B687" s="146"/>
      <c r="C687" s="145" t="str">
        <f>IFERROR(VLOOKUP(B687,'اسماء العملاء'!$A$2:$E$142,5,FALSE),"")</f>
        <v/>
      </c>
      <c r="D687" s="146" t="str">
        <f>IFERROR(VLOOKUP(B687,'اسماء العملاء'!$A$2:$C$142,2,FALSE),"")</f>
        <v/>
      </c>
      <c r="E687" s="266" t="str">
        <f>IFERROR(VLOOKUP(B687,'اسماء العملاء'!$A$2:$C$142,3,FALSE),"")</f>
        <v/>
      </c>
      <c r="F687" s="247"/>
      <c r="G687" s="247"/>
      <c r="H687" s="247"/>
    </row>
    <row r="688" spans="1:8" ht="21.95" customHeight="1">
      <c r="A688" s="247" t="str">
        <f t="shared" ca="1" si="10"/>
        <v/>
      </c>
      <c r="B688" s="146"/>
      <c r="C688" s="145" t="str">
        <f>IFERROR(VLOOKUP(B688,'اسماء العملاء'!$A$2:$E$142,5,FALSE),"")</f>
        <v/>
      </c>
      <c r="D688" s="146" t="str">
        <f>IFERROR(VLOOKUP(B688,'اسماء العملاء'!$A$2:$C$142,2,FALSE),"")</f>
        <v/>
      </c>
      <c r="E688" s="266" t="str">
        <f>IFERROR(VLOOKUP(B688,'اسماء العملاء'!$A$2:$C$142,3,FALSE),"")</f>
        <v/>
      </c>
      <c r="F688" s="247"/>
      <c r="G688" s="247"/>
      <c r="H688" s="247"/>
    </row>
    <row r="689" spans="1:8" ht="21.95" customHeight="1">
      <c r="A689" s="247" t="str">
        <f t="shared" ca="1" si="10"/>
        <v/>
      </c>
      <c r="B689" s="146"/>
      <c r="C689" s="145" t="str">
        <f>IFERROR(VLOOKUP(B689,'اسماء العملاء'!$A$2:$E$142,5,FALSE),"")</f>
        <v/>
      </c>
      <c r="D689" s="146" t="str">
        <f>IFERROR(VLOOKUP(B689,'اسماء العملاء'!$A$2:$C$142,2,FALSE),"")</f>
        <v/>
      </c>
      <c r="E689" s="266" t="str">
        <f>IFERROR(VLOOKUP(B689,'اسماء العملاء'!$A$2:$C$142,3,FALSE),"")</f>
        <v/>
      </c>
      <c r="F689" s="247"/>
      <c r="G689" s="247"/>
      <c r="H689" s="247"/>
    </row>
    <row r="690" spans="1:8" ht="21.95" customHeight="1">
      <c r="A690" s="247" t="str">
        <f t="shared" ca="1" si="10"/>
        <v/>
      </c>
      <c r="B690" s="146"/>
      <c r="C690" s="145" t="str">
        <f>IFERROR(VLOOKUP(B690,'اسماء العملاء'!$A$2:$E$142,5,FALSE),"")</f>
        <v/>
      </c>
      <c r="D690" s="146" t="str">
        <f>IFERROR(VLOOKUP(B690,'اسماء العملاء'!$A$2:$C$142,2,FALSE),"")</f>
        <v/>
      </c>
      <c r="E690" s="266" t="str">
        <f>IFERROR(VLOOKUP(B690,'اسماء العملاء'!$A$2:$C$142,3,FALSE),"")</f>
        <v/>
      </c>
      <c r="F690" s="247"/>
      <c r="G690" s="247"/>
      <c r="H690" s="247"/>
    </row>
    <row r="691" spans="1:8" ht="21.95" customHeight="1">
      <c r="A691" s="247" t="str">
        <f t="shared" ca="1" si="10"/>
        <v/>
      </c>
      <c r="B691" s="146"/>
      <c r="C691" s="145" t="str">
        <f>IFERROR(VLOOKUP(B691,'اسماء العملاء'!$A$2:$E$142,5,FALSE),"")</f>
        <v/>
      </c>
      <c r="D691" s="146" t="str">
        <f>IFERROR(VLOOKUP(B691,'اسماء العملاء'!$A$2:$C$142,2,FALSE),"")</f>
        <v/>
      </c>
      <c r="E691" s="266" t="str">
        <f>IFERROR(VLOOKUP(B691,'اسماء العملاء'!$A$2:$C$142,3,FALSE),"")</f>
        <v/>
      </c>
      <c r="F691" s="247"/>
      <c r="G691" s="247"/>
      <c r="H691" s="247"/>
    </row>
    <row r="692" spans="1:8" ht="21.95" customHeight="1">
      <c r="A692" s="247" t="str">
        <f t="shared" ca="1" si="10"/>
        <v/>
      </c>
      <c r="B692" s="146"/>
      <c r="C692" s="145" t="str">
        <f>IFERROR(VLOOKUP(B692,'اسماء العملاء'!$A$2:$E$142,5,FALSE),"")</f>
        <v/>
      </c>
      <c r="D692" s="146" t="str">
        <f>IFERROR(VLOOKUP(B692,'اسماء العملاء'!$A$2:$C$142,2,FALSE),"")</f>
        <v/>
      </c>
      <c r="E692" s="266" t="str">
        <f>IFERROR(VLOOKUP(B692,'اسماء العملاء'!$A$2:$C$142,3,FALSE),"")</f>
        <v/>
      </c>
      <c r="F692" s="247"/>
      <c r="G692" s="247"/>
      <c r="H692" s="247"/>
    </row>
    <row r="693" spans="1:8" ht="21.95" customHeight="1">
      <c r="A693" s="247" t="str">
        <f t="shared" ca="1" si="10"/>
        <v/>
      </c>
      <c r="B693" s="146"/>
      <c r="C693" s="145" t="str">
        <f>IFERROR(VLOOKUP(B693,'اسماء العملاء'!$A$2:$E$142,5,FALSE),"")</f>
        <v/>
      </c>
      <c r="D693" s="146" t="str">
        <f>IFERROR(VLOOKUP(B693,'اسماء العملاء'!$A$2:$C$142,2,FALSE),"")</f>
        <v/>
      </c>
      <c r="E693" s="266" t="str">
        <f>IFERROR(VLOOKUP(B693,'اسماء العملاء'!$A$2:$C$142,3,FALSE),"")</f>
        <v/>
      </c>
      <c r="F693" s="247"/>
      <c r="G693" s="247"/>
      <c r="H693" s="247"/>
    </row>
    <row r="694" spans="1:8" ht="21.95" customHeight="1">
      <c r="A694" s="247" t="str">
        <f t="shared" ca="1" si="10"/>
        <v/>
      </c>
      <c r="B694" s="146"/>
      <c r="C694" s="145" t="str">
        <f>IFERROR(VLOOKUP(B694,'اسماء العملاء'!$A$2:$E$142,5,FALSE),"")</f>
        <v/>
      </c>
      <c r="D694" s="146" t="str">
        <f>IFERROR(VLOOKUP(B694,'اسماء العملاء'!$A$2:$C$142,2,FALSE),"")</f>
        <v/>
      </c>
      <c r="E694" s="266" t="str">
        <f>IFERROR(VLOOKUP(B694,'اسماء العملاء'!$A$2:$C$142,3,FALSE),"")</f>
        <v/>
      </c>
      <c r="F694" s="247"/>
      <c r="G694" s="247"/>
      <c r="H694" s="247"/>
    </row>
    <row r="695" spans="1:8" ht="21.95" customHeight="1">
      <c r="A695" s="247" t="str">
        <f t="shared" ca="1" si="10"/>
        <v/>
      </c>
      <c r="B695" s="146"/>
      <c r="C695" s="145" t="str">
        <f>IFERROR(VLOOKUP(B695,'اسماء العملاء'!$A$2:$E$142,5,FALSE),"")</f>
        <v/>
      </c>
      <c r="D695" s="146" t="str">
        <f>IFERROR(VLOOKUP(B695,'اسماء العملاء'!$A$2:$C$142,2,FALSE),"")</f>
        <v/>
      </c>
      <c r="E695" s="266" t="str">
        <f>IFERROR(VLOOKUP(B695,'اسماء العملاء'!$A$2:$C$142,3,FALSE),"")</f>
        <v/>
      </c>
      <c r="F695" s="247"/>
      <c r="G695" s="247"/>
      <c r="H695" s="247"/>
    </row>
    <row r="696" spans="1:8" ht="21.95" customHeight="1">
      <c r="A696" s="247" t="str">
        <f t="shared" ca="1" si="10"/>
        <v/>
      </c>
      <c r="B696" s="146"/>
      <c r="C696" s="145" t="str">
        <f>IFERROR(VLOOKUP(B696,'اسماء العملاء'!$A$2:$E$142,5,FALSE),"")</f>
        <v/>
      </c>
      <c r="D696" s="146" t="str">
        <f>IFERROR(VLOOKUP(B696,'اسماء العملاء'!$A$2:$C$142,2,FALSE),"")</f>
        <v/>
      </c>
      <c r="E696" s="266" t="str">
        <f>IFERROR(VLOOKUP(B696,'اسماء العملاء'!$A$2:$C$142,3,FALSE),"")</f>
        <v/>
      </c>
      <c r="F696" s="247"/>
      <c r="G696" s="247"/>
      <c r="H696" s="247"/>
    </row>
    <row r="697" spans="1:8" ht="21.95" customHeight="1">
      <c r="A697" s="247" t="str">
        <f t="shared" ca="1" si="10"/>
        <v/>
      </c>
      <c r="B697" s="146"/>
      <c r="C697" s="145" t="str">
        <f>IFERROR(VLOOKUP(B697,'اسماء العملاء'!$A$2:$E$142,5,FALSE),"")</f>
        <v/>
      </c>
      <c r="D697" s="146" t="str">
        <f>IFERROR(VLOOKUP(B697,'اسماء العملاء'!$A$2:$C$142,2,FALSE),"")</f>
        <v/>
      </c>
      <c r="E697" s="266" t="str">
        <f>IFERROR(VLOOKUP(B697,'اسماء العملاء'!$A$2:$C$142,3,FALSE),"")</f>
        <v/>
      </c>
      <c r="F697" s="247"/>
      <c r="G697" s="247"/>
      <c r="H697" s="247"/>
    </row>
    <row r="698" spans="1:8" ht="21.95" customHeight="1">
      <c r="A698" s="247" t="str">
        <f t="shared" ca="1" si="10"/>
        <v/>
      </c>
      <c r="B698" s="146"/>
      <c r="C698" s="145" t="str">
        <f>IFERROR(VLOOKUP(B698,'اسماء العملاء'!$A$2:$E$142,5,FALSE),"")</f>
        <v/>
      </c>
      <c r="D698" s="146" t="str">
        <f>IFERROR(VLOOKUP(B698,'اسماء العملاء'!$A$2:$C$142,2,FALSE),"")</f>
        <v/>
      </c>
      <c r="E698" s="266" t="str">
        <f>IFERROR(VLOOKUP(B698,'اسماء العملاء'!$A$2:$C$142,3,FALSE),"")</f>
        <v/>
      </c>
      <c r="F698" s="247"/>
      <c r="G698" s="247"/>
      <c r="H698" s="247"/>
    </row>
    <row r="699" spans="1:8" ht="21.95" customHeight="1">
      <c r="A699" s="247" t="str">
        <f t="shared" ca="1" si="10"/>
        <v/>
      </c>
      <c r="B699" s="146"/>
      <c r="C699" s="145" t="str">
        <f>IFERROR(VLOOKUP(B699,'اسماء العملاء'!$A$2:$E$142,5,FALSE),"")</f>
        <v/>
      </c>
      <c r="D699" s="146" t="str">
        <f>IFERROR(VLOOKUP(B699,'اسماء العملاء'!$A$2:$C$142,2,FALSE),"")</f>
        <v/>
      </c>
      <c r="E699" s="266" t="str">
        <f>IFERROR(VLOOKUP(B699,'اسماء العملاء'!$A$2:$C$142,3,FALSE),"")</f>
        <v/>
      </c>
      <c r="F699" s="247"/>
      <c r="G699" s="247"/>
      <c r="H699" s="247"/>
    </row>
    <row r="700" spans="1:8" ht="21.95" customHeight="1">
      <c r="A700" s="247" t="str">
        <f t="shared" ca="1" si="10"/>
        <v/>
      </c>
      <c r="B700" s="146"/>
      <c r="C700" s="145" t="str">
        <f>IFERROR(VLOOKUP(B700,'اسماء العملاء'!$A$2:$E$142,5,FALSE),"")</f>
        <v/>
      </c>
      <c r="D700" s="146" t="str">
        <f>IFERROR(VLOOKUP(B700,'اسماء العملاء'!$A$2:$C$142,2,FALSE),"")</f>
        <v/>
      </c>
      <c r="E700" s="266" t="str">
        <f>IFERROR(VLOOKUP(B700,'اسماء العملاء'!$A$2:$C$142,3,FALSE),"")</f>
        <v/>
      </c>
      <c r="F700" s="247"/>
      <c r="G700" s="247"/>
      <c r="H700" s="247"/>
    </row>
    <row r="701" spans="1:8" ht="21.95" customHeight="1">
      <c r="A701" s="247" t="str">
        <f t="shared" ca="1" si="10"/>
        <v/>
      </c>
      <c r="B701" s="146"/>
      <c r="C701" s="145" t="str">
        <f>IFERROR(VLOOKUP(B701,'اسماء العملاء'!$A$2:$E$142,5,FALSE),"")</f>
        <v/>
      </c>
      <c r="D701" s="146" t="str">
        <f>IFERROR(VLOOKUP(B701,'اسماء العملاء'!$A$2:$C$142,2,FALSE),"")</f>
        <v/>
      </c>
      <c r="E701" s="266" t="str">
        <f>IFERROR(VLOOKUP(B701,'اسماء العملاء'!$A$2:$C$142,3,FALSE),"")</f>
        <v/>
      </c>
      <c r="F701" s="247"/>
      <c r="G701" s="247"/>
      <c r="H701" s="247"/>
    </row>
    <row r="702" spans="1:8" ht="21.95" customHeight="1">
      <c r="A702" s="247" t="str">
        <f t="shared" ca="1" si="10"/>
        <v/>
      </c>
      <c r="B702" s="146"/>
      <c r="C702" s="145" t="str">
        <f>IFERROR(VLOOKUP(B702,'اسماء العملاء'!$A$2:$E$142,5,FALSE),"")</f>
        <v/>
      </c>
      <c r="D702" s="146" t="str">
        <f>IFERROR(VLOOKUP(B702,'اسماء العملاء'!$A$2:$C$142,2,FALSE),"")</f>
        <v/>
      </c>
      <c r="E702" s="266" t="str">
        <f>IFERROR(VLOOKUP(B702,'اسماء العملاء'!$A$2:$C$142,3,FALSE),"")</f>
        <v/>
      </c>
      <c r="F702" s="247"/>
      <c r="G702" s="247"/>
      <c r="H702" s="247"/>
    </row>
    <row r="703" spans="1:8" ht="21.95" customHeight="1">
      <c r="A703" s="247" t="str">
        <f t="shared" ca="1" si="10"/>
        <v/>
      </c>
      <c r="B703" s="146"/>
      <c r="C703" s="145" t="str">
        <f>IFERROR(VLOOKUP(B703,'اسماء العملاء'!$A$2:$E$142,5,FALSE),"")</f>
        <v/>
      </c>
      <c r="D703" s="146" t="str">
        <f>IFERROR(VLOOKUP(B703,'اسماء العملاء'!$A$2:$C$142,2,FALSE),"")</f>
        <v/>
      </c>
      <c r="E703" s="266" t="str">
        <f>IFERROR(VLOOKUP(B703,'اسماء العملاء'!$A$2:$C$142,3,FALSE),"")</f>
        <v/>
      </c>
      <c r="F703" s="247"/>
      <c r="G703" s="247"/>
      <c r="H703" s="247"/>
    </row>
    <row r="704" spans="1:8" ht="21.95" customHeight="1">
      <c r="A704" s="247" t="str">
        <f t="shared" ca="1" si="10"/>
        <v/>
      </c>
      <c r="B704" s="146"/>
      <c r="C704" s="145" t="str">
        <f>IFERROR(VLOOKUP(B704,'اسماء العملاء'!$A$2:$E$142,5,FALSE),"")</f>
        <v/>
      </c>
      <c r="D704" s="146" t="str">
        <f>IFERROR(VLOOKUP(B704,'اسماء العملاء'!$A$2:$C$142,2,FALSE),"")</f>
        <v/>
      </c>
      <c r="E704" s="266" t="str">
        <f>IFERROR(VLOOKUP(B704,'اسماء العملاء'!$A$2:$C$142,3,FALSE),"")</f>
        <v/>
      </c>
      <c r="F704" s="247"/>
      <c r="G704" s="247"/>
      <c r="H704" s="247"/>
    </row>
    <row r="705" spans="1:8" ht="21.95" customHeight="1">
      <c r="A705" s="247" t="str">
        <f t="shared" ca="1" si="10"/>
        <v/>
      </c>
      <c r="B705" s="146"/>
      <c r="C705" s="145" t="str">
        <f>IFERROR(VLOOKUP(B705,'اسماء العملاء'!$A$2:$E$142,5,FALSE),"")</f>
        <v/>
      </c>
      <c r="D705" s="146" t="str">
        <f>IFERROR(VLOOKUP(B705,'اسماء العملاء'!$A$2:$C$142,2,FALSE),"")</f>
        <v/>
      </c>
      <c r="E705" s="266" t="str">
        <f>IFERROR(VLOOKUP(B705,'اسماء العملاء'!$A$2:$C$142,3,FALSE),"")</f>
        <v/>
      </c>
      <c r="F705" s="247"/>
      <c r="G705" s="247"/>
      <c r="H705" s="247"/>
    </row>
    <row r="706" spans="1:8" ht="21.95" customHeight="1">
      <c r="A706" s="247" t="str">
        <f t="shared" ca="1" si="10"/>
        <v/>
      </c>
      <c r="B706" s="146"/>
      <c r="C706" s="145" t="str">
        <f>IFERROR(VLOOKUP(B706,'اسماء العملاء'!$A$2:$E$142,5,FALSE),"")</f>
        <v/>
      </c>
      <c r="D706" s="146" t="str">
        <f>IFERROR(VLOOKUP(B706,'اسماء العملاء'!$A$2:$C$142,2,FALSE),"")</f>
        <v/>
      </c>
      <c r="E706" s="266" t="str">
        <f>IFERROR(VLOOKUP(B706,'اسماء العملاء'!$A$2:$C$142,3,FALSE),"")</f>
        <v/>
      </c>
      <c r="F706" s="247"/>
      <c r="G706" s="247"/>
      <c r="H706" s="247"/>
    </row>
    <row r="707" spans="1:8" ht="21.95" customHeight="1">
      <c r="A707" s="247" t="str">
        <f t="shared" ca="1" si="10"/>
        <v/>
      </c>
      <c r="B707" s="146"/>
      <c r="C707" s="145" t="str">
        <f>IFERROR(VLOOKUP(B707,'اسماء العملاء'!$A$2:$E$142,5,FALSE),"")</f>
        <v/>
      </c>
      <c r="D707" s="146" t="str">
        <f>IFERROR(VLOOKUP(B707,'اسماء العملاء'!$A$2:$C$142,2,FALSE),"")</f>
        <v/>
      </c>
      <c r="E707" s="266" t="str">
        <f>IFERROR(VLOOKUP(B707,'اسماء العملاء'!$A$2:$C$142,3,FALSE),"")</f>
        <v/>
      </c>
      <c r="F707" s="247"/>
      <c r="G707" s="247"/>
      <c r="H707" s="247"/>
    </row>
    <row r="708" spans="1:8" ht="21.95" customHeight="1">
      <c r="A708" s="247" t="str">
        <f t="shared" ref="A708:A771" ca="1" si="11">IF(B708="","",TODAY())</f>
        <v/>
      </c>
      <c r="B708" s="146"/>
      <c r="C708" s="145" t="str">
        <f>IFERROR(VLOOKUP(B708,'اسماء العملاء'!$A$2:$E$142,5,FALSE),"")</f>
        <v/>
      </c>
      <c r="D708" s="146" t="str">
        <f>IFERROR(VLOOKUP(B708,'اسماء العملاء'!$A$2:$C$142,2,FALSE),"")</f>
        <v/>
      </c>
      <c r="E708" s="266" t="str">
        <f>IFERROR(VLOOKUP(B708,'اسماء العملاء'!$A$2:$C$142,3,FALSE),"")</f>
        <v/>
      </c>
      <c r="F708" s="247"/>
      <c r="G708" s="247"/>
      <c r="H708" s="247"/>
    </row>
    <row r="709" spans="1:8" ht="21.95" customHeight="1">
      <c r="A709" s="247" t="str">
        <f t="shared" ca="1" si="11"/>
        <v/>
      </c>
      <c r="B709" s="146"/>
      <c r="C709" s="145" t="str">
        <f>IFERROR(VLOOKUP(B709,'اسماء العملاء'!$A$2:$E$142,5,FALSE),"")</f>
        <v/>
      </c>
      <c r="D709" s="146" t="str">
        <f>IFERROR(VLOOKUP(B709,'اسماء العملاء'!$A$2:$C$142,2,FALSE),"")</f>
        <v/>
      </c>
      <c r="E709" s="266" t="str">
        <f>IFERROR(VLOOKUP(B709,'اسماء العملاء'!$A$2:$C$142,3,FALSE),"")</f>
        <v/>
      </c>
      <c r="F709" s="247"/>
      <c r="G709" s="247"/>
      <c r="H709" s="247"/>
    </row>
    <row r="710" spans="1:8" ht="21.95" customHeight="1">
      <c r="A710" s="247" t="str">
        <f t="shared" ca="1" si="11"/>
        <v/>
      </c>
      <c r="B710" s="146"/>
      <c r="C710" s="145" t="str">
        <f>IFERROR(VLOOKUP(B710,'اسماء العملاء'!$A$2:$E$142,5,FALSE),"")</f>
        <v/>
      </c>
      <c r="D710" s="146" t="str">
        <f>IFERROR(VLOOKUP(B710,'اسماء العملاء'!$A$2:$C$142,2,FALSE),"")</f>
        <v/>
      </c>
      <c r="E710" s="266" t="str">
        <f>IFERROR(VLOOKUP(B710,'اسماء العملاء'!$A$2:$C$142,3,FALSE),"")</f>
        <v/>
      </c>
      <c r="F710" s="247"/>
      <c r="G710" s="247"/>
      <c r="H710" s="247"/>
    </row>
    <row r="711" spans="1:8" ht="21.95" customHeight="1">
      <c r="A711" s="247" t="str">
        <f t="shared" ca="1" si="11"/>
        <v/>
      </c>
      <c r="B711" s="146"/>
      <c r="C711" s="145" t="str">
        <f>IFERROR(VLOOKUP(B711,'اسماء العملاء'!$A$2:$E$142,5,FALSE),"")</f>
        <v/>
      </c>
      <c r="D711" s="146" t="str">
        <f>IFERROR(VLOOKUP(B711,'اسماء العملاء'!$A$2:$C$142,2,FALSE),"")</f>
        <v/>
      </c>
      <c r="E711" s="266" t="str">
        <f>IFERROR(VLOOKUP(B711,'اسماء العملاء'!$A$2:$C$142,3,FALSE),"")</f>
        <v/>
      </c>
      <c r="F711" s="247"/>
      <c r="G711" s="247"/>
      <c r="H711" s="247"/>
    </row>
    <row r="712" spans="1:8" ht="21.95" customHeight="1">
      <c r="A712" s="247" t="str">
        <f t="shared" ca="1" si="11"/>
        <v/>
      </c>
      <c r="B712" s="146"/>
      <c r="C712" s="145" t="str">
        <f>IFERROR(VLOOKUP(B712,'اسماء العملاء'!$A$2:$E$142,5,FALSE),"")</f>
        <v/>
      </c>
      <c r="D712" s="146" t="str">
        <f>IFERROR(VLOOKUP(B712,'اسماء العملاء'!$A$2:$C$142,2,FALSE),"")</f>
        <v/>
      </c>
      <c r="E712" s="266" t="str">
        <f>IFERROR(VLOOKUP(B712,'اسماء العملاء'!$A$2:$C$142,3,FALSE),"")</f>
        <v/>
      </c>
      <c r="F712" s="247"/>
      <c r="G712" s="247"/>
      <c r="H712" s="247"/>
    </row>
    <row r="713" spans="1:8" ht="21.95" customHeight="1">
      <c r="A713" s="247" t="str">
        <f t="shared" ca="1" si="11"/>
        <v/>
      </c>
      <c r="B713" s="146"/>
      <c r="C713" s="145" t="str">
        <f>IFERROR(VLOOKUP(B713,'اسماء العملاء'!$A$2:$E$142,5,FALSE),"")</f>
        <v/>
      </c>
      <c r="D713" s="146" t="str">
        <f>IFERROR(VLOOKUP(B713,'اسماء العملاء'!$A$2:$C$142,2,FALSE),"")</f>
        <v/>
      </c>
      <c r="E713" s="266" t="str">
        <f>IFERROR(VLOOKUP(B713,'اسماء العملاء'!$A$2:$C$142,3,FALSE),"")</f>
        <v/>
      </c>
      <c r="F713" s="247"/>
      <c r="G713" s="247"/>
      <c r="H713" s="247"/>
    </row>
    <row r="714" spans="1:8" ht="21.95" customHeight="1">
      <c r="A714" s="247" t="str">
        <f t="shared" ca="1" si="11"/>
        <v/>
      </c>
      <c r="B714" s="146"/>
      <c r="C714" s="145" t="str">
        <f>IFERROR(VLOOKUP(B714,'اسماء العملاء'!$A$2:$E$142,5,FALSE),"")</f>
        <v/>
      </c>
      <c r="D714" s="146" t="str">
        <f>IFERROR(VLOOKUP(B714,'اسماء العملاء'!$A$2:$C$142,2,FALSE),"")</f>
        <v/>
      </c>
      <c r="E714" s="266" t="str">
        <f>IFERROR(VLOOKUP(B714,'اسماء العملاء'!$A$2:$C$142,3,FALSE),"")</f>
        <v/>
      </c>
      <c r="F714" s="247"/>
      <c r="G714" s="247"/>
      <c r="H714" s="247"/>
    </row>
    <row r="715" spans="1:8" ht="21.95" customHeight="1">
      <c r="A715" s="247" t="str">
        <f t="shared" ca="1" si="11"/>
        <v/>
      </c>
      <c r="B715" s="146"/>
      <c r="C715" s="145" t="str">
        <f>IFERROR(VLOOKUP(B715,'اسماء العملاء'!$A$2:$E$142,5,FALSE),"")</f>
        <v/>
      </c>
      <c r="D715" s="146" t="str">
        <f>IFERROR(VLOOKUP(B715,'اسماء العملاء'!$A$2:$C$142,2,FALSE),"")</f>
        <v/>
      </c>
      <c r="E715" s="266" t="str">
        <f>IFERROR(VLOOKUP(B715,'اسماء العملاء'!$A$2:$C$142,3,FALSE),"")</f>
        <v/>
      </c>
      <c r="F715" s="247"/>
      <c r="G715" s="247"/>
      <c r="H715" s="247"/>
    </row>
    <row r="716" spans="1:8" ht="21.95" customHeight="1">
      <c r="A716" s="247" t="str">
        <f t="shared" ca="1" si="11"/>
        <v/>
      </c>
      <c r="B716" s="146"/>
      <c r="C716" s="145" t="str">
        <f>IFERROR(VLOOKUP(B716,'اسماء العملاء'!$A$2:$E$142,5,FALSE),"")</f>
        <v/>
      </c>
      <c r="D716" s="146" t="str">
        <f>IFERROR(VLOOKUP(B716,'اسماء العملاء'!$A$2:$C$142,2,FALSE),"")</f>
        <v/>
      </c>
      <c r="E716" s="266" t="str">
        <f>IFERROR(VLOOKUP(B716,'اسماء العملاء'!$A$2:$C$142,3,FALSE),"")</f>
        <v/>
      </c>
      <c r="F716" s="247"/>
      <c r="G716" s="247"/>
      <c r="H716" s="247"/>
    </row>
    <row r="717" spans="1:8" ht="21.95" customHeight="1">
      <c r="A717" s="247" t="str">
        <f t="shared" ca="1" si="11"/>
        <v/>
      </c>
      <c r="B717" s="146"/>
      <c r="C717" s="145" t="str">
        <f>IFERROR(VLOOKUP(B717,'اسماء العملاء'!$A$2:$E$142,5,FALSE),"")</f>
        <v/>
      </c>
      <c r="D717" s="146" t="str">
        <f>IFERROR(VLOOKUP(B717,'اسماء العملاء'!$A$2:$C$142,2,FALSE),"")</f>
        <v/>
      </c>
      <c r="E717" s="266" t="str">
        <f>IFERROR(VLOOKUP(B717,'اسماء العملاء'!$A$2:$C$142,3,FALSE),"")</f>
        <v/>
      </c>
      <c r="F717" s="247"/>
      <c r="G717" s="247"/>
      <c r="H717" s="247"/>
    </row>
    <row r="718" spans="1:8" ht="21.95" customHeight="1">
      <c r="A718" s="247" t="str">
        <f t="shared" ca="1" si="11"/>
        <v/>
      </c>
      <c r="B718" s="146"/>
      <c r="C718" s="145" t="str">
        <f>IFERROR(VLOOKUP(B718,'اسماء العملاء'!$A$2:$E$142,5,FALSE),"")</f>
        <v/>
      </c>
      <c r="D718" s="146" t="str">
        <f>IFERROR(VLOOKUP(B718,'اسماء العملاء'!$A$2:$C$142,2,FALSE),"")</f>
        <v/>
      </c>
      <c r="E718" s="266" t="str">
        <f>IFERROR(VLOOKUP(B718,'اسماء العملاء'!$A$2:$C$142,3,FALSE),"")</f>
        <v/>
      </c>
      <c r="F718" s="247"/>
      <c r="G718" s="247"/>
      <c r="H718" s="247"/>
    </row>
    <row r="719" spans="1:8" ht="21.95" customHeight="1">
      <c r="A719" s="247" t="str">
        <f t="shared" ca="1" si="11"/>
        <v/>
      </c>
      <c r="B719" s="146"/>
      <c r="C719" s="145" t="str">
        <f>IFERROR(VLOOKUP(B719,'اسماء العملاء'!$A$2:$E$142,5,FALSE),"")</f>
        <v/>
      </c>
      <c r="D719" s="146" t="str">
        <f>IFERROR(VLOOKUP(B719,'اسماء العملاء'!$A$2:$C$142,2,FALSE),"")</f>
        <v/>
      </c>
      <c r="E719" s="266" t="str">
        <f>IFERROR(VLOOKUP(B719,'اسماء العملاء'!$A$2:$C$142,3,FALSE),"")</f>
        <v/>
      </c>
      <c r="F719" s="247"/>
      <c r="G719" s="247"/>
      <c r="H719" s="247"/>
    </row>
    <row r="720" spans="1:8" ht="21.95" customHeight="1">
      <c r="A720" s="247" t="str">
        <f t="shared" ca="1" si="11"/>
        <v/>
      </c>
      <c r="B720" s="146"/>
      <c r="C720" s="145" t="str">
        <f>IFERROR(VLOOKUP(B720,'اسماء العملاء'!$A$2:$E$142,5,FALSE),"")</f>
        <v/>
      </c>
      <c r="D720" s="146" t="str">
        <f>IFERROR(VLOOKUP(B720,'اسماء العملاء'!$A$2:$C$142,2,FALSE),"")</f>
        <v/>
      </c>
      <c r="E720" s="266" t="str">
        <f>IFERROR(VLOOKUP(B720,'اسماء العملاء'!$A$2:$C$142,3,FALSE),"")</f>
        <v/>
      </c>
      <c r="F720" s="247"/>
      <c r="G720" s="247"/>
      <c r="H720" s="247"/>
    </row>
    <row r="721" spans="1:8" ht="21.95" customHeight="1">
      <c r="A721" s="247" t="str">
        <f t="shared" ca="1" si="11"/>
        <v/>
      </c>
      <c r="B721" s="146"/>
      <c r="C721" s="145" t="str">
        <f>IFERROR(VLOOKUP(B721,'اسماء العملاء'!$A$2:$E$142,5,FALSE),"")</f>
        <v/>
      </c>
      <c r="D721" s="146" t="str">
        <f>IFERROR(VLOOKUP(B721,'اسماء العملاء'!$A$2:$C$142,2,FALSE),"")</f>
        <v/>
      </c>
      <c r="E721" s="266" t="str">
        <f>IFERROR(VLOOKUP(B721,'اسماء العملاء'!$A$2:$C$142,3,FALSE),"")</f>
        <v/>
      </c>
      <c r="F721" s="247"/>
      <c r="G721" s="247"/>
      <c r="H721" s="247"/>
    </row>
    <row r="722" spans="1:8" ht="21.95" customHeight="1">
      <c r="A722" s="247" t="str">
        <f t="shared" ca="1" si="11"/>
        <v/>
      </c>
      <c r="B722" s="146"/>
      <c r="C722" s="145" t="str">
        <f>IFERROR(VLOOKUP(B722,'اسماء العملاء'!$A$2:$E$142,5,FALSE),"")</f>
        <v/>
      </c>
      <c r="D722" s="146" t="str">
        <f>IFERROR(VLOOKUP(B722,'اسماء العملاء'!$A$2:$C$142,2,FALSE),"")</f>
        <v/>
      </c>
      <c r="E722" s="266" t="str">
        <f>IFERROR(VLOOKUP(B722,'اسماء العملاء'!$A$2:$C$142,3,FALSE),"")</f>
        <v/>
      </c>
      <c r="F722" s="247"/>
      <c r="G722" s="247"/>
      <c r="H722" s="247"/>
    </row>
    <row r="723" spans="1:8" ht="21.95" customHeight="1">
      <c r="A723" s="247" t="str">
        <f t="shared" ca="1" si="11"/>
        <v/>
      </c>
      <c r="B723" s="146"/>
      <c r="C723" s="145" t="str">
        <f>IFERROR(VLOOKUP(B723,'اسماء العملاء'!$A$2:$E$142,5,FALSE),"")</f>
        <v/>
      </c>
      <c r="D723" s="146" t="str">
        <f>IFERROR(VLOOKUP(B723,'اسماء العملاء'!$A$2:$C$142,2,FALSE),"")</f>
        <v/>
      </c>
      <c r="E723" s="266" t="str">
        <f>IFERROR(VLOOKUP(B723,'اسماء العملاء'!$A$2:$C$142,3,FALSE),"")</f>
        <v/>
      </c>
      <c r="F723" s="247"/>
      <c r="G723" s="247"/>
      <c r="H723" s="247"/>
    </row>
    <row r="724" spans="1:8" ht="21.95" customHeight="1">
      <c r="A724" s="247" t="str">
        <f t="shared" ca="1" si="11"/>
        <v/>
      </c>
      <c r="B724" s="146"/>
      <c r="C724" s="145" t="str">
        <f>IFERROR(VLOOKUP(B724,'اسماء العملاء'!$A$2:$E$142,5,FALSE),"")</f>
        <v/>
      </c>
      <c r="D724" s="146" t="str">
        <f>IFERROR(VLOOKUP(B724,'اسماء العملاء'!$A$2:$C$142,2,FALSE),"")</f>
        <v/>
      </c>
      <c r="E724" s="266" t="str">
        <f>IFERROR(VLOOKUP(B724,'اسماء العملاء'!$A$2:$C$142,3,FALSE),"")</f>
        <v/>
      </c>
      <c r="F724" s="247"/>
      <c r="G724" s="247"/>
      <c r="H724" s="247"/>
    </row>
    <row r="725" spans="1:8" ht="21.95" customHeight="1">
      <c r="A725" s="247" t="str">
        <f t="shared" ca="1" si="11"/>
        <v/>
      </c>
      <c r="B725" s="146"/>
      <c r="C725" s="145" t="str">
        <f>IFERROR(VLOOKUP(B725,'اسماء العملاء'!$A$2:$E$142,5,FALSE),"")</f>
        <v/>
      </c>
      <c r="D725" s="146" t="str">
        <f>IFERROR(VLOOKUP(B725,'اسماء العملاء'!$A$2:$C$142,2,FALSE),"")</f>
        <v/>
      </c>
      <c r="E725" s="266" t="str">
        <f>IFERROR(VLOOKUP(B725,'اسماء العملاء'!$A$2:$C$142,3,FALSE),"")</f>
        <v/>
      </c>
      <c r="F725" s="247"/>
      <c r="G725" s="247"/>
      <c r="H725" s="247"/>
    </row>
    <row r="726" spans="1:8" ht="21.95" customHeight="1">
      <c r="A726" s="247" t="str">
        <f t="shared" ca="1" si="11"/>
        <v/>
      </c>
      <c r="B726" s="146"/>
      <c r="C726" s="145" t="str">
        <f>IFERROR(VLOOKUP(B726,'اسماء العملاء'!$A$2:$E$142,5,FALSE),"")</f>
        <v/>
      </c>
      <c r="D726" s="146" t="str">
        <f>IFERROR(VLOOKUP(B726,'اسماء العملاء'!$A$2:$C$142,2,FALSE),"")</f>
        <v/>
      </c>
      <c r="E726" s="266" t="str">
        <f>IFERROR(VLOOKUP(B726,'اسماء العملاء'!$A$2:$C$142,3,FALSE),"")</f>
        <v/>
      </c>
      <c r="F726" s="247"/>
      <c r="G726" s="247"/>
      <c r="H726" s="247"/>
    </row>
    <row r="727" spans="1:8" ht="21.95" customHeight="1">
      <c r="A727" s="247" t="str">
        <f t="shared" ca="1" si="11"/>
        <v/>
      </c>
      <c r="B727" s="146"/>
      <c r="C727" s="145" t="str">
        <f>IFERROR(VLOOKUP(B727,'اسماء العملاء'!$A$2:$E$142,5,FALSE),"")</f>
        <v/>
      </c>
      <c r="D727" s="146" t="str">
        <f>IFERROR(VLOOKUP(B727,'اسماء العملاء'!$A$2:$C$142,2,FALSE),"")</f>
        <v/>
      </c>
      <c r="E727" s="266" t="str">
        <f>IFERROR(VLOOKUP(B727,'اسماء العملاء'!$A$2:$C$142,3,FALSE),"")</f>
        <v/>
      </c>
      <c r="F727" s="247"/>
      <c r="G727" s="247"/>
      <c r="H727" s="247"/>
    </row>
    <row r="728" spans="1:8" ht="21.95" customHeight="1">
      <c r="A728" s="247" t="str">
        <f t="shared" ca="1" si="11"/>
        <v/>
      </c>
      <c r="B728" s="146"/>
      <c r="C728" s="145" t="str">
        <f>IFERROR(VLOOKUP(B728,'اسماء العملاء'!$A$2:$E$142,5,FALSE),"")</f>
        <v/>
      </c>
      <c r="D728" s="146" t="str">
        <f>IFERROR(VLOOKUP(B728,'اسماء العملاء'!$A$2:$C$142,2,FALSE),"")</f>
        <v/>
      </c>
      <c r="E728" s="266" t="str">
        <f>IFERROR(VLOOKUP(B728,'اسماء العملاء'!$A$2:$C$142,3,FALSE),"")</f>
        <v/>
      </c>
      <c r="F728" s="247"/>
      <c r="G728" s="247"/>
      <c r="H728" s="247"/>
    </row>
    <row r="729" spans="1:8" ht="21.95" customHeight="1">
      <c r="A729" s="247" t="str">
        <f t="shared" ca="1" si="11"/>
        <v/>
      </c>
      <c r="B729" s="146"/>
      <c r="C729" s="145" t="str">
        <f>IFERROR(VLOOKUP(B729,'اسماء العملاء'!$A$2:$E$142,5,FALSE),"")</f>
        <v/>
      </c>
      <c r="D729" s="146" t="str">
        <f>IFERROR(VLOOKUP(B729,'اسماء العملاء'!$A$2:$C$142,2,FALSE),"")</f>
        <v/>
      </c>
      <c r="E729" s="266" t="str">
        <f>IFERROR(VLOOKUP(B729,'اسماء العملاء'!$A$2:$C$142,3,FALSE),"")</f>
        <v/>
      </c>
      <c r="F729" s="247"/>
      <c r="G729" s="247"/>
      <c r="H729" s="247"/>
    </row>
    <row r="730" spans="1:8" ht="21.95" customHeight="1">
      <c r="A730" s="247" t="str">
        <f t="shared" ca="1" si="11"/>
        <v/>
      </c>
      <c r="B730" s="146"/>
      <c r="C730" s="145" t="str">
        <f>IFERROR(VLOOKUP(B730,'اسماء العملاء'!$A$2:$E$142,5,FALSE),"")</f>
        <v/>
      </c>
      <c r="D730" s="146" t="str">
        <f>IFERROR(VLOOKUP(B730,'اسماء العملاء'!$A$2:$C$142,2,FALSE),"")</f>
        <v/>
      </c>
      <c r="E730" s="266" t="str">
        <f>IFERROR(VLOOKUP(B730,'اسماء العملاء'!$A$2:$C$142,3,FALSE),"")</f>
        <v/>
      </c>
      <c r="F730" s="247"/>
      <c r="G730" s="247"/>
      <c r="H730" s="247"/>
    </row>
    <row r="731" spans="1:8" ht="21.95" customHeight="1">
      <c r="A731" s="247" t="str">
        <f t="shared" ca="1" si="11"/>
        <v/>
      </c>
      <c r="B731" s="146"/>
      <c r="C731" s="145" t="str">
        <f>IFERROR(VLOOKUP(B731,'اسماء العملاء'!$A$2:$E$142,5,FALSE),"")</f>
        <v/>
      </c>
      <c r="D731" s="146" t="str">
        <f>IFERROR(VLOOKUP(B731,'اسماء العملاء'!$A$2:$C$142,2,FALSE),"")</f>
        <v/>
      </c>
      <c r="E731" s="266" t="str">
        <f>IFERROR(VLOOKUP(B731,'اسماء العملاء'!$A$2:$C$142,3,FALSE),"")</f>
        <v/>
      </c>
      <c r="F731" s="247"/>
      <c r="G731" s="247"/>
      <c r="H731" s="247"/>
    </row>
    <row r="732" spans="1:8" ht="21.95" customHeight="1">
      <c r="A732" s="247" t="str">
        <f t="shared" ca="1" si="11"/>
        <v/>
      </c>
      <c r="B732" s="146"/>
      <c r="C732" s="145" t="str">
        <f>IFERROR(VLOOKUP(B732,'اسماء العملاء'!$A$2:$E$142,5,FALSE),"")</f>
        <v/>
      </c>
      <c r="D732" s="146" t="str">
        <f>IFERROR(VLOOKUP(B732,'اسماء العملاء'!$A$2:$C$142,2,FALSE),"")</f>
        <v/>
      </c>
      <c r="E732" s="266" t="str">
        <f>IFERROR(VLOOKUP(B732,'اسماء العملاء'!$A$2:$C$142,3,FALSE),"")</f>
        <v/>
      </c>
      <c r="F732" s="247"/>
      <c r="G732" s="247"/>
      <c r="H732" s="247"/>
    </row>
    <row r="733" spans="1:8" ht="21.95" customHeight="1">
      <c r="A733" s="247" t="str">
        <f t="shared" ca="1" si="11"/>
        <v/>
      </c>
      <c r="B733" s="146"/>
      <c r="C733" s="145" t="str">
        <f>IFERROR(VLOOKUP(B733,'اسماء العملاء'!$A$2:$E$142,5,FALSE),"")</f>
        <v/>
      </c>
      <c r="D733" s="146" t="str">
        <f>IFERROR(VLOOKUP(B733,'اسماء العملاء'!$A$2:$C$142,2,FALSE),"")</f>
        <v/>
      </c>
      <c r="E733" s="266" t="str">
        <f>IFERROR(VLOOKUP(B733,'اسماء العملاء'!$A$2:$C$142,3,FALSE),"")</f>
        <v/>
      </c>
      <c r="F733" s="247"/>
      <c r="G733" s="247"/>
      <c r="H733" s="247"/>
    </row>
    <row r="734" spans="1:8" ht="21.95" customHeight="1">
      <c r="A734" s="247" t="str">
        <f t="shared" ca="1" si="11"/>
        <v/>
      </c>
      <c r="B734" s="146"/>
      <c r="C734" s="145" t="str">
        <f>IFERROR(VLOOKUP(B734,'اسماء العملاء'!$A$2:$E$142,5,FALSE),"")</f>
        <v/>
      </c>
      <c r="D734" s="146" t="str">
        <f>IFERROR(VLOOKUP(B734,'اسماء العملاء'!$A$2:$C$142,2,FALSE),"")</f>
        <v/>
      </c>
      <c r="E734" s="266" t="str">
        <f>IFERROR(VLOOKUP(B734,'اسماء العملاء'!$A$2:$C$142,3,FALSE),"")</f>
        <v/>
      </c>
      <c r="F734" s="247"/>
      <c r="G734" s="247"/>
      <c r="H734" s="247"/>
    </row>
    <row r="735" spans="1:8" ht="21.95" customHeight="1">
      <c r="A735" s="247" t="str">
        <f t="shared" ca="1" si="11"/>
        <v/>
      </c>
      <c r="B735" s="146"/>
      <c r="C735" s="145" t="str">
        <f>IFERROR(VLOOKUP(B735,'اسماء العملاء'!$A$2:$E$142,5,FALSE),"")</f>
        <v/>
      </c>
      <c r="D735" s="146" t="str">
        <f>IFERROR(VLOOKUP(B735,'اسماء العملاء'!$A$2:$C$142,2,FALSE),"")</f>
        <v/>
      </c>
      <c r="E735" s="266" t="str">
        <f>IFERROR(VLOOKUP(B735,'اسماء العملاء'!$A$2:$C$142,3,FALSE),"")</f>
        <v/>
      </c>
      <c r="F735" s="247"/>
      <c r="G735" s="247"/>
      <c r="H735" s="247"/>
    </row>
    <row r="736" spans="1:8" ht="21.95" customHeight="1">
      <c r="A736" s="247" t="str">
        <f t="shared" ca="1" si="11"/>
        <v/>
      </c>
      <c r="B736" s="146"/>
      <c r="C736" s="145" t="str">
        <f>IFERROR(VLOOKUP(B736,'اسماء العملاء'!$A$2:$E$142,5,FALSE),"")</f>
        <v/>
      </c>
      <c r="D736" s="146" t="str">
        <f>IFERROR(VLOOKUP(B736,'اسماء العملاء'!$A$2:$C$142,2,FALSE),"")</f>
        <v/>
      </c>
      <c r="E736" s="266" t="str">
        <f>IFERROR(VLOOKUP(B736,'اسماء العملاء'!$A$2:$C$142,3,FALSE),"")</f>
        <v/>
      </c>
      <c r="F736" s="247"/>
      <c r="G736" s="247"/>
      <c r="H736" s="247"/>
    </row>
    <row r="737" spans="1:8" ht="21.95" customHeight="1">
      <c r="A737" s="247" t="str">
        <f t="shared" ca="1" si="11"/>
        <v/>
      </c>
      <c r="B737" s="146"/>
      <c r="C737" s="145" t="str">
        <f>IFERROR(VLOOKUP(B737,'اسماء العملاء'!$A$2:$E$142,5,FALSE),"")</f>
        <v/>
      </c>
      <c r="D737" s="146" t="str">
        <f>IFERROR(VLOOKUP(B737,'اسماء العملاء'!$A$2:$C$142,2,FALSE),"")</f>
        <v/>
      </c>
      <c r="E737" s="266" t="str">
        <f>IFERROR(VLOOKUP(B737,'اسماء العملاء'!$A$2:$C$142,3,FALSE),"")</f>
        <v/>
      </c>
      <c r="F737" s="247"/>
      <c r="G737" s="247"/>
      <c r="H737" s="247"/>
    </row>
    <row r="738" spans="1:8" ht="21.95" customHeight="1">
      <c r="A738" s="247" t="str">
        <f t="shared" ca="1" si="11"/>
        <v/>
      </c>
      <c r="B738" s="146"/>
      <c r="C738" s="145" t="str">
        <f>IFERROR(VLOOKUP(B738,'اسماء العملاء'!$A$2:$E$142,5,FALSE),"")</f>
        <v/>
      </c>
      <c r="D738" s="146" t="str">
        <f>IFERROR(VLOOKUP(B738,'اسماء العملاء'!$A$2:$C$142,2,FALSE),"")</f>
        <v/>
      </c>
      <c r="E738" s="266" t="str">
        <f>IFERROR(VLOOKUP(B738,'اسماء العملاء'!$A$2:$C$142,3,FALSE),"")</f>
        <v/>
      </c>
      <c r="F738" s="247"/>
      <c r="G738" s="247"/>
      <c r="H738" s="247"/>
    </row>
    <row r="739" spans="1:8" ht="21.95" customHeight="1">
      <c r="A739" s="247" t="str">
        <f t="shared" ca="1" si="11"/>
        <v/>
      </c>
      <c r="B739" s="146"/>
      <c r="C739" s="145" t="str">
        <f>IFERROR(VLOOKUP(B739,'اسماء العملاء'!$A$2:$E$142,5,FALSE),"")</f>
        <v/>
      </c>
      <c r="D739" s="146" t="str">
        <f>IFERROR(VLOOKUP(B739,'اسماء العملاء'!$A$2:$C$142,2,FALSE),"")</f>
        <v/>
      </c>
      <c r="E739" s="266" t="str">
        <f>IFERROR(VLOOKUP(B739,'اسماء العملاء'!$A$2:$C$142,3,FALSE),"")</f>
        <v/>
      </c>
      <c r="F739" s="247"/>
      <c r="G739" s="247"/>
      <c r="H739" s="247"/>
    </row>
    <row r="740" spans="1:8" ht="21.95" customHeight="1">
      <c r="A740" s="247" t="str">
        <f t="shared" ca="1" si="11"/>
        <v/>
      </c>
      <c r="B740" s="146"/>
      <c r="C740" s="145" t="str">
        <f>IFERROR(VLOOKUP(B740,'اسماء العملاء'!$A$2:$E$142,5,FALSE),"")</f>
        <v/>
      </c>
      <c r="D740" s="146" t="str">
        <f>IFERROR(VLOOKUP(B740,'اسماء العملاء'!$A$2:$C$142,2,FALSE),"")</f>
        <v/>
      </c>
      <c r="E740" s="266" t="str">
        <f>IFERROR(VLOOKUP(B740,'اسماء العملاء'!$A$2:$C$142,3,FALSE),"")</f>
        <v/>
      </c>
      <c r="F740" s="247"/>
      <c r="G740" s="247"/>
      <c r="H740" s="247"/>
    </row>
    <row r="741" spans="1:8" ht="21.95" customHeight="1">
      <c r="A741" s="247" t="str">
        <f t="shared" ca="1" si="11"/>
        <v/>
      </c>
      <c r="B741" s="146"/>
      <c r="C741" s="145" t="str">
        <f>IFERROR(VLOOKUP(B741,'اسماء العملاء'!$A$2:$E$142,5,FALSE),"")</f>
        <v/>
      </c>
      <c r="D741" s="146" t="str">
        <f>IFERROR(VLOOKUP(B741,'اسماء العملاء'!$A$2:$C$142,2,FALSE),"")</f>
        <v/>
      </c>
      <c r="E741" s="266" t="str">
        <f>IFERROR(VLOOKUP(B741,'اسماء العملاء'!$A$2:$C$142,3,FALSE),"")</f>
        <v/>
      </c>
      <c r="F741" s="247"/>
      <c r="G741" s="247"/>
      <c r="H741" s="247"/>
    </row>
    <row r="742" spans="1:8" ht="21.95" customHeight="1">
      <c r="A742" s="247" t="str">
        <f t="shared" ca="1" si="11"/>
        <v/>
      </c>
      <c r="B742" s="146"/>
      <c r="C742" s="145" t="str">
        <f>IFERROR(VLOOKUP(B742,'اسماء العملاء'!$A$2:$E$142,5,FALSE),"")</f>
        <v/>
      </c>
      <c r="D742" s="146" t="str">
        <f>IFERROR(VLOOKUP(B742,'اسماء العملاء'!$A$2:$C$142,2,FALSE),"")</f>
        <v/>
      </c>
      <c r="E742" s="266" t="str">
        <f>IFERROR(VLOOKUP(B742,'اسماء العملاء'!$A$2:$C$142,3,FALSE),"")</f>
        <v/>
      </c>
      <c r="F742" s="247"/>
      <c r="G742" s="247"/>
      <c r="H742" s="247"/>
    </row>
    <row r="743" spans="1:8" ht="21.95" customHeight="1">
      <c r="A743" s="247" t="str">
        <f t="shared" ca="1" si="11"/>
        <v/>
      </c>
      <c r="B743" s="146"/>
      <c r="C743" s="145" t="str">
        <f>IFERROR(VLOOKUP(B743,'اسماء العملاء'!$A$2:$E$142,5,FALSE),"")</f>
        <v/>
      </c>
      <c r="D743" s="146" t="str">
        <f>IFERROR(VLOOKUP(B743,'اسماء العملاء'!$A$2:$C$142,2,FALSE),"")</f>
        <v/>
      </c>
      <c r="E743" s="266" t="str">
        <f>IFERROR(VLOOKUP(B743,'اسماء العملاء'!$A$2:$C$142,3,FALSE),"")</f>
        <v/>
      </c>
      <c r="F743" s="247"/>
      <c r="G743" s="247"/>
      <c r="H743" s="247"/>
    </row>
    <row r="744" spans="1:8" ht="21.95" customHeight="1">
      <c r="A744" s="247" t="str">
        <f t="shared" ca="1" si="11"/>
        <v/>
      </c>
      <c r="B744" s="146"/>
      <c r="C744" s="145" t="str">
        <f>IFERROR(VLOOKUP(B744,'اسماء العملاء'!$A$2:$E$142,5,FALSE),"")</f>
        <v/>
      </c>
      <c r="D744" s="146" t="str">
        <f>IFERROR(VLOOKUP(B744,'اسماء العملاء'!$A$2:$C$142,2,FALSE),"")</f>
        <v/>
      </c>
      <c r="E744" s="266" t="str">
        <f>IFERROR(VLOOKUP(B744,'اسماء العملاء'!$A$2:$C$142,3,FALSE),"")</f>
        <v/>
      </c>
      <c r="F744" s="247"/>
      <c r="G744" s="247"/>
      <c r="H744" s="247"/>
    </row>
    <row r="745" spans="1:8" ht="21.95" customHeight="1">
      <c r="A745" s="247" t="str">
        <f t="shared" ca="1" si="11"/>
        <v/>
      </c>
      <c r="B745" s="146"/>
      <c r="C745" s="145" t="str">
        <f>IFERROR(VLOOKUP(B745,'اسماء العملاء'!$A$2:$E$142,5,FALSE),"")</f>
        <v/>
      </c>
      <c r="D745" s="146" t="str">
        <f>IFERROR(VLOOKUP(B745,'اسماء العملاء'!$A$2:$C$142,2,FALSE),"")</f>
        <v/>
      </c>
      <c r="E745" s="266" t="str">
        <f>IFERROR(VLOOKUP(B745,'اسماء العملاء'!$A$2:$C$142,3,FALSE),"")</f>
        <v/>
      </c>
      <c r="F745" s="247"/>
      <c r="G745" s="247"/>
      <c r="H745" s="247"/>
    </row>
    <row r="746" spans="1:8" ht="21.95" customHeight="1">
      <c r="A746" s="247" t="str">
        <f t="shared" ca="1" si="11"/>
        <v/>
      </c>
      <c r="B746" s="146"/>
      <c r="C746" s="145" t="str">
        <f>IFERROR(VLOOKUP(B746,'اسماء العملاء'!$A$2:$E$142,5,FALSE),"")</f>
        <v/>
      </c>
      <c r="D746" s="146" t="str">
        <f>IFERROR(VLOOKUP(B746,'اسماء العملاء'!$A$2:$C$142,2,FALSE),"")</f>
        <v/>
      </c>
      <c r="E746" s="266" t="str">
        <f>IFERROR(VLOOKUP(B746,'اسماء العملاء'!$A$2:$C$142,3,FALSE),"")</f>
        <v/>
      </c>
      <c r="F746" s="247"/>
      <c r="G746" s="247"/>
      <c r="H746" s="247"/>
    </row>
    <row r="747" spans="1:8" ht="21.95" customHeight="1">
      <c r="A747" s="247" t="str">
        <f t="shared" ca="1" si="11"/>
        <v/>
      </c>
      <c r="B747" s="146"/>
      <c r="C747" s="145" t="str">
        <f>IFERROR(VLOOKUP(B747,'اسماء العملاء'!$A$2:$E$142,5,FALSE),"")</f>
        <v/>
      </c>
      <c r="D747" s="146" t="str">
        <f>IFERROR(VLOOKUP(B747,'اسماء العملاء'!$A$2:$C$142,2,FALSE),"")</f>
        <v/>
      </c>
      <c r="E747" s="266" t="str">
        <f>IFERROR(VLOOKUP(B747,'اسماء العملاء'!$A$2:$C$142,3,FALSE),"")</f>
        <v/>
      </c>
      <c r="F747" s="247"/>
      <c r="G747" s="247"/>
      <c r="H747" s="247"/>
    </row>
    <row r="748" spans="1:8" ht="21.95" customHeight="1">
      <c r="A748" s="247" t="str">
        <f t="shared" ca="1" si="11"/>
        <v/>
      </c>
      <c r="B748" s="146"/>
      <c r="C748" s="145" t="str">
        <f>IFERROR(VLOOKUP(B748,'اسماء العملاء'!$A$2:$E$142,5,FALSE),"")</f>
        <v/>
      </c>
      <c r="D748" s="146" t="str">
        <f>IFERROR(VLOOKUP(B748,'اسماء العملاء'!$A$2:$C$142,2,FALSE),"")</f>
        <v/>
      </c>
      <c r="E748" s="266" t="str">
        <f>IFERROR(VLOOKUP(B748,'اسماء العملاء'!$A$2:$C$142,3,FALSE),"")</f>
        <v/>
      </c>
      <c r="F748" s="247"/>
      <c r="G748" s="247"/>
      <c r="H748" s="247"/>
    </row>
    <row r="749" spans="1:8" ht="21.95" customHeight="1">
      <c r="A749" s="247" t="str">
        <f t="shared" ca="1" si="11"/>
        <v/>
      </c>
      <c r="B749" s="146"/>
      <c r="C749" s="145" t="str">
        <f>IFERROR(VLOOKUP(B749,'اسماء العملاء'!$A$2:$E$142,5,FALSE),"")</f>
        <v/>
      </c>
      <c r="D749" s="146" t="str">
        <f>IFERROR(VLOOKUP(B749,'اسماء العملاء'!$A$2:$C$142,2,FALSE),"")</f>
        <v/>
      </c>
      <c r="E749" s="266" t="str">
        <f>IFERROR(VLOOKUP(B749,'اسماء العملاء'!$A$2:$C$142,3,FALSE),"")</f>
        <v/>
      </c>
      <c r="F749" s="247"/>
      <c r="G749" s="247"/>
      <c r="H749" s="247"/>
    </row>
    <row r="750" spans="1:8" ht="21.95" customHeight="1">
      <c r="A750" s="247" t="str">
        <f t="shared" ca="1" si="11"/>
        <v/>
      </c>
      <c r="B750" s="146"/>
      <c r="C750" s="145" t="str">
        <f>IFERROR(VLOOKUP(B750,'اسماء العملاء'!$A$2:$E$142,5,FALSE),"")</f>
        <v/>
      </c>
      <c r="D750" s="146" t="str">
        <f>IFERROR(VLOOKUP(B750,'اسماء العملاء'!$A$2:$C$142,2,FALSE),"")</f>
        <v/>
      </c>
      <c r="E750" s="266" t="str">
        <f>IFERROR(VLOOKUP(B750,'اسماء العملاء'!$A$2:$C$142,3,FALSE),"")</f>
        <v/>
      </c>
      <c r="F750" s="247"/>
      <c r="G750" s="247"/>
      <c r="H750" s="247"/>
    </row>
    <row r="751" spans="1:8" ht="21.95" customHeight="1">
      <c r="A751" s="247" t="str">
        <f t="shared" ca="1" si="11"/>
        <v/>
      </c>
      <c r="B751" s="146"/>
      <c r="C751" s="145" t="str">
        <f>IFERROR(VLOOKUP(B751,'اسماء العملاء'!$A$2:$E$142,5,FALSE),"")</f>
        <v/>
      </c>
      <c r="D751" s="146" t="str">
        <f>IFERROR(VLOOKUP(B751,'اسماء العملاء'!$A$2:$C$142,2,FALSE),"")</f>
        <v/>
      </c>
      <c r="E751" s="266" t="str">
        <f>IFERROR(VLOOKUP(B751,'اسماء العملاء'!$A$2:$C$142,3,FALSE),"")</f>
        <v/>
      </c>
      <c r="F751" s="247"/>
      <c r="G751" s="247"/>
      <c r="H751" s="247"/>
    </row>
    <row r="752" spans="1:8" ht="21.95" customHeight="1">
      <c r="A752" s="247" t="str">
        <f t="shared" ca="1" si="11"/>
        <v/>
      </c>
      <c r="B752" s="146"/>
      <c r="C752" s="145" t="str">
        <f>IFERROR(VLOOKUP(B752,'اسماء العملاء'!$A$2:$E$142,5,FALSE),"")</f>
        <v/>
      </c>
      <c r="D752" s="146" t="str">
        <f>IFERROR(VLOOKUP(B752,'اسماء العملاء'!$A$2:$C$142,2,FALSE),"")</f>
        <v/>
      </c>
      <c r="E752" s="266" t="str">
        <f>IFERROR(VLOOKUP(B752,'اسماء العملاء'!$A$2:$C$142,3,FALSE),"")</f>
        <v/>
      </c>
      <c r="F752" s="247"/>
      <c r="G752" s="247"/>
      <c r="H752" s="247"/>
    </row>
    <row r="753" spans="1:8" ht="21.95" customHeight="1">
      <c r="A753" s="247" t="str">
        <f t="shared" ca="1" si="11"/>
        <v/>
      </c>
      <c r="B753" s="146"/>
      <c r="C753" s="145" t="str">
        <f>IFERROR(VLOOKUP(B753,'اسماء العملاء'!$A$2:$E$142,5,FALSE),"")</f>
        <v/>
      </c>
      <c r="D753" s="146" t="str">
        <f>IFERROR(VLOOKUP(B753,'اسماء العملاء'!$A$2:$C$142,2,FALSE),"")</f>
        <v/>
      </c>
      <c r="E753" s="266" t="str">
        <f>IFERROR(VLOOKUP(B753,'اسماء العملاء'!$A$2:$C$142,3,FALSE),"")</f>
        <v/>
      </c>
      <c r="F753" s="247"/>
      <c r="G753" s="247"/>
      <c r="H753" s="247"/>
    </row>
    <row r="754" spans="1:8" ht="21.95" customHeight="1">
      <c r="A754" s="247" t="str">
        <f t="shared" ca="1" si="11"/>
        <v/>
      </c>
      <c r="B754" s="146"/>
      <c r="C754" s="145" t="str">
        <f>IFERROR(VLOOKUP(B754,'اسماء العملاء'!$A$2:$E$142,5,FALSE),"")</f>
        <v/>
      </c>
      <c r="D754" s="146" t="str">
        <f>IFERROR(VLOOKUP(B754,'اسماء العملاء'!$A$2:$C$142,2,FALSE),"")</f>
        <v/>
      </c>
      <c r="E754" s="266" t="str">
        <f>IFERROR(VLOOKUP(B754,'اسماء العملاء'!$A$2:$C$142,3,FALSE),"")</f>
        <v/>
      </c>
      <c r="F754" s="247"/>
      <c r="G754" s="247"/>
      <c r="H754" s="247"/>
    </row>
    <row r="755" spans="1:8" ht="21.95" customHeight="1">
      <c r="A755" s="247" t="str">
        <f t="shared" ca="1" si="11"/>
        <v/>
      </c>
      <c r="B755" s="146"/>
      <c r="C755" s="145" t="str">
        <f>IFERROR(VLOOKUP(B755,'اسماء العملاء'!$A$2:$E$142,5,FALSE),"")</f>
        <v/>
      </c>
      <c r="D755" s="146" t="str">
        <f>IFERROR(VLOOKUP(B755,'اسماء العملاء'!$A$2:$C$142,2,FALSE),"")</f>
        <v/>
      </c>
      <c r="E755" s="266" t="str">
        <f>IFERROR(VLOOKUP(B755,'اسماء العملاء'!$A$2:$C$142,3,FALSE),"")</f>
        <v/>
      </c>
      <c r="F755" s="247"/>
      <c r="G755" s="247"/>
      <c r="H755" s="247"/>
    </row>
    <row r="756" spans="1:8" ht="21.95" customHeight="1">
      <c r="A756" s="247" t="str">
        <f t="shared" ca="1" si="11"/>
        <v/>
      </c>
      <c r="B756" s="146"/>
      <c r="C756" s="145" t="str">
        <f>IFERROR(VLOOKUP(B756,'اسماء العملاء'!$A$2:$E$142,5,FALSE),"")</f>
        <v/>
      </c>
      <c r="D756" s="146" t="str">
        <f>IFERROR(VLOOKUP(B756,'اسماء العملاء'!$A$2:$C$142,2,FALSE),"")</f>
        <v/>
      </c>
      <c r="E756" s="266" t="str">
        <f>IFERROR(VLOOKUP(B756,'اسماء العملاء'!$A$2:$C$142,3,FALSE),"")</f>
        <v/>
      </c>
      <c r="F756" s="247"/>
      <c r="G756" s="247"/>
      <c r="H756" s="247"/>
    </row>
    <row r="757" spans="1:8" ht="21.95" customHeight="1">
      <c r="A757" s="247" t="str">
        <f t="shared" ca="1" si="11"/>
        <v/>
      </c>
      <c r="B757" s="146"/>
      <c r="C757" s="145" t="str">
        <f>IFERROR(VLOOKUP(B757,'اسماء العملاء'!$A$2:$E$142,5,FALSE),"")</f>
        <v/>
      </c>
      <c r="D757" s="146" t="str">
        <f>IFERROR(VLOOKUP(B757,'اسماء العملاء'!$A$2:$C$142,2,FALSE),"")</f>
        <v/>
      </c>
      <c r="E757" s="266" t="str">
        <f>IFERROR(VLOOKUP(B757,'اسماء العملاء'!$A$2:$C$142,3,FALSE),"")</f>
        <v/>
      </c>
      <c r="F757" s="247"/>
      <c r="G757" s="247"/>
      <c r="H757" s="247"/>
    </row>
    <row r="758" spans="1:8" ht="21.95" customHeight="1">
      <c r="A758" s="247" t="str">
        <f t="shared" ca="1" si="11"/>
        <v/>
      </c>
      <c r="B758" s="146"/>
      <c r="C758" s="145" t="str">
        <f>IFERROR(VLOOKUP(B758,'اسماء العملاء'!$A$2:$E$142,5,FALSE),"")</f>
        <v/>
      </c>
      <c r="D758" s="146" t="str">
        <f>IFERROR(VLOOKUP(B758,'اسماء العملاء'!$A$2:$C$142,2,FALSE),"")</f>
        <v/>
      </c>
      <c r="E758" s="266" t="str">
        <f>IFERROR(VLOOKUP(B758,'اسماء العملاء'!$A$2:$C$142,3,FALSE),"")</f>
        <v/>
      </c>
      <c r="F758" s="247"/>
      <c r="G758" s="247"/>
      <c r="H758" s="247"/>
    </row>
    <row r="759" spans="1:8" ht="21.95" customHeight="1">
      <c r="A759" s="247" t="str">
        <f t="shared" ca="1" si="11"/>
        <v/>
      </c>
      <c r="B759" s="146"/>
      <c r="C759" s="145" t="str">
        <f>IFERROR(VLOOKUP(B759,'اسماء العملاء'!$A$2:$E$142,5,FALSE),"")</f>
        <v/>
      </c>
      <c r="D759" s="146" t="str">
        <f>IFERROR(VLOOKUP(B759,'اسماء العملاء'!$A$2:$C$142,2,FALSE),"")</f>
        <v/>
      </c>
      <c r="E759" s="266" t="str">
        <f>IFERROR(VLOOKUP(B759,'اسماء العملاء'!$A$2:$C$142,3,FALSE),"")</f>
        <v/>
      </c>
      <c r="F759" s="247"/>
      <c r="G759" s="247"/>
      <c r="H759" s="247"/>
    </row>
    <row r="760" spans="1:8" ht="21.95" customHeight="1">
      <c r="A760" s="247" t="str">
        <f t="shared" ca="1" si="11"/>
        <v/>
      </c>
      <c r="B760" s="146"/>
      <c r="C760" s="145" t="str">
        <f>IFERROR(VLOOKUP(B760,'اسماء العملاء'!$A$2:$E$142,5,FALSE),"")</f>
        <v/>
      </c>
      <c r="D760" s="146" t="str">
        <f>IFERROR(VLOOKUP(B760,'اسماء العملاء'!$A$2:$C$142,2,FALSE),"")</f>
        <v/>
      </c>
      <c r="E760" s="266" t="str">
        <f>IFERROR(VLOOKUP(B760,'اسماء العملاء'!$A$2:$C$142,3,FALSE),"")</f>
        <v/>
      </c>
      <c r="F760" s="247"/>
      <c r="G760" s="247"/>
      <c r="H760" s="247"/>
    </row>
    <row r="761" spans="1:8" ht="21.95" customHeight="1">
      <c r="A761" s="247" t="str">
        <f t="shared" ca="1" si="11"/>
        <v/>
      </c>
      <c r="B761" s="146"/>
      <c r="C761" s="145" t="str">
        <f>IFERROR(VLOOKUP(B761,'اسماء العملاء'!$A$2:$E$142,5,FALSE),"")</f>
        <v/>
      </c>
      <c r="D761" s="146" t="str">
        <f>IFERROR(VLOOKUP(B761,'اسماء العملاء'!$A$2:$C$142,2,FALSE),"")</f>
        <v/>
      </c>
      <c r="E761" s="266" t="str">
        <f>IFERROR(VLOOKUP(B761,'اسماء العملاء'!$A$2:$C$142,3,FALSE),"")</f>
        <v/>
      </c>
      <c r="F761" s="247"/>
      <c r="G761" s="247"/>
      <c r="H761" s="247"/>
    </row>
    <row r="762" spans="1:8" ht="21.95" customHeight="1">
      <c r="A762" s="247" t="str">
        <f t="shared" ca="1" si="11"/>
        <v/>
      </c>
      <c r="B762" s="146"/>
      <c r="C762" s="145" t="str">
        <f>IFERROR(VLOOKUP(B762,'اسماء العملاء'!$A$2:$E$142,5,FALSE),"")</f>
        <v/>
      </c>
      <c r="D762" s="146" t="str">
        <f>IFERROR(VLOOKUP(B762,'اسماء العملاء'!$A$2:$C$142,2,FALSE),"")</f>
        <v/>
      </c>
      <c r="E762" s="266" t="str">
        <f>IFERROR(VLOOKUP(B762,'اسماء العملاء'!$A$2:$C$142,3,FALSE),"")</f>
        <v/>
      </c>
      <c r="F762" s="247"/>
      <c r="G762" s="247"/>
      <c r="H762" s="247"/>
    </row>
    <row r="763" spans="1:8" ht="21.95" customHeight="1">
      <c r="A763" s="247" t="str">
        <f t="shared" ca="1" si="11"/>
        <v/>
      </c>
      <c r="B763" s="146"/>
      <c r="C763" s="145" t="str">
        <f>IFERROR(VLOOKUP(B763,'اسماء العملاء'!$A$2:$E$142,5,FALSE),"")</f>
        <v/>
      </c>
      <c r="D763" s="146" t="str">
        <f>IFERROR(VLOOKUP(B763,'اسماء العملاء'!$A$2:$C$142,2,FALSE),"")</f>
        <v/>
      </c>
      <c r="E763" s="266" t="str">
        <f>IFERROR(VLOOKUP(B763,'اسماء العملاء'!$A$2:$C$142,3,FALSE),"")</f>
        <v/>
      </c>
      <c r="F763" s="247"/>
      <c r="G763" s="247"/>
      <c r="H763" s="247"/>
    </row>
    <row r="764" spans="1:8" ht="21.95" customHeight="1">
      <c r="A764" s="247" t="str">
        <f t="shared" ca="1" si="11"/>
        <v/>
      </c>
      <c r="B764" s="146"/>
      <c r="C764" s="145" t="str">
        <f>IFERROR(VLOOKUP(B764,'اسماء العملاء'!$A$2:$E$142,5,FALSE),"")</f>
        <v/>
      </c>
      <c r="D764" s="146" t="str">
        <f>IFERROR(VLOOKUP(B764,'اسماء العملاء'!$A$2:$C$142,2,FALSE),"")</f>
        <v/>
      </c>
      <c r="E764" s="266" t="str">
        <f>IFERROR(VLOOKUP(B764,'اسماء العملاء'!$A$2:$C$142,3,FALSE),"")</f>
        <v/>
      </c>
      <c r="F764" s="247"/>
      <c r="G764" s="247"/>
      <c r="H764" s="247"/>
    </row>
    <row r="765" spans="1:8" ht="21.95" customHeight="1">
      <c r="A765" s="247" t="str">
        <f t="shared" ca="1" si="11"/>
        <v/>
      </c>
      <c r="B765" s="146"/>
      <c r="C765" s="145" t="str">
        <f>IFERROR(VLOOKUP(B765,'اسماء العملاء'!$A$2:$E$142,5,FALSE),"")</f>
        <v/>
      </c>
      <c r="D765" s="146" t="str">
        <f>IFERROR(VLOOKUP(B765,'اسماء العملاء'!$A$2:$C$142,2,FALSE),"")</f>
        <v/>
      </c>
      <c r="E765" s="266" t="str">
        <f>IFERROR(VLOOKUP(B765,'اسماء العملاء'!$A$2:$C$142,3,FALSE),"")</f>
        <v/>
      </c>
      <c r="F765" s="247"/>
      <c r="G765" s="247"/>
      <c r="H765" s="247"/>
    </row>
    <row r="766" spans="1:8" ht="21.95" customHeight="1">
      <c r="A766" s="247" t="str">
        <f t="shared" ca="1" si="11"/>
        <v/>
      </c>
      <c r="B766" s="146"/>
      <c r="C766" s="145" t="str">
        <f>IFERROR(VLOOKUP(B766,'اسماء العملاء'!$A$2:$E$142,5,FALSE),"")</f>
        <v/>
      </c>
      <c r="D766" s="146" t="str">
        <f>IFERROR(VLOOKUP(B766,'اسماء العملاء'!$A$2:$C$142,2,FALSE),"")</f>
        <v/>
      </c>
      <c r="E766" s="266" t="str">
        <f>IFERROR(VLOOKUP(B766,'اسماء العملاء'!$A$2:$C$142,3,FALSE),"")</f>
        <v/>
      </c>
      <c r="F766" s="247"/>
      <c r="G766" s="247"/>
      <c r="H766" s="247"/>
    </row>
    <row r="767" spans="1:8" ht="21.95" customHeight="1">
      <c r="A767" s="247" t="str">
        <f t="shared" ca="1" si="11"/>
        <v/>
      </c>
      <c r="B767" s="146"/>
      <c r="C767" s="145" t="str">
        <f>IFERROR(VLOOKUP(B767,'اسماء العملاء'!$A$2:$E$142,5,FALSE),"")</f>
        <v/>
      </c>
      <c r="D767" s="146" t="str">
        <f>IFERROR(VLOOKUP(B767,'اسماء العملاء'!$A$2:$C$142,2,FALSE),"")</f>
        <v/>
      </c>
      <c r="E767" s="266" t="str">
        <f>IFERROR(VLOOKUP(B767,'اسماء العملاء'!$A$2:$C$142,3,FALSE),"")</f>
        <v/>
      </c>
      <c r="F767" s="247"/>
      <c r="G767" s="247"/>
      <c r="H767" s="247"/>
    </row>
    <row r="768" spans="1:8" ht="21.95" customHeight="1">
      <c r="A768" s="247" t="str">
        <f t="shared" ca="1" si="11"/>
        <v/>
      </c>
      <c r="B768" s="146"/>
      <c r="C768" s="145" t="str">
        <f>IFERROR(VLOOKUP(B768,'اسماء العملاء'!$A$2:$E$142,5,FALSE),"")</f>
        <v/>
      </c>
      <c r="D768" s="146" t="str">
        <f>IFERROR(VLOOKUP(B768,'اسماء العملاء'!$A$2:$C$142,2,FALSE),"")</f>
        <v/>
      </c>
      <c r="E768" s="266" t="str">
        <f>IFERROR(VLOOKUP(B768,'اسماء العملاء'!$A$2:$C$142,3,FALSE),"")</f>
        <v/>
      </c>
      <c r="F768" s="247"/>
      <c r="G768" s="247"/>
      <c r="H768" s="247"/>
    </row>
    <row r="769" spans="1:8" ht="21.95" customHeight="1">
      <c r="A769" s="247" t="str">
        <f t="shared" ca="1" si="11"/>
        <v/>
      </c>
      <c r="B769" s="146"/>
      <c r="C769" s="145" t="str">
        <f>IFERROR(VLOOKUP(B769,'اسماء العملاء'!$A$2:$E$142,5,FALSE),"")</f>
        <v/>
      </c>
      <c r="D769" s="146" t="str">
        <f>IFERROR(VLOOKUP(B769,'اسماء العملاء'!$A$2:$C$142,2,FALSE),"")</f>
        <v/>
      </c>
      <c r="E769" s="266" t="str">
        <f>IFERROR(VLOOKUP(B769,'اسماء العملاء'!$A$2:$C$142,3,FALSE),"")</f>
        <v/>
      </c>
      <c r="F769" s="247"/>
      <c r="G769" s="247"/>
      <c r="H769" s="247"/>
    </row>
    <row r="770" spans="1:8" ht="21.95" customHeight="1">
      <c r="A770" s="247" t="str">
        <f t="shared" ca="1" si="11"/>
        <v/>
      </c>
      <c r="B770" s="146"/>
      <c r="C770" s="145" t="str">
        <f>IFERROR(VLOOKUP(B770,'اسماء العملاء'!$A$2:$E$142,5,FALSE),"")</f>
        <v/>
      </c>
      <c r="D770" s="146" t="str">
        <f>IFERROR(VLOOKUP(B770,'اسماء العملاء'!$A$2:$C$142,2,FALSE),"")</f>
        <v/>
      </c>
      <c r="E770" s="266" t="str">
        <f>IFERROR(VLOOKUP(B770,'اسماء العملاء'!$A$2:$C$142,3,FALSE),"")</f>
        <v/>
      </c>
      <c r="F770" s="247"/>
      <c r="G770" s="247"/>
      <c r="H770" s="247"/>
    </row>
    <row r="771" spans="1:8" ht="21.95" customHeight="1">
      <c r="A771" s="247" t="str">
        <f t="shared" ca="1" si="11"/>
        <v/>
      </c>
      <c r="B771" s="146"/>
      <c r="C771" s="145" t="str">
        <f>IFERROR(VLOOKUP(B771,'اسماء العملاء'!$A$2:$E$142,5,FALSE),"")</f>
        <v/>
      </c>
      <c r="D771" s="146" t="str">
        <f>IFERROR(VLOOKUP(B771,'اسماء العملاء'!$A$2:$C$142,2,FALSE),"")</f>
        <v/>
      </c>
      <c r="E771" s="266" t="str">
        <f>IFERROR(VLOOKUP(B771,'اسماء العملاء'!$A$2:$C$142,3,FALSE),"")</f>
        <v/>
      </c>
      <c r="F771" s="247"/>
      <c r="G771" s="247"/>
      <c r="H771" s="247"/>
    </row>
    <row r="772" spans="1:8" ht="21.95" customHeight="1">
      <c r="A772" s="247" t="str">
        <f t="shared" ref="A772:A835" ca="1" si="12">IF(B772="","",TODAY())</f>
        <v/>
      </c>
      <c r="B772" s="146"/>
      <c r="C772" s="145" t="str">
        <f>IFERROR(VLOOKUP(B772,'اسماء العملاء'!$A$2:$E$142,5,FALSE),"")</f>
        <v/>
      </c>
      <c r="D772" s="146" t="str">
        <f>IFERROR(VLOOKUP(B772,'اسماء العملاء'!$A$2:$C$142,2,FALSE),"")</f>
        <v/>
      </c>
      <c r="E772" s="266" t="str">
        <f>IFERROR(VLOOKUP(B772,'اسماء العملاء'!$A$2:$C$142,3,FALSE),"")</f>
        <v/>
      </c>
      <c r="F772" s="247"/>
      <c r="G772" s="247"/>
      <c r="H772" s="247"/>
    </row>
    <row r="773" spans="1:8" ht="21.95" customHeight="1">
      <c r="A773" s="247" t="str">
        <f t="shared" ca="1" si="12"/>
        <v/>
      </c>
      <c r="B773" s="146"/>
      <c r="C773" s="145" t="str">
        <f>IFERROR(VLOOKUP(B773,'اسماء العملاء'!$A$2:$E$142,5,FALSE),"")</f>
        <v/>
      </c>
      <c r="D773" s="146" t="str">
        <f>IFERROR(VLOOKUP(B773,'اسماء العملاء'!$A$2:$C$142,2,FALSE),"")</f>
        <v/>
      </c>
      <c r="E773" s="266" t="str">
        <f>IFERROR(VLOOKUP(B773,'اسماء العملاء'!$A$2:$C$142,3,FALSE),"")</f>
        <v/>
      </c>
      <c r="F773" s="247"/>
      <c r="G773" s="247"/>
      <c r="H773" s="247"/>
    </row>
    <row r="774" spans="1:8" ht="21.95" customHeight="1">
      <c r="A774" s="247" t="str">
        <f t="shared" ca="1" si="12"/>
        <v/>
      </c>
      <c r="B774" s="146"/>
      <c r="C774" s="145" t="str">
        <f>IFERROR(VLOOKUP(B774,'اسماء العملاء'!$A$2:$E$142,5,FALSE),"")</f>
        <v/>
      </c>
      <c r="D774" s="146" t="str">
        <f>IFERROR(VLOOKUP(B774,'اسماء العملاء'!$A$2:$C$142,2,FALSE),"")</f>
        <v/>
      </c>
      <c r="E774" s="266" t="str">
        <f>IFERROR(VLOOKUP(B774,'اسماء العملاء'!$A$2:$C$142,3,FALSE),"")</f>
        <v/>
      </c>
      <c r="F774" s="247"/>
      <c r="G774" s="247"/>
      <c r="H774" s="247"/>
    </row>
    <row r="775" spans="1:8" ht="21.95" customHeight="1">
      <c r="A775" s="247" t="str">
        <f t="shared" ca="1" si="12"/>
        <v/>
      </c>
      <c r="B775" s="146"/>
      <c r="C775" s="145" t="str">
        <f>IFERROR(VLOOKUP(B775,'اسماء العملاء'!$A$2:$E$142,5,FALSE),"")</f>
        <v/>
      </c>
      <c r="D775" s="146" t="str">
        <f>IFERROR(VLOOKUP(B775,'اسماء العملاء'!$A$2:$C$142,2,FALSE),"")</f>
        <v/>
      </c>
      <c r="E775" s="266" t="str">
        <f>IFERROR(VLOOKUP(B775,'اسماء العملاء'!$A$2:$C$142,3,FALSE),"")</f>
        <v/>
      </c>
      <c r="F775" s="247"/>
      <c r="G775" s="247"/>
      <c r="H775" s="247"/>
    </row>
    <row r="776" spans="1:8" ht="21.95" customHeight="1">
      <c r="A776" s="247" t="str">
        <f t="shared" ca="1" si="12"/>
        <v/>
      </c>
      <c r="B776" s="146"/>
      <c r="C776" s="145" t="str">
        <f>IFERROR(VLOOKUP(B776,'اسماء العملاء'!$A$2:$E$142,5,FALSE),"")</f>
        <v/>
      </c>
      <c r="D776" s="146" t="str">
        <f>IFERROR(VLOOKUP(B776,'اسماء العملاء'!$A$2:$C$142,2,FALSE),"")</f>
        <v/>
      </c>
      <c r="E776" s="266" t="str">
        <f>IFERROR(VLOOKUP(B776,'اسماء العملاء'!$A$2:$C$142,3,FALSE),"")</f>
        <v/>
      </c>
      <c r="F776" s="247"/>
      <c r="G776" s="247"/>
      <c r="H776" s="247"/>
    </row>
    <row r="777" spans="1:8" ht="21.95" customHeight="1">
      <c r="A777" s="247" t="str">
        <f t="shared" ca="1" si="12"/>
        <v/>
      </c>
      <c r="B777" s="146"/>
      <c r="C777" s="145" t="str">
        <f>IFERROR(VLOOKUP(B777,'اسماء العملاء'!$A$2:$E$142,5,FALSE),"")</f>
        <v/>
      </c>
      <c r="D777" s="146" t="str">
        <f>IFERROR(VLOOKUP(B777,'اسماء العملاء'!$A$2:$C$142,2,FALSE),"")</f>
        <v/>
      </c>
      <c r="E777" s="266" t="str">
        <f>IFERROR(VLOOKUP(B777,'اسماء العملاء'!$A$2:$C$142,3,FALSE),"")</f>
        <v/>
      </c>
      <c r="F777" s="247"/>
      <c r="G777" s="247"/>
      <c r="H777" s="247"/>
    </row>
    <row r="778" spans="1:8" ht="21.95" customHeight="1">
      <c r="A778" s="247" t="str">
        <f t="shared" ca="1" si="12"/>
        <v/>
      </c>
      <c r="B778" s="146"/>
      <c r="C778" s="145" t="str">
        <f>IFERROR(VLOOKUP(B778,'اسماء العملاء'!$A$2:$E$142,5,FALSE),"")</f>
        <v/>
      </c>
      <c r="D778" s="146" t="str">
        <f>IFERROR(VLOOKUP(B778,'اسماء العملاء'!$A$2:$C$142,2,FALSE),"")</f>
        <v/>
      </c>
      <c r="E778" s="266" t="str">
        <f>IFERROR(VLOOKUP(B778,'اسماء العملاء'!$A$2:$C$142,3,FALSE),"")</f>
        <v/>
      </c>
      <c r="F778" s="247"/>
      <c r="G778" s="247"/>
      <c r="H778" s="247"/>
    </row>
    <row r="779" spans="1:8" ht="21.95" customHeight="1">
      <c r="A779" s="247" t="str">
        <f t="shared" ca="1" si="12"/>
        <v/>
      </c>
      <c r="B779" s="146"/>
      <c r="C779" s="145" t="str">
        <f>IFERROR(VLOOKUP(B779,'اسماء العملاء'!$A$2:$E$142,5,FALSE),"")</f>
        <v/>
      </c>
      <c r="D779" s="146" t="str">
        <f>IFERROR(VLOOKUP(B779,'اسماء العملاء'!$A$2:$C$142,2,FALSE),"")</f>
        <v/>
      </c>
      <c r="E779" s="266" t="str">
        <f>IFERROR(VLOOKUP(B779,'اسماء العملاء'!$A$2:$C$142,3,FALSE),"")</f>
        <v/>
      </c>
      <c r="F779" s="247"/>
      <c r="G779" s="247"/>
      <c r="H779" s="247"/>
    </row>
    <row r="780" spans="1:8" ht="21.95" customHeight="1">
      <c r="A780" s="247" t="str">
        <f t="shared" ca="1" si="12"/>
        <v/>
      </c>
      <c r="B780" s="146"/>
      <c r="C780" s="145" t="str">
        <f>IFERROR(VLOOKUP(B780,'اسماء العملاء'!$A$2:$E$142,5,FALSE),"")</f>
        <v/>
      </c>
      <c r="D780" s="146" t="str">
        <f>IFERROR(VLOOKUP(B780,'اسماء العملاء'!$A$2:$C$142,2,FALSE),"")</f>
        <v/>
      </c>
      <c r="E780" s="266" t="str">
        <f>IFERROR(VLOOKUP(B780,'اسماء العملاء'!$A$2:$C$142,3,FALSE),"")</f>
        <v/>
      </c>
      <c r="F780" s="247"/>
      <c r="G780" s="247"/>
      <c r="H780" s="247"/>
    </row>
    <row r="781" spans="1:8" ht="21.95" customHeight="1">
      <c r="A781" s="247" t="str">
        <f t="shared" ca="1" si="12"/>
        <v/>
      </c>
      <c r="B781" s="146"/>
      <c r="C781" s="145" t="str">
        <f>IFERROR(VLOOKUP(B781,'اسماء العملاء'!$A$2:$E$142,5,FALSE),"")</f>
        <v/>
      </c>
      <c r="D781" s="146" t="str">
        <f>IFERROR(VLOOKUP(B781,'اسماء العملاء'!$A$2:$C$142,2,FALSE),"")</f>
        <v/>
      </c>
      <c r="E781" s="266" t="str">
        <f>IFERROR(VLOOKUP(B781,'اسماء العملاء'!$A$2:$C$142,3,FALSE),"")</f>
        <v/>
      </c>
      <c r="F781" s="247"/>
      <c r="G781" s="247"/>
      <c r="H781" s="247"/>
    </row>
    <row r="782" spans="1:8" ht="21.95" customHeight="1">
      <c r="A782" s="247" t="str">
        <f t="shared" ca="1" si="12"/>
        <v/>
      </c>
      <c r="B782" s="146"/>
      <c r="C782" s="145" t="str">
        <f>IFERROR(VLOOKUP(B782,'اسماء العملاء'!$A$2:$E$142,5,FALSE),"")</f>
        <v/>
      </c>
      <c r="D782" s="146" t="str">
        <f>IFERROR(VLOOKUP(B782,'اسماء العملاء'!$A$2:$C$142,2,FALSE),"")</f>
        <v/>
      </c>
      <c r="E782" s="266" t="str">
        <f>IFERROR(VLOOKUP(B782,'اسماء العملاء'!$A$2:$C$142,3,FALSE),"")</f>
        <v/>
      </c>
      <c r="F782" s="247"/>
      <c r="G782" s="247"/>
      <c r="H782" s="247"/>
    </row>
    <row r="783" spans="1:8" ht="21.95" customHeight="1">
      <c r="A783" s="247" t="str">
        <f t="shared" ca="1" si="12"/>
        <v/>
      </c>
      <c r="B783" s="146"/>
      <c r="C783" s="145" t="str">
        <f>IFERROR(VLOOKUP(B783,'اسماء العملاء'!$A$2:$E$142,5,FALSE),"")</f>
        <v/>
      </c>
      <c r="D783" s="146" t="str">
        <f>IFERROR(VLOOKUP(B783,'اسماء العملاء'!$A$2:$C$142,2,FALSE),"")</f>
        <v/>
      </c>
      <c r="E783" s="266" t="str">
        <f>IFERROR(VLOOKUP(B783,'اسماء العملاء'!$A$2:$C$142,3,FALSE),"")</f>
        <v/>
      </c>
      <c r="F783" s="247"/>
      <c r="G783" s="247"/>
      <c r="H783" s="247"/>
    </row>
    <row r="784" spans="1:8" ht="21.95" customHeight="1">
      <c r="A784" s="247" t="str">
        <f t="shared" ca="1" si="12"/>
        <v/>
      </c>
      <c r="B784" s="146"/>
      <c r="C784" s="145" t="str">
        <f>IFERROR(VLOOKUP(B784,'اسماء العملاء'!$A$2:$E$142,5,FALSE),"")</f>
        <v/>
      </c>
      <c r="D784" s="146" t="str">
        <f>IFERROR(VLOOKUP(B784,'اسماء العملاء'!$A$2:$C$142,2,FALSE),"")</f>
        <v/>
      </c>
      <c r="E784" s="266" t="str">
        <f>IFERROR(VLOOKUP(B784,'اسماء العملاء'!$A$2:$C$142,3,FALSE),"")</f>
        <v/>
      </c>
      <c r="F784" s="247"/>
      <c r="G784" s="247"/>
      <c r="H784" s="247"/>
    </row>
    <row r="785" spans="1:8" ht="21.95" customHeight="1">
      <c r="A785" s="247" t="str">
        <f t="shared" ca="1" si="12"/>
        <v/>
      </c>
      <c r="B785" s="146"/>
      <c r="C785" s="145" t="str">
        <f>IFERROR(VLOOKUP(B785,'اسماء العملاء'!$A$2:$E$142,5,FALSE),"")</f>
        <v/>
      </c>
      <c r="D785" s="146" t="str">
        <f>IFERROR(VLOOKUP(B785,'اسماء العملاء'!$A$2:$C$142,2,FALSE),"")</f>
        <v/>
      </c>
      <c r="E785" s="266" t="str">
        <f>IFERROR(VLOOKUP(B785,'اسماء العملاء'!$A$2:$C$142,3,FALSE),"")</f>
        <v/>
      </c>
      <c r="F785" s="247"/>
      <c r="G785" s="247"/>
      <c r="H785" s="247"/>
    </row>
    <row r="786" spans="1:8" ht="21.95" customHeight="1">
      <c r="A786" s="247" t="str">
        <f t="shared" ca="1" si="12"/>
        <v/>
      </c>
      <c r="B786" s="146"/>
      <c r="C786" s="145" t="str">
        <f>IFERROR(VLOOKUP(B786,'اسماء العملاء'!$A$2:$E$142,5,FALSE),"")</f>
        <v/>
      </c>
      <c r="D786" s="146" t="str">
        <f>IFERROR(VLOOKUP(B786,'اسماء العملاء'!$A$2:$C$142,2,FALSE),"")</f>
        <v/>
      </c>
      <c r="E786" s="266" t="str">
        <f>IFERROR(VLOOKUP(B786,'اسماء العملاء'!$A$2:$C$142,3,FALSE),"")</f>
        <v/>
      </c>
      <c r="F786" s="247"/>
      <c r="G786" s="247"/>
      <c r="H786" s="247"/>
    </row>
    <row r="787" spans="1:8" ht="21.95" customHeight="1">
      <c r="A787" s="247" t="str">
        <f t="shared" ca="1" si="12"/>
        <v/>
      </c>
      <c r="B787" s="146"/>
      <c r="C787" s="145" t="str">
        <f>IFERROR(VLOOKUP(B787,'اسماء العملاء'!$A$2:$E$142,5,FALSE),"")</f>
        <v/>
      </c>
      <c r="D787" s="146" t="str">
        <f>IFERROR(VLOOKUP(B787,'اسماء العملاء'!$A$2:$C$142,2,FALSE),"")</f>
        <v/>
      </c>
      <c r="E787" s="266" t="str">
        <f>IFERROR(VLOOKUP(B787,'اسماء العملاء'!$A$2:$C$142,3,FALSE),"")</f>
        <v/>
      </c>
      <c r="F787" s="247"/>
      <c r="G787" s="247"/>
      <c r="H787" s="247"/>
    </row>
    <row r="788" spans="1:8" ht="21.95" customHeight="1">
      <c r="A788" s="247" t="str">
        <f t="shared" ca="1" si="12"/>
        <v/>
      </c>
      <c r="B788" s="146"/>
      <c r="C788" s="145" t="str">
        <f>IFERROR(VLOOKUP(B788,'اسماء العملاء'!$A$2:$E$142,5,FALSE),"")</f>
        <v/>
      </c>
      <c r="D788" s="146" t="str">
        <f>IFERROR(VLOOKUP(B788,'اسماء العملاء'!$A$2:$C$142,2,FALSE),"")</f>
        <v/>
      </c>
      <c r="E788" s="266" t="str">
        <f>IFERROR(VLOOKUP(B788,'اسماء العملاء'!$A$2:$C$142,3,FALSE),"")</f>
        <v/>
      </c>
      <c r="F788" s="247"/>
      <c r="G788" s="247"/>
      <c r="H788" s="247"/>
    </row>
    <row r="789" spans="1:8" ht="21.95" customHeight="1">
      <c r="A789" s="247" t="str">
        <f t="shared" ca="1" si="12"/>
        <v/>
      </c>
      <c r="B789" s="146"/>
      <c r="C789" s="145" t="str">
        <f>IFERROR(VLOOKUP(B789,'اسماء العملاء'!$A$2:$E$142,5,FALSE),"")</f>
        <v/>
      </c>
      <c r="D789" s="146" t="str">
        <f>IFERROR(VLOOKUP(B789,'اسماء العملاء'!$A$2:$C$142,2,FALSE),"")</f>
        <v/>
      </c>
      <c r="E789" s="266" t="str">
        <f>IFERROR(VLOOKUP(B789,'اسماء العملاء'!$A$2:$C$142,3,FALSE),"")</f>
        <v/>
      </c>
      <c r="F789" s="247"/>
      <c r="G789" s="247"/>
      <c r="H789" s="247"/>
    </row>
    <row r="790" spans="1:8" ht="21.95" customHeight="1">
      <c r="A790" s="247" t="str">
        <f t="shared" ca="1" si="12"/>
        <v/>
      </c>
      <c r="B790" s="146"/>
      <c r="C790" s="145" t="str">
        <f>IFERROR(VLOOKUP(B790,'اسماء العملاء'!$A$2:$E$142,5,FALSE),"")</f>
        <v/>
      </c>
      <c r="D790" s="146" t="str">
        <f>IFERROR(VLOOKUP(B790,'اسماء العملاء'!$A$2:$C$142,2,FALSE),"")</f>
        <v/>
      </c>
      <c r="E790" s="266" t="str">
        <f>IFERROR(VLOOKUP(B790,'اسماء العملاء'!$A$2:$C$142,3,FALSE),"")</f>
        <v/>
      </c>
      <c r="F790" s="247"/>
      <c r="G790" s="247"/>
      <c r="H790" s="247"/>
    </row>
    <row r="791" spans="1:8" ht="21.95" customHeight="1">
      <c r="A791" s="247" t="str">
        <f t="shared" ca="1" si="12"/>
        <v/>
      </c>
      <c r="B791" s="146"/>
      <c r="C791" s="145" t="str">
        <f>IFERROR(VLOOKUP(B791,'اسماء العملاء'!$A$2:$E$142,5,FALSE),"")</f>
        <v/>
      </c>
      <c r="D791" s="146" t="str">
        <f>IFERROR(VLOOKUP(B791,'اسماء العملاء'!$A$2:$C$142,2,FALSE),"")</f>
        <v/>
      </c>
      <c r="E791" s="266" t="str">
        <f>IFERROR(VLOOKUP(B791,'اسماء العملاء'!$A$2:$C$142,3,FALSE),"")</f>
        <v/>
      </c>
      <c r="F791" s="247"/>
      <c r="G791" s="247"/>
      <c r="H791" s="247"/>
    </row>
    <row r="792" spans="1:8" ht="21.95" customHeight="1">
      <c r="A792" s="247" t="str">
        <f t="shared" ca="1" si="12"/>
        <v/>
      </c>
      <c r="B792" s="146"/>
      <c r="C792" s="145" t="str">
        <f>IFERROR(VLOOKUP(B792,'اسماء العملاء'!$A$2:$E$142,5,FALSE),"")</f>
        <v/>
      </c>
      <c r="D792" s="146" t="str">
        <f>IFERROR(VLOOKUP(B792,'اسماء العملاء'!$A$2:$C$142,2,FALSE),"")</f>
        <v/>
      </c>
      <c r="E792" s="266" t="str">
        <f>IFERROR(VLOOKUP(B792,'اسماء العملاء'!$A$2:$C$142,3,FALSE),"")</f>
        <v/>
      </c>
      <c r="F792" s="247"/>
      <c r="G792" s="247"/>
      <c r="H792" s="247"/>
    </row>
    <row r="793" spans="1:8" ht="21.95" customHeight="1">
      <c r="A793" s="247" t="str">
        <f t="shared" ca="1" si="12"/>
        <v/>
      </c>
      <c r="B793" s="146"/>
      <c r="C793" s="145" t="str">
        <f>IFERROR(VLOOKUP(B793,'اسماء العملاء'!$A$2:$E$142,5,FALSE),"")</f>
        <v/>
      </c>
      <c r="D793" s="146" t="str">
        <f>IFERROR(VLOOKUP(B793,'اسماء العملاء'!$A$2:$C$142,2,FALSE),"")</f>
        <v/>
      </c>
      <c r="E793" s="266" t="str">
        <f>IFERROR(VLOOKUP(B793,'اسماء العملاء'!$A$2:$C$142,3,FALSE),"")</f>
        <v/>
      </c>
      <c r="F793" s="247"/>
      <c r="G793" s="247"/>
      <c r="H793" s="247"/>
    </row>
    <row r="794" spans="1:8" ht="21.95" customHeight="1">
      <c r="A794" s="247" t="str">
        <f t="shared" ca="1" si="12"/>
        <v/>
      </c>
      <c r="B794" s="146"/>
      <c r="C794" s="145" t="str">
        <f>IFERROR(VLOOKUP(B794,'اسماء العملاء'!$A$2:$E$142,5,FALSE),"")</f>
        <v/>
      </c>
      <c r="D794" s="146" t="str">
        <f>IFERROR(VLOOKUP(B794,'اسماء العملاء'!$A$2:$C$142,2,FALSE),"")</f>
        <v/>
      </c>
      <c r="E794" s="266" t="str">
        <f>IFERROR(VLOOKUP(B794,'اسماء العملاء'!$A$2:$C$142,3,FALSE),"")</f>
        <v/>
      </c>
      <c r="F794" s="247"/>
      <c r="G794" s="247"/>
      <c r="H794" s="247"/>
    </row>
    <row r="795" spans="1:8" ht="21.95" customHeight="1">
      <c r="A795" s="247" t="str">
        <f t="shared" ca="1" si="12"/>
        <v/>
      </c>
      <c r="B795" s="146"/>
      <c r="C795" s="145" t="str">
        <f>IFERROR(VLOOKUP(B795,'اسماء العملاء'!$A$2:$E$142,5,FALSE),"")</f>
        <v/>
      </c>
      <c r="D795" s="146" t="str">
        <f>IFERROR(VLOOKUP(B795,'اسماء العملاء'!$A$2:$C$142,2,FALSE),"")</f>
        <v/>
      </c>
      <c r="E795" s="266" t="str">
        <f>IFERROR(VLOOKUP(B795,'اسماء العملاء'!$A$2:$C$142,3,FALSE),"")</f>
        <v/>
      </c>
      <c r="F795" s="247"/>
      <c r="G795" s="247"/>
      <c r="H795" s="247"/>
    </row>
    <row r="796" spans="1:8" ht="21.95" customHeight="1">
      <c r="A796" s="247" t="str">
        <f t="shared" ca="1" si="12"/>
        <v/>
      </c>
      <c r="B796" s="146"/>
      <c r="C796" s="145" t="str">
        <f>IFERROR(VLOOKUP(B796,'اسماء العملاء'!$A$2:$E$142,5,FALSE),"")</f>
        <v/>
      </c>
      <c r="D796" s="146" t="str">
        <f>IFERROR(VLOOKUP(B796,'اسماء العملاء'!$A$2:$C$142,2,FALSE),"")</f>
        <v/>
      </c>
      <c r="E796" s="266" t="str">
        <f>IFERROR(VLOOKUP(B796,'اسماء العملاء'!$A$2:$C$142,3,FALSE),"")</f>
        <v/>
      </c>
      <c r="F796" s="247"/>
      <c r="G796" s="247"/>
      <c r="H796" s="247"/>
    </row>
    <row r="797" spans="1:8" ht="21.95" customHeight="1">
      <c r="A797" s="247" t="str">
        <f t="shared" ca="1" si="12"/>
        <v/>
      </c>
      <c r="B797" s="146"/>
      <c r="C797" s="145" t="str">
        <f>IFERROR(VLOOKUP(B797,'اسماء العملاء'!$A$2:$E$142,5,FALSE),"")</f>
        <v/>
      </c>
      <c r="D797" s="146" t="str">
        <f>IFERROR(VLOOKUP(B797,'اسماء العملاء'!$A$2:$C$142,2,FALSE),"")</f>
        <v/>
      </c>
      <c r="E797" s="266" t="str">
        <f>IFERROR(VLOOKUP(B797,'اسماء العملاء'!$A$2:$C$142,3,FALSE),"")</f>
        <v/>
      </c>
      <c r="F797" s="247"/>
      <c r="G797" s="247"/>
      <c r="H797" s="247"/>
    </row>
    <row r="798" spans="1:8" ht="21.95" customHeight="1">
      <c r="A798" s="247" t="str">
        <f t="shared" ca="1" si="12"/>
        <v/>
      </c>
      <c r="B798" s="146"/>
      <c r="C798" s="145" t="str">
        <f>IFERROR(VLOOKUP(B798,'اسماء العملاء'!$A$2:$E$142,5,FALSE),"")</f>
        <v/>
      </c>
      <c r="D798" s="146" t="str">
        <f>IFERROR(VLOOKUP(B798,'اسماء العملاء'!$A$2:$C$142,2,FALSE),"")</f>
        <v/>
      </c>
      <c r="E798" s="266" t="str">
        <f>IFERROR(VLOOKUP(B798,'اسماء العملاء'!$A$2:$C$142,3,FALSE),"")</f>
        <v/>
      </c>
      <c r="F798" s="247"/>
      <c r="G798" s="247"/>
      <c r="H798" s="247"/>
    </row>
    <row r="799" spans="1:8" ht="21.95" customHeight="1">
      <c r="A799" s="247" t="str">
        <f t="shared" ca="1" si="12"/>
        <v/>
      </c>
      <c r="B799" s="146"/>
      <c r="C799" s="145" t="str">
        <f>IFERROR(VLOOKUP(B799,'اسماء العملاء'!$A$2:$E$142,5,FALSE),"")</f>
        <v/>
      </c>
      <c r="D799" s="146" t="str">
        <f>IFERROR(VLOOKUP(B799,'اسماء العملاء'!$A$2:$C$142,2,FALSE),"")</f>
        <v/>
      </c>
      <c r="E799" s="266" t="str">
        <f>IFERROR(VLOOKUP(B799,'اسماء العملاء'!$A$2:$C$142,3,FALSE),"")</f>
        <v/>
      </c>
      <c r="F799" s="247"/>
      <c r="G799" s="247"/>
      <c r="H799" s="247"/>
    </row>
    <row r="800" spans="1:8" ht="21.95" customHeight="1">
      <c r="A800" s="247" t="str">
        <f t="shared" ca="1" si="12"/>
        <v/>
      </c>
      <c r="B800" s="146"/>
      <c r="C800" s="145" t="str">
        <f>IFERROR(VLOOKUP(B800,'اسماء العملاء'!$A$2:$E$142,5,FALSE),"")</f>
        <v/>
      </c>
      <c r="D800" s="146" t="str">
        <f>IFERROR(VLOOKUP(B800,'اسماء العملاء'!$A$2:$C$142,2,FALSE),"")</f>
        <v/>
      </c>
      <c r="E800" s="266" t="str">
        <f>IFERROR(VLOOKUP(B800,'اسماء العملاء'!$A$2:$C$142,3,FALSE),"")</f>
        <v/>
      </c>
      <c r="F800" s="247"/>
      <c r="G800" s="247"/>
      <c r="H800" s="247"/>
    </row>
    <row r="801" spans="1:8" ht="21.95" customHeight="1">
      <c r="A801" s="247" t="str">
        <f t="shared" ca="1" si="12"/>
        <v/>
      </c>
      <c r="B801" s="146"/>
      <c r="C801" s="145" t="str">
        <f>IFERROR(VLOOKUP(B801,'اسماء العملاء'!$A$2:$E$142,5,FALSE),"")</f>
        <v/>
      </c>
      <c r="D801" s="146" t="str">
        <f>IFERROR(VLOOKUP(B801,'اسماء العملاء'!$A$2:$C$142,2,FALSE),"")</f>
        <v/>
      </c>
      <c r="E801" s="266" t="str">
        <f>IFERROR(VLOOKUP(B801,'اسماء العملاء'!$A$2:$C$142,3,FALSE),"")</f>
        <v/>
      </c>
      <c r="F801" s="247"/>
      <c r="G801" s="247"/>
      <c r="H801" s="247"/>
    </row>
    <row r="802" spans="1:8" ht="21.95" customHeight="1">
      <c r="A802" s="247" t="str">
        <f t="shared" ca="1" si="12"/>
        <v/>
      </c>
      <c r="B802" s="146"/>
      <c r="C802" s="145" t="str">
        <f>IFERROR(VLOOKUP(B802,'اسماء العملاء'!$A$2:$E$142,5,FALSE),"")</f>
        <v/>
      </c>
      <c r="D802" s="146" t="str">
        <f>IFERROR(VLOOKUP(B802,'اسماء العملاء'!$A$2:$C$142,2,FALSE),"")</f>
        <v/>
      </c>
      <c r="E802" s="266" t="str">
        <f>IFERROR(VLOOKUP(B802,'اسماء العملاء'!$A$2:$C$142,3,FALSE),"")</f>
        <v/>
      </c>
      <c r="F802" s="247"/>
      <c r="G802" s="247"/>
      <c r="H802" s="247"/>
    </row>
    <row r="803" spans="1:8" ht="21.95" customHeight="1">
      <c r="A803" s="247" t="str">
        <f t="shared" ca="1" si="12"/>
        <v/>
      </c>
      <c r="B803" s="146"/>
      <c r="C803" s="145" t="str">
        <f>IFERROR(VLOOKUP(B803,'اسماء العملاء'!$A$2:$E$142,5,FALSE),"")</f>
        <v/>
      </c>
      <c r="D803" s="146" t="str">
        <f>IFERROR(VLOOKUP(B803,'اسماء العملاء'!$A$2:$C$142,2,FALSE),"")</f>
        <v/>
      </c>
      <c r="E803" s="266" t="str">
        <f>IFERROR(VLOOKUP(B803,'اسماء العملاء'!$A$2:$C$142,3,FALSE),"")</f>
        <v/>
      </c>
      <c r="F803" s="247"/>
      <c r="G803" s="247"/>
      <c r="H803" s="247"/>
    </row>
    <row r="804" spans="1:8" ht="21.95" customHeight="1">
      <c r="A804" s="247" t="str">
        <f t="shared" ca="1" si="12"/>
        <v/>
      </c>
      <c r="B804" s="146"/>
      <c r="C804" s="145" t="str">
        <f>IFERROR(VLOOKUP(B804,'اسماء العملاء'!$A$2:$E$142,5,FALSE),"")</f>
        <v/>
      </c>
      <c r="D804" s="146" t="str">
        <f>IFERROR(VLOOKUP(B804,'اسماء العملاء'!$A$2:$C$142,2,FALSE),"")</f>
        <v/>
      </c>
      <c r="E804" s="266" t="str">
        <f>IFERROR(VLOOKUP(B804,'اسماء العملاء'!$A$2:$C$142,3,FALSE),"")</f>
        <v/>
      </c>
      <c r="F804" s="247"/>
      <c r="G804" s="247"/>
      <c r="H804" s="247"/>
    </row>
    <row r="805" spans="1:8" ht="21.95" customHeight="1">
      <c r="A805" s="247" t="str">
        <f t="shared" ca="1" si="12"/>
        <v/>
      </c>
      <c r="B805" s="146"/>
      <c r="C805" s="145" t="str">
        <f>IFERROR(VLOOKUP(B805,'اسماء العملاء'!$A$2:$E$142,5,FALSE),"")</f>
        <v/>
      </c>
      <c r="D805" s="146" t="str">
        <f>IFERROR(VLOOKUP(B805,'اسماء العملاء'!$A$2:$C$142,2,FALSE),"")</f>
        <v/>
      </c>
      <c r="E805" s="266" t="str">
        <f>IFERROR(VLOOKUP(B805,'اسماء العملاء'!$A$2:$C$142,3,FALSE),"")</f>
        <v/>
      </c>
      <c r="F805" s="247"/>
      <c r="G805" s="247"/>
      <c r="H805" s="247"/>
    </row>
    <row r="806" spans="1:8" ht="21.95" customHeight="1">
      <c r="A806" s="247" t="str">
        <f t="shared" ca="1" si="12"/>
        <v/>
      </c>
      <c r="B806" s="146"/>
      <c r="C806" s="145" t="str">
        <f>IFERROR(VLOOKUP(B806,'اسماء العملاء'!$A$2:$E$142,5,FALSE),"")</f>
        <v/>
      </c>
      <c r="D806" s="146" t="str">
        <f>IFERROR(VLOOKUP(B806,'اسماء العملاء'!$A$2:$C$142,2,FALSE),"")</f>
        <v/>
      </c>
      <c r="E806" s="266" t="str">
        <f>IFERROR(VLOOKUP(B806,'اسماء العملاء'!$A$2:$C$142,3,FALSE),"")</f>
        <v/>
      </c>
      <c r="F806" s="247"/>
      <c r="G806" s="247"/>
      <c r="H806" s="247"/>
    </row>
    <row r="807" spans="1:8" ht="21.95" customHeight="1">
      <c r="A807" s="247" t="str">
        <f t="shared" ca="1" si="12"/>
        <v/>
      </c>
      <c r="B807" s="146"/>
      <c r="C807" s="145" t="str">
        <f>IFERROR(VLOOKUP(B807,'اسماء العملاء'!$A$2:$E$142,5,FALSE),"")</f>
        <v/>
      </c>
      <c r="D807" s="146" t="str">
        <f>IFERROR(VLOOKUP(B807,'اسماء العملاء'!$A$2:$C$142,2,FALSE),"")</f>
        <v/>
      </c>
      <c r="E807" s="266" t="str">
        <f>IFERROR(VLOOKUP(B807,'اسماء العملاء'!$A$2:$C$142,3,FALSE),"")</f>
        <v/>
      </c>
      <c r="F807" s="247"/>
      <c r="G807" s="247"/>
      <c r="H807" s="247"/>
    </row>
    <row r="808" spans="1:8" ht="21.95" customHeight="1">
      <c r="A808" s="247" t="str">
        <f t="shared" ca="1" si="12"/>
        <v/>
      </c>
      <c r="B808" s="146"/>
      <c r="C808" s="145" t="str">
        <f>IFERROR(VLOOKUP(B808,'اسماء العملاء'!$A$2:$E$142,5,FALSE),"")</f>
        <v/>
      </c>
      <c r="D808" s="146" t="str">
        <f>IFERROR(VLOOKUP(B808,'اسماء العملاء'!$A$2:$C$142,2,FALSE),"")</f>
        <v/>
      </c>
      <c r="E808" s="266" t="str">
        <f>IFERROR(VLOOKUP(B808,'اسماء العملاء'!$A$2:$C$142,3,FALSE),"")</f>
        <v/>
      </c>
      <c r="F808" s="247"/>
      <c r="G808" s="247"/>
      <c r="H808" s="247"/>
    </row>
    <row r="809" spans="1:8" ht="21.95" customHeight="1">
      <c r="A809" s="247" t="str">
        <f t="shared" ca="1" si="12"/>
        <v/>
      </c>
      <c r="B809" s="146"/>
      <c r="C809" s="145" t="str">
        <f>IFERROR(VLOOKUP(B809,'اسماء العملاء'!$A$2:$E$142,5,FALSE),"")</f>
        <v/>
      </c>
      <c r="D809" s="146" t="str">
        <f>IFERROR(VLOOKUP(B809,'اسماء العملاء'!$A$2:$C$142,2,FALSE),"")</f>
        <v/>
      </c>
      <c r="E809" s="266" t="str">
        <f>IFERROR(VLOOKUP(B809,'اسماء العملاء'!$A$2:$C$142,3,FALSE),"")</f>
        <v/>
      </c>
      <c r="F809" s="247"/>
      <c r="G809" s="247"/>
      <c r="H809" s="247"/>
    </row>
    <row r="810" spans="1:8" ht="21.95" customHeight="1">
      <c r="A810" s="247" t="str">
        <f t="shared" ca="1" si="12"/>
        <v/>
      </c>
      <c r="B810" s="146"/>
      <c r="C810" s="145" t="str">
        <f>IFERROR(VLOOKUP(B810,'اسماء العملاء'!$A$2:$E$142,5,FALSE),"")</f>
        <v/>
      </c>
      <c r="D810" s="146" t="str">
        <f>IFERROR(VLOOKUP(B810,'اسماء العملاء'!$A$2:$C$142,2,FALSE),"")</f>
        <v/>
      </c>
      <c r="E810" s="266" t="str">
        <f>IFERROR(VLOOKUP(B810,'اسماء العملاء'!$A$2:$C$142,3,FALSE),"")</f>
        <v/>
      </c>
      <c r="F810" s="247"/>
      <c r="G810" s="247"/>
      <c r="H810" s="247"/>
    </row>
    <row r="811" spans="1:8" ht="21.95" customHeight="1">
      <c r="A811" s="247" t="str">
        <f t="shared" ca="1" si="12"/>
        <v/>
      </c>
      <c r="B811" s="146"/>
      <c r="C811" s="145" t="str">
        <f>IFERROR(VLOOKUP(B811,'اسماء العملاء'!$A$2:$E$142,5,FALSE),"")</f>
        <v/>
      </c>
      <c r="D811" s="146" t="str">
        <f>IFERROR(VLOOKUP(B811,'اسماء العملاء'!$A$2:$C$142,2,FALSE),"")</f>
        <v/>
      </c>
      <c r="E811" s="266" t="str">
        <f>IFERROR(VLOOKUP(B811,'اسماء العملاء'!$A$2:$C$142,3,FALSE),"")</f>
        <v/>
      </c>
      <c r="F811" s="247"/>
      <c r="G811" s="247"/>
      <c r="H811" s="247"/>
    </row>
    <row r="812" spans="1:8" ht="21.95" customHeight="1">
      <c r="A812" s="247" t="str">
        <f t="shared" ca="1" si="12"/>
        <v/>
      </c>
      <c r="B812" s="146"/>
      <c r="C812" s="145" t="str">
        <f>IFERROR(VLOOKUP(B812,'اسماء العملاء'!$A$2:$E$142,5,FALSE),"")</f>
        <v/>
      </c>
      <c r="D812" s="146" t="str">
        <f>IFERROR(VLOOKUP(B812,'اسماء العملاء'!$A$2:$C$142,2,FALSE),"")</f>
        <v/>
      </c>
      <c r="E812" s="266" t="str">
        <f>IFERROR(VLOOKUP(B812,'اسماء العملاء'!$A$2:$C$142,3,FALSE),"")</f>
        <v/>
      </c>
      <c r="F812" s="247"/>
      <c r="G812" s="247"/>
      <c r="H812" s="247"/>
    </row>
    <row r="813" spans="1:8" ht="21.95" customHeight="1">
      <c r="A813" s="247" t="str">
        <f t="shared" ca="1" si="12"/>
        <v/>
      </c>
      <c r="B813" s="146"/>
      <c r="C813" s="145" t="str">
        <f>IFERROR(VLOOKUP(B813,'اسماء العملاء'!$A$2:$E$142,5,FALSE),"")</f>
        <v/>
      </c>
      <c r="D813" s="146" t="str">
        <f>IFERROR(VLOOKUP(B813,'اسماء العملاء'!$A$2:$C$142,2,FALSE),"")</f>
        <v/>
      </c>
      <c r="E813" s="266" t="str">
        <f>IFERROR(VLOOKUP(B813,'اسماء العملاء'!$A$2:$C$142,3,FALSE),"")</f>
        <v/>
      </c>
      <c r="F813" s="247"/>
      <c r="G813" s="247"/>
      <c r="H813" s="247"/>
    </row>
    <row r="814" spans="1:8" ht="21.95" customHeight="1">
      <c r="A814" s="247" t="str">
        <f t="shared" ca="1" si="12"/>
        <v/>
      </c>
      <c r="B814" s="146"/>
      <c r="C814" s="145" t="str">
        <f>IFERROR(VLOOKUP(B814,'اسماء العملاء'!$A$2:$E$142,5,FALSE),"")</f>
        <v/>
      </c>
      <c r="D814" s="146" t="str">
        <f>IFERROR(VLOOKUP(B814,'اسماء العملاء'!$A$2:$C$142,2,FALSE),"")</f>
        <v/>
      </c>
      <c r="E814" s="266" t="str">
        <f>IFERROR(VLOOKUP(B814,'اسماء العملاء'!$A$2:$C$142,3,FALSE),"")</f>
        <v/>
      </c>
      <c r="F814" s="247"/>
      <c r="G814" s="247"/>
      <c r="H814" s="247"/>
    </row>
    <row r="815" spans="1:8" ht="21.95" customHeight="1">
      <c r="A815" s="247" t="str">
        <f t="shared" ca="1" si="12"/>
        <v/>
      </c>
      <c r="B815" s="146"/>
      <c r="C815" s="145" t="str">
        <f>IFERROR(VLOOKUP(B815,'اسماء العملاء'!$A$2:$E$142,5,FALSE),"")</f>
        <v/>
      </c>
      <c r="D815" s="146" t="str">
        <f>IFERROR(VLOOKUP(B815,'اسماء العملاء'!$A$2:$C$142,2,FALSE),"")</f>
        <v/>
      </c>
      <c r="E815" s="266" t="str">
        <f>IFERROR(VLOOKUP(B815,'اسماء العملاء'!$A$2:$C$142,3,FALSE),"")</f>
        <v/>
      </c>
      <c r="F815" s="247"/>
      <c r="G815" s="247"/>
      <c r="H815" s="247"/>
    </row>
    <row r="816" spans="1:8" ht="21.95" customHeight="1">
      <c r="A816" s="247" t="str">
        <f t="shared" ca="1" si="12"/>
        <v/>
      </c>
      <c r="B816" s="146"/>
      <c r="C816" s="145" t="str">
        <f>IFERROR(VLOOKUP(B816,'اسماء العملاء'!$A$2:$E$142,5,FALSE),"")</f>
        <v/>
      </c>
      <c r="D816" s="146" t="str">
        <f>IFERROR(VLOOKUP(B816,'اسماء العملاء'!$A$2:$C$142,2,FALSE),"")</f>
        <v/>
      </c>
      <c r="E816" s="266" t="str">
        <f>IFERROR(VLOOKUP(B816,'اسماء العملاء'!$A$2:$C$142,3,FALSE),"")</f>
        <v/>
      </c>
      <c r="F816" s="247"/>
      <c r="G816" s="247"/>
      <c r="H816" s="247"/>
    </row>
    <row r="817" spans="1:8" ht="21.95" customHeight="1">
      <c r="A817" s="247" t="str">
        <f t="shared" ca="1" si="12"/>
        <v/>
      </c>
      <c r="B817" s="146"/>
      <c r="C817" s="145" t="str">
        <f>IFERROR(VLOOKUP(B817,'اسماء العملاء'!$A$2:$E$142,5,FALSE),"")</f>
        <v/>
      </c>
      <c r="D817" s="146" t="str">
        <f>IFERROR(VLOOKUP(B817,'اسماء العملاء'!$A$2:$C$142,2,FALSE),"")</f>
        <v/>
      </c>
      <c r="E817" s="266" t="str">
        <f>IFERROR(VLOOKUP(B817,'اسماء العملاء'!$A$2:$C$142,3,FALSE),"")</f>
        <v/>
      </c>
      <c r="F817" s="247"/>
      <c r="G817" s="247"/>
      <c r="H817" s="247"/>
    </row>
    <row r="818" spans="1:8" ht="21.95" customHeight="1">
      <c r="A818" s="247" t="str">
        <f t="shared" ca="1" si="12"/>
        <v/>
      </c>
      <c r="B818" s="146"/>
      <c r="C818" s="145" t="str">
        <f>IFERROR(VLOOKUP(B818,'اسماء العملاء'!$A$2:$E$142,5,FALSE),"")</f>
        <v/>
      </c>
      <c r="D818" s="146" t="str">
        <f>IFERROR(VLOOKUP(B818,'اسماء العملاء'!$A$2:$C$142,2,FALSE),"")</f>
        <v/>
      </c>
      <c r="E818" s="266" t="str">
        <f>IFERROR(VLOOKUP(B818,'اسماء العملاء'!$A$2:$C$142,3,FALSE),"")</f>
        <v/>
      </c>
      <c r="F818" s="247"/>
      <c r="G818" s="247"/>
      <c r="H818" s="247"/>
    </row>
    <row r="819" spans="1:8" ht="21.95" customHeight="1">
      <c r="A819" s="247" t="str">
        <f t="shared" ca="1" si="12"/>
        <v/>
      </c>
      <c r="B819" s="146"/>
      <c r="C819" s="145" t="str">
        <f>IFERROR(VLOOKUP(B819,'اسماء العملاء'!$A$2:$E$142,5,FALSE),"")</f>
        <v/>
      </c>
      <c r="D819" s="146" t="str">
        <f>IFERROR(VLOOKUP(B819,'اسماء العملاء'!$A$2:$C$142,2,FALSE),"")</f>
        <v/>
      </c>
      <c r="E819" s="266" t="str">
        <f>IFERROR(VLOOKUP(B819,'اسماء العملاء'!$A$2:$C$142,3,FALSE),"")</f>
        <v/>
      </c>
      <c r="F819" s="247"/>
      <c r="G819" s="247"/>
      <c r="H819" s="247"/>
    </row>
    <row r="820" spans="1:8" ht="21.95" customHeight="1">
      <c r="A820" s="247" t="str">
        <f t="shared" ca="1" si="12"/>
        <v/>
      </c>
      <c r="B820" s="146"/>
      <c r="C820" s="145" t="str">
        <f>IFERROR(VLOOKUP(B820,'اسماء العملاء'!$A$2:$E$142,5,FALSE),"")</f>
        <v/>
      </c>
      <c r="D820" s="146" t="str">
        <f>IFERROR(VLOOKUP(B820,'اسماء العملاء'!$A$2:$C$142,2,FALSE),"")</f>
        <v/>
      </c>
      <c r="E820" s="266" t="str">
        <f>IFERROR(VLOOKUP(B820,'اسماء العملاء'!$A$2:$C$142,3,FALSE),"")</f>
        <v/>
      </c>
      <c r="F820" s="247"/>
      <c r="G820" s="247"/>
      <c r="H820" s="247"/>
    </row>
    <row r="821" spans="1:8" ht="21.95" customHeight="1">
      <c r="A821" s="247" t="str">
        <f t="shared" ca="1" si="12"/>
        <v/>
      </c>
      <c r="B821" s="146"/>
      <c r="C821" s="145" t="str">
        <f>IFERROR(VLOOKUP(B821,'اسماء العملاء'!$A$2:$E$142,5,FALSE),"")</f>
        <v/>
      </c>
      <c r="D821" s="146" t="str">
        <f>IFERROR(VLOOKUP(B821,'اسماء العملاء'!$A$2:$C$142,2,FALSE),"")</f>
        <v/>
      </c>
      <c r="E821" s="266" t="str">
        <f>IFERROR(VLOOKUP(B821,'اسماء العملاء'!$A$2:$C$142,3,FALSE),"")</f>
        <v/>
      </c>
      <c r="F821" s="247"/>
      <c r="G821" s="247"/>
      <c r="H821" s="247"/>
    </row>
    <row r="822" spans="1:8" ht="21.95" customHeight="1">
      <c r="A822" s="247" t="str">
        <f t="shared" ca="1" si="12"/>
        <v/>
      </c>
      <c r="B822" s="146"/>
      <c r="C822" s="145" t="str">
        <f>IFERROR(VLOOKUP(B822,'اسماء العملاء'!$A$2:$E$142,5,FALSE),"")</f>
        <v/>
      </c>
      <c r="D822" s="146" t="str">
        <f>IFERROR(VLOOKUP(B822,'اسماء العملاء'!$A$2:$C$142,2,FALSE),"")</f>
        <v/>
      </c>
      <c r="E822" s="266" t="str">
        <f>IFERROR(VLOOKUP(B822,'اسماء العملاء'!$A$2:$C$142,3,FALSE),"")</f>
        <v/>
      </c>
      <c r="F822" s="247"/>
      <c r="G822" s="247"/>
      <c r="H822" s="247"/>
    </row>
    <row r="823" spans="1:8" ht="21.95" customHeight="1">
      <c r="A823" s="247" t="str">
        <f t="shared" ca="1" si="12"/>
        <v/>
      </c>
      <c r="B823" s="146"/>
      <c r="C823" s="145" t="str">
        <f>IFERROR(VLOOKUP(B823,'اسماء العملاء'!$A$2:$E$142,5,FALSE),"")</f>
        <v/>
      </c>
      <c r="D823" s="146" t="str">
        <f>IFERROR(VLOOKUP(B823,'اسماء العملاء'!$A$2:$C$142,2,FALSE),"")</f>
        <v/>
      </c>
      <c r="E823" s="266" t="str">
        <f>IFERROR(VLOOKUP(B823,'اسماء العملاء'!$A$2:$C$142,3,FALSE),"")</f>
        <v/>
      </c>
      <c r="F823" s="247"/>
      <c r="G823" s="247"/>
      <c r="H823" s="247"/>
    </row>
    <row r="824" spans="1:8" ht="21.95" customHeight="1">
      <c r="A824" s="247" t="str">
        <f t="shared" ca="1" si="12"/>
        <v/>
      </c>
      <c r="B824" s="146"/>
      <c r="C824" s="145" t="str">
        <f>IFERROR(VLOOKUP(B824,'اسماء العملاء'!$A$2:$E$142,5,FALSE),"")</f>
        <v/>
      </c>
      <c r="D824" s="146" t="str">
        <f>IFERROR(VLOOKUP(B824,'اسماء العملاء'!$A$2:$C$142,2,FALSE),"")</f>
        <v/>
      </c>
      <c r="E824" s="266" t="str">
        <f>IFERROR(VLOOKUP(B824,'اسماء العملاء'!$A$2:$C$142,3,FALSE),"")</f>
        <v/>
      </c>
      <c r="F824" s="247"/>
      <c r="G824" s="247"/>
      <c r="H824" s="247"/>
    </row>
    <row r="825" spans="1:8" ht="21.95" customHeight="1">
      <c r="A825" s="247" t="str">
        <f t="shared" ca="1" si="12"/>
        <v/>
      </c>
      <c r="B825" s="146"/>
      <c r="C825" s="145" t="str">
        <f>IFERROR(VLOOKUP(B825,'اسماء العملاء'!$A$2:$E$142,5,FALSE),"")</f>
        <v/>
      </c>
      <c r="D825" s="146" t="str">
        <f>IFERROR(VLOOKUP(B825,'اسماء العملاء'!$A$2:$C$142,2,FALSE),"")</f>
        <v/>
      </c>
      <c r="E825" s="266" t="str">
        <f>IFERROR(VLOOKUP(B825,'اسماء العملاء'!$A$2:$C$142,3,FALSE),"")</f>
        <v/>
      </c>
      <c r="F825" s="247"/>
      <c r="G825" s="247"/>
      <c r="H825" s="247"/>
    </row>
    <row r="826" spans="1:8" ht="21.95" customHeight="1">
      <c r="A826" s="247" t="str">
        <f t="shared" ca="1" si="12"/>
        <v/>
      </c>
      <c r="B826" s="146"/>
      <c r="C826" s="145" t="str">
        <f>IFERROR(VLOOKUP(B826,'اسماء العملاء'!$A$2:$E$142,5,FALSE),"")</f>
        <v/>
      </c>
      <c r="D826" s="146" t="str">
        <f>IFERROR(VLOOKUP(B826,'اسماء العملاء'!$A$2:$C$142,2,FALSE),"")</f>
        <v/>
      </c>
      <c r="E826" s="266" t="str">
        <f>IFERROR(VLOOKUP(B826,'اسماء العملاء'!$A$2:$C$142,3,FALSE),"")</f>
        <v/>
      </c>
      <c r="F826" s="247"/>
      <c r="G826" s="247"/>
      <c r="H826" s="247"/>
    </row>
    <row r="827" spans="1:8" ht="21.95" customHeight="1">
      <c r="A827" s="247" t="str">
        <f t="shared" ca="1" si="12"/>
        <v/>
      </c>
      <c r="B827" s="146"/>
      <c r="C827" s="145" t="str">
        <f>IFERROR(VLOOKUP(B827,'اسماء العملاء'!$A$2:$E$142,5,FALSE),"")</f>
        <v/>
      </c>
      <c r="D827" s="146" t="str">
        <f>IFERROR(VLOOKUP(B827,'اسماء العملاء'!$A$2:$C$142,2,FALSE),"")</f>
        <v/>
      </c>
      <c r="E827" s="266" t="str">
        <f>IFERROR(VLOOKUP(B827,'اسماء العملاء'!$A$2:$C$142,3,FALSE),"")</f>
        <v/>
      </c>
      <c r="F827" s="247"/>
      <c r="G827" s="247"/>
      <c r="H827" s="247"/>
    </row>
    <row r="828" spans="1:8" ht="21.95" customHeight="1">
      <c r="A828" s="247" t="str">
        <f t="shared" ca="1" si="12"/>
        <v/>
      </c>
      <c r="B828" s="146"/>
      <c r="C828" s="145" t="str">
        <f>IFERROR(VLOOKUP(B828,'اسماء العملاء'!$A$2:$E$142,5,FALSE),"")</f>
        <v/>
      </c>
      <c r="D828" s="146" t="str">
        <f>IFERROR(VLOOKUP(B828,'اسماء العملاء'!$A$2:$C$142,2,FALSE),"")</f>
        <v/>
      </c>
      <c r="E828" s="266" t="str">
        <f>IFERROR(VLOOKUP(B828,'اسماء العملاء'!$A$2:$C$142,3,FALSE),"")</f>
        <v/>
      </c>
      <c r="F828" s="247"/>
      <c r="G828" s="247"/>
      <c r="H828" s="247"/>
    </row>
    <row r="829" spans="1:8" ht="21.95" customHeight="1">
      <c r="A829" s="247" t="str">
        <f t="shared" ca="1" si="12"/>
        <v/>
      </c>
      <c r="B829" s="146"/>
      <c r="C829" s="145" t="str">
        <f>IFERROR(VLOOKUP(B829,'اسماء العملاء'!$A$2:$E$142,5,FALSE),"")</f>
        <v/>
      </c>
      <c r="D829" s="146" t="str">
        <f>IFERROR(VLOOKUP(B829,'اسماء العملاء'!$A$2:$C$142,2,FALSE),"")</f>
        <v/>
      </c>
      <c r="E829" s="266" t="str">
        <f>IFERROR(VLOOKUP(B829,'اسماء العملاء'!$A$2:$C$142,3,FALSE),"")</f>
        <v/>
      </c>
      <c r="F829" s="247"/>
      <c r="G829" s="247"/>
      <c r="H829" s="247"/>
    </row>
    <row r="830" spans="1:8" ht="21.95" customHeight="1">
      <c r="A830" s="247" t="str">
        <f t="shared" ca="1" si="12"/>
        <v/>
      </c>
      <c r="B830" s="146"/>
      <c r="C830" s="145" t="str">
        <f>IFERROR(VLOOKUP(B830,'اسماء العملاء'!$A$2:$E$142,5,FALSE),"")</f>
        <v/>
      </c>
      <c r="D830" s="146" t="str">
        <f>IFERROR(VLOOKUP(B830,'اسماء العملاء'!$A$2:$C$142,2,FALSE),"")</f>
        <v/>
      </c>
      <c r="E830" s="266" t="str">
        <f>IFERROR(VLOOKUP(B830,'اسماء العملاء'!$A$2:$C$142,3,FALSE),"")</f>
        <v/>
      </c>
      <c r="F830" s="247"/>
      <c r="G830" s="247"/>
      <c r="H830" s="247"/>
    </row>
    <row r="831" spans="1:8" ht="21.95" customHeight="1">
      <c r="A831" s="247" t="str">
        <f t="shared" ca="1" si="12"/>
        <v/>
      </c>
      <c r="B831" s="146"/>
      <c r="C831" s="145" t="str">
        <f>IFERROR(VLOOKUP(B831,'اسماء العملاء'!$A$2:$E$142,5,FALSE),"")</f>
        <v/>
      </c>
      <c r="D831" s="146" t="str">
        <f>IFERROR(VLOOKUP(B831,'اسماء العملاء'!$A$2:$C$142,2,FALSE),"")</f>
        <v/>
      </c>
      <c r="E831" s="266" t="str">
        <f>IFERROR(VLOOKUP(B831,'اسماء العملاء'!$A$2:$C$142,3,FALSE),"")</f>
        <v/>
      </c>
      <c r="F831" s="247"/>
      <c r="G831" s="247"/>
      <c r="H831" s="247"/>
    </row>
    <row r="832" spans="1:8" ht="21.95" customHeight="1">
      <c r="A832" s="247" t="str">
        <f t="shared" ca="1" si="12"/>
        <v/>
      </c>
      <c r="B832" s="146"/>
      <c r="C832" s="145" t="str">
        <f>IFERROR(VLOOKUP(B832,'اسماء العملاء'!$A$2:$E$142,5,FALSE),"")</f>
        <v/>
      </c>
      <c r="D832" s="146" t="str">
        <f>IFERROR(VLOOKUP(B832,'اسماء العملاء'!$A$2:$C$142,2,FALSE),"")</f>
        <v/>
      </c>
      <c r="E832" s="266" t="str">
        <f>IFERROR(VLOOKUP(B832,'اسماء العملاء'!$A$2:$C$142,3,FALSE),"")</f>
        <v/>
      </c>
      <c r="F832" s="247"/>
      <c r="G832" s="247"/>
      <c r="H832" s="247"/>
    </row>
    <row r="833" spans="1:8" ht="21.95" customHeight="1">
      <c r="A833" s="247" t="str">
        <f t="shared" ca="1" si="12"/>
        <v/>
      </c>
      <c r="B833" s="146"/>
      <c r="C833" s="145" t="str">
        <f>IFERROR(VLOOKUP(B833,'اسماء العملاء'!$A$2:$E$142,5,FALSE),"")</f>
        <v/>
      </c>
      <c r="D833" s="146" t="str">
        <f>IFERROR(VLOOKUP(B833,'اسماء العملاء'!$A$2:$C$142,2,FALSE),"")</f>
        <v/>
      </c>
      <c r="E833" s="266" t="str">
        <f>IFERROR(VLOOKUP(B833,'اسماء العملاء'!$A$2:$C$142,3,FALSE),"")</f>
        <v/>
      </c>
      <c r="F833" s="247"/>
      <c r="G833" s="247"/>
      <c r="H833" s="247"/>
    </row>
    <row r="834" spans="1:8" ht="21.95" customHeight="1">
      <c r="A834" s="247" t="str">
        <f t="shared" ca="1" si="12"/>
        <v/>
      </c>
      <c r="B834" s="146"/>
      <c r="C834" s="145" t="str">
        <f>IFERROR(VLOOKUP(B834,'اسماء العملاء'!$A$2:$E$142,5,FALSE),"")</f>
        <v/>
      </c>
      <c r="D834" s="146" t="str">
        <f>IFERROR(VLOOKUP(B834,'اسماء العملاء'!$A$2:$C$142,2,FALSE),"")</f>
        <v/>
      </c>
      <c r="E834" s="266" t="str">
        <f>IFERROR(VLOOKUP(B834,'اسماء العملاء'!$A$2:$C$142,3,FALSE),"")</f>
        <v/>
      </c>
      <c r="F834" s="247"/>
      <c r="G834" s="247"/>
      <c r="H834" s="247"/>
    </row>
    <row r="835" spans="1:8" ht="21.95" customHeight="1">
      <c r="A835" s="247" t="str">
        <f t="shared" ca="1" si="12"/>
        <v/>
      </c>
      <c r="B835" s="146"/>
      <c r="C835" s="145" t="str">
        <f>IFERROR(VLOOKUP(B835,'اسماء العملاء'!$A$2:$E$142,5,FALSE),"")</f>
        <v/>
      </c>
      <c r="D835" s="146" t="str">
        <f>IFERROR(VLOOKUP(B835,'اسماء العملاء'!$A$2:$C$142,2,FALSE),"")</f>
        <v/>
      </c>
      <c r="E835" s="266" t="str">
        <f>IFERROR(VLOOKUP(B835,'اسماء العملاء'!$A$2:$C$142,3,FALSE),"")</f>
        <v/>
      </c>
      <c r="F835" s="247"/>
      <c r="G835" s="247"/>
      <c r="H835" s="247"/>
    </row>
    <row r="836" spans="1:8" ht="21.95" customHeight="1">
      <c r="A836" s="247" t="str">
        <f t="shared" ref="A836:A899" ca="1" si="13">IF(B836="","",TODAY())</f>
        <v/>
      </c>
      <c r="B836" s="146"/>
      <c r="C836" s="145" t="str">
        <f>IFERROR(VLOOKUP(B836,'اسماء العملاء'!$A$2:$E$142,5,FALSE),"")</f>
        <v/>
      </c>
      <c r="D836" s="146" t="str">
        <f>IFERROR(VLOOKUP(B836,'اسماء العملاء'!$A$2:$C$142,2,FALSE),"")</f>
        <v/>
      </c>
      <c r="E836" s="266" t="str">
        <f>IFERROR(VLOOKUP(B836,'اسماء العملاء'!$A$2:$C$142,3,FALSE),"")</f>
        <v/>
      </c>
      <c r="F836" s="247"/>
      <c r="G836" s="247"/>
      <c r="H836" s="247"/>
    </row>
    <row r="837" spans="1:8" ht="21.95" customHeight="1">
      <c r="A837" s="247" t="str">
        <f t="shared" ca="1" si="13"/>
        <v/>
      </c>
      <c r="B837" s="146"/>
      <c r="C837" s="145" t="str">
        <f>IFERROR(VLOOKUP(B837,'اسماء العملاء'!$A$2:$E$142,5,FALSE),"")</f>
        <v/>
      </c>
      <c r="D837" s="146" t="str">
        <f>IFERROR(VLOOKUP(B837,'اسماء العملاء'!$A$2:$C$142,2,FALSE),"")</f>
        <v/>
      </c>
      <c r="E837" s="266" t="str">
        <f>IFERROR(VLOOKUP(B837,'اسماء العملاء'!$A$2:$C$142,3,FALSE),"")</f>
        <v/>
      </c>
      <c r="F837" s="247"/>
      <c r="G837" s="247"/>
      <c r="H837" s="247"/>
    </row>
    <row r="838" spans="1:8" ht="21.95" customHeight="1">
      <c r="A838" s="247" t="str">
        <f t="shared" ca="1" si="13"/>
        <v/>
      </c>
      <c r="B838" s="146"/>
      <c r="C838" s="145" t="str">
        <f>IFERROR(VLOOKUP(B838,'اسماء العملاء'!$A$2:$E$142,5,FALSE),"")</f>
        <v/>
      </c>
      <c r="D838" s="146" t="str">
        <f>IFERROR(VLOOKUP(B838,'اسماء العملاء'!$A$2:$C$142,2,FALSE),"")</f>
        <v/>
      </c>
      <c r="E838" s="266" t="str">
        <f>IFERROR(VLOOKUP(B838,'اسماء العملاء'!$A$2:$C$142,3,FALSE),"")</f>
        <v/>
      </c>
      <c r="F838" s="247"/>
      <c r="G838" s="247"/>
      <c r="H838" s="247"/>
    </row>
    <row r="839" spans="1:8" ht="21.95" customHeight="1">
      <c r="A839" s="247" t="str">
        <f t="shared" ca="1" si="13"/>
        <v/>
      </c>
      <c r="B839" s="146"/>
      <c r="C839" s="145" t="str">
        <f>IFERROR(VLOOKUP(B839,'اسماء العملاء'!$A$2:$E$142,5,FALSE),"")</f>
        <v/>
      </c>
      <c r="D839" s="146" t="str">
        <f>IFERROR(VLOOKUP(B839,'اسماء العملاء'!$A$2:$C$142,2,FALSE),"")</f>
        <v/>
      </c>
      <c r="E839" s="266" t="str">
        <f>IFERROR(VLOOKUP(B839,'اسماء العملاء'!$A$2:$C$142,3,FALSE),"")</f>
        <v/>
      </c>
      <c r="F839" s="247"/>
      <c r="G839" s="247"/>
      <c r="H839" s="247"/>
    </row>
    <row r="840" spans="1:8" ht="21.95" customHeight="1">
      <c r="A840" s="247" t="str">
        <f t="shared" ca="1" si="13"/>
        <v/>
      </c>
      <c r="B840" s="146"/>
      <c r="C840" s="145" t="str">
        <f>IFERROR(VLOOKUP(B840,'اسماء العملاء'!$A$2:$E$142,5,FALSE),"")</f>
        <v/>
      </c>
      <c r="D840" s="146" t="str">
        <f>IFERROR(VLOOKUP(B840,'اسماء العملاء'!$A$2:$C$142,2,FALSE),"")</f>
        <v/>
      </c>
      <c r="E840" s="266" t="str">
        <f>IFERROR(VLOOKUP(B840,'اسماء العملاء'!$A$2:$C$142,3,FALSE),"")</f>
        <v/>
      </c>
      <c r="F840" s="247"/>
      <c r="G840" s="247"/>
      <c r="H840" s="247"/>
    </row>
    <row r="841" spans="1:8" ht="21.95" customHeight="1">
      <c r="A841" s="247" t="str">
        <f t="shared" ca="1" si="13"/>
        <v/>
      </c>
      <c r="B841" s="146"/>
      <c r="C841" s="145" t="str">
        <f>IFERROR(VLOOKUP(B841,'اسماء العملاء'!$A$2:$E$142,5,FALSE),"")</f>
        <v/>
      </c>
      <c r="D841" s="146" t="str">
        <f>IFERROR(VLOOKUP(B841,'اسماء العملاء'!$A$2:$C$142,2,FALSE),"")</f>
        <v/>
      </c>
      <c r="E841" s="266" t="str">
        <f>IFERROR(VLOOKUP(B841,'اسماء العملاء'!$A$2:$C$142,3,FALSE),"")</f>
        <v/>
      </c>
      <c r="F841" s="247"/>
      <c r="G841" s="247"/>
      <c r="H841" s="247"/>
    </row>
    <row r="842" spans="1:8" ht="21.95" customHeight="1">
      <c r="A842" s="247" t="str">
        <f t="shared" ca="1" si="13"/>
        <v/>
      </c>
      <c r="B842" s="146"/>
      <c r="C842" s="145" t="str">
        <f>IFERROR(VLOOKUP(B842,'اسماء العملاء'!$A$2:$E$142,5,FALSE),"")</f>
        <v/>
      </c>
      <c r="D842" s="146" t="str">
        <f>IFERROR(VLOOKUP(B842,'اسماء العملاء'!$A$2:$C$142,2,FALSE),"")</f>
        <v/>
      </c>
      <c r="E842" s="266" t="str">
        <f>IFERROR(VLOOKUP(B842,'اسماء العملاء'!$A$2:$C$142,3,FALSE),"")</f>
        <v/>
      </c>
      <c r="F842" s="247"/>
      <c r="G842" s="247"/>
      <c r="H842" s="247"/>
    </row>
    <row r="843" spans="1:8" ht="21.95" customHeight="1">
      <c r="A843" s="247" t="str">
        <f t="shared" ca="1" si="13"/>
        <v/>
      </c>
      <c r="B843" s="146"/>
      <c r="C843" s="145" t="str">
        <f>IFERROR(VLOOKUP(B843,'اسماء العملاء'!$A$2:$E$142,5,FALSE),"")</f>
        <v/>
      </c>
      <c r="D843" s="146" t="str">
        <f>IFERROR(VLOOKUP(B843,'اسماء العملاء'!$A$2:$C$142,2,FALSE),"")</f>
        <v/>
      </c>
      <c r="E843" s="266" t="str">
        <f>IFERROR(VLOOKUP(B843,'اسماء العملاء'!$A$2:$C$142,3,FALSE),"")</f>
        <v/>
      </c>
      <c r="F843" s="247"/>
      <c r="G843" s="247"/>
      <c r="H843" s="247"/>
    </row>
    <row r="844" spans="1:8" ht="21.95" customHeight="1">
      <c r="A844" s="247" t="str">
        <f t="shared" ca="1" si="13"/>
        <v/>
      </c>
      <c r="B844" s="146"/>
      <c r="C844" s="145" t="str">
        <f>IFERROR(VLOOKUP(B844,'اسماء العملاء'!$A$2:$E$142,5,FALSE),"")</f>
        <v/>
      </c>
      <c r="D844" s="146" t="str">
        <f>IFERROR(VLOOKUP(B844,'اسماء العملاء'!$A$2:$C$142,2,FALSE),"")</f>
        <v/>
      </c>
      <c r="E844" s="266" t="str">
        <f>IFERROR(VLOOKUP(B844,'اسماء العملاء'!$A$2:$C$142,3,FALSE),"")</f>
        <v/>
      </c>
      <c r="F844" s="247"/>
      <c r="G844" s="247"/>
      <c r="H844" s="247"/>
    </row>
    <row r="845" spans="1:8" ht="21.95" customHeight="1">
      <c r="A845" s="247" t="str">
        <f t="shared" ca="1" si="13"/>
        <v/>
      </c>
      <c r="B845" s="146"/>
      <c r="C845" s="145" t="str">
        <f>IFERROR(VLOOKUP(B845,'اسماء العملاء'!$A$2:$E$142,5,FALSE),"")</f>
        <v/>
      </c>
      <c r="D845" s="146" t="str">
        <f>IFERROR(VLOOKUP(B845,'اسماء العملاء'!$A$2:$C$142,2,FALSE),"")</f>
        <v/>
      </c>
      <c r="E845" s="266" t="str">
        <f>IFERROR(VLOOKUP(B845,'اسماء العملاء'!$A$2:$C$142,3,FALSE),"")</f>
        <v/>
      </c>
      <c r="F845" s="247"/>
      <c r="G845" s="247"/>
      <c r="H845" s="247"/>
    </row>
    <row r="846" spans="1:8" ht="21.95" customHeight="1">
      <c r="A846" s="247" t="str">
        <f t="shared" ca="1" si="13"/>
        <v/>
      </c>
      <c r="B846" s="146"/>
      <c r="C846" s="145" t="str">
        <f>IFERROR(VLOOKUP(B846,'اسماء العملاء'!$A$2:$E$142,5,FALSE),"")</f>
        <v/>
      </c>
      <c r="D846" s="146" t="str">
        <f>IFERROR(VLOOKUP(B846,'اسماء العملاء'!$A$2:$C$142,2,FALSE),"")</f>
        <v/>
      </c>
      <c r="E846" s="266" t="str">
        <f>IFERROR(VLOOKUP(B846,'اسماء العملاء'!$A$2:$C$142,3,FALSE),"")</f>
        <v/>
      </c>
      <c r="F846" s="247"/>
      <c r="G846" s="247"/>
      <c r="H846" s="247"/>
    </row>
    <row r="847" spans="1:8" ht="21.95" customHeight="1">
      <c r="A847" s="247" t="str">
        <f t="shared" ca="1" si="13"/>
        <v/>
      </c>
      <c r="B847" s="146"/>
      <c r="C847" s="145" t="str">
        <f>IFERROR(VLOOKUP(B847,'اسماء العملاء'!$A$2:$E$142,5,FALSE),"")</f>
        <v/>
      </c>
      <c r="D847" s="146" t="str">
        <f>IFERROR(VLOOKUP(B847,'اسماء العملاء'!$A$2:$C$142,2,FALSE),"")</f>
        <v/>
      </c>
      <c r="E847" s="266" t="str">
        <f>IFERROR(VLOOKUP(B847,'اسماء العملاء'!$A$2:$C$142,3,FALSE),"")</f>
        <v/>
      </c>
      <c r="F847" s="247"/>
      <c r="G847" s="247"/>
      <c r="H847" s="247"/>
    </row>
    <row r="848" spans="1:8" ht="21.95" customHeight="1">
      <c r="A848" s="247" t="str">
        <f t="shared" ca="1" si="13"/>
        <v/>
      </c>
      <c r="B848" s="146"/>
      <c r="C848" s="145" t="str">
        <f>IFERROR(VLOOKUP(B848,'اسماء العملاء'!$A$2:$E$142,5,FALSE),"")</f>
        <v/>
      </c>
      <c r="D848" s="146" t="str">
        <f>IFERROR(VLOOKUP(B848,'اسماء العملاء'!$A$2:$C$142,2,FALSE),"")</f>
        <v/>
      </c>
      <c r="E848" s="266" t="str">
        <f>IFERROR(VLOOKUP(B848,'اسماء العملاء'!$A$2:$C$142,3,FALSE),"")</f>
        <v/>
      </c>
      <c r="F848" s="247"/>
      <c r="G848" s="247"/>
      <c r="H848" s="247"/>
    </row>
    <row r="849" spans="1:8" ht="21.95" customHeight="1">
      <c r="A849" s="247" t="str">
        <f t="shared" ca="1" si="13"/>
        <v/>
      </c>
      <c r="B849" s="146"/>
      <c r="C849" s="145" t="str">
        <f>IFERROR(VLOOKUP(B849,'اسماء العملاء'!$A$2:$E$142,5,FALSE),"")</f>
        <v/>
      </c>
      <c r="D849" s="146" t="str">
        <f>IFERROR(VLOOKUP(B849,'اسماء العملاء'!$A$2:$C$142,2,FALSE),"")</f>
        <v/>
      </c>
      <c r="E849" s="266" t="str">
        <f>IFERROR(VLOOKUP(B849,'اسماء العملاء'!$A$2:$C$142,3,FALSE),"")</f>
        <v/>
      </c>
      <c r="F849" s="247"/>
      <c r="G849" s="247"/>
      <c r="H849" s="247"/>
    </row>
    <row r="850" spans="1:8" ht="21.95" customHeight="1">
      <c r="A850" s="247" t="str">
        <f t="shared" ca="1" si="13"/>
        <v/>
      </c>
      <c r="B850" s="146"/>
      <c r="C850" s="145" t="str">
        <f>IFERROR(VLOOKUP(B850,'اسماء العملاء'!$A$2:$E$142,5,FALSE),"")</f>
        <v/>
      </c>
      <c r="D850" s="146" t="str">
        <f>IFERROR(VLOOKUP(B850,'اسماء العملاء'!$A$2:$C$142,2,FALSE),"")</f>
        <v/>
      </c>
      <c r="E850" s="266" t="str">
        <f>IFERROR(VLOOKUP(B850,'اسماء العملاء'!$A$2:$C$142,3,FALSE),"")</f>
        <v/>
      </c>
      <c r="F850" s="247"/>
      <c r="G850" s="247"/>
      <c r="H850" s="247"/>
    </row>
    <row r="851" spans="1:8" ht="21.95" customHeight="1">
      <c r="A851" s="247" t="str">
        <f t="shared" ca="1" si="13"/>
        <v/>
      </c>
      <c r="B851" s="146"/>
      <c r="C851" s="145" t="str">
        <f>IFERROR(VLOOKUP(B851,'اسماء العملاء'!$A$2:$E$142,5,FALSE),"")</f>
        <v/>
      </c>
      <c r="D851" s="146" t="str">
        <f>IFERROR(VLOOKUP(B851,'اسماء العملاء'!$A$2:$C$142,2,FALSE),"")</f>
        <v/>
      </c>
      <c r="E851" s="266" t="str">
        <f>IFERROR(VLOOKUP(B851,'اسماء العملاء'!$A$2:$C$142,3,FALSE),"")</f>
        <v/>
      </c>
      <c r="F851" s="247"/>
      <c r="G851" s="247"/>
      <c r="H851" s="247"/>
    </row>
    <row r="852" spans="1:8" ht="21.95" customHeight="1">
      <c r="A852" s="247" t="str">
        <f t="shared" ca="1" si="13"/>
        <v/>
      </c>
      <c r="B852" s="146"/>
      <c r="C852" s="145" t="str">
        <f>IFERROR(VLOOKUP(B852,'اسماء العملاء'!$A$2:$E$142,5,FALSE),"")</f>
        <v/>
      </c>
      <c r="D852" s="146" t="str">
        <f>IFERROR(VLOOKUP(B852,'اسماء العملاء'!$A$2:$C$142,2,FALSE),"")</f>
        <v/>
      </c>
      <c r="E852" s="266" t="str">
        <f>IFERROR(VLOOKUP(B852,'اسماء العملاء'!$A$2:$C$142,3,FALSE),"")</f>
        <v/>
      </c>
      <c r="F852" s="247"/>
      <c r="G852" s="247"/>
      <c r="H852" s="247"/>
    </row>
    <row r="853" spans="1:8" ht="21.95" customHeight="1">
      <c r="A853" s="247" t="str">
        <f t="shared" ca="1" si="13"/>
        <v/>
      </c>
      <c r="B853" s="146"/>
      <c r="C853" s="145" t="str">
        <f>IFERROR(VLOOKUP(B853,'اسماء العملاء'!$A$2:$E$142,5,FALSE),"")</f>
        <v/>
      </c>
      <c r="D853" s="146" t="str">
        <f>IFERROR(VLOOKUP(B853,'اسماء العملاء'!$A$2:$C$142,2,FALSE),"")</f>
        <v/>
      </c>
      <c r="E853" s="266" t="str">
        <f>IFERROR(VLOOKUP(B853,'اسماء العملاء'!$A$2:$C$142,3,FALSE),"")</f>
        <v/>
      </c>
      <c r="F853" s="247"/>
      <c r="G853" s="247"/>
      <c r="H853" s="247"/>
    </row>
    <row r="854" spans="1:8" ht="21.95" customHeight="1">
      <c r="A854" s="247" t="str">
        <f t="shared" ca="1" si="13"/>
        <v/>
      </c>
      <c r="B854" s="146"/>
      <c r="C854" s="145" t="str">
        <f>IFERROR(VLOOKUP(B854,'اسماء العملاء'!$A$2:$E$142,5,FALSE),"")</f>
        <v/>
      </c>
      <c r="D854" s="146" t="str">
        <f>IFERROR(VLOOKUP(B854,'اسماء العملاء'!$A$2:$C$142,2,FALSE),"")</f>
        <v/>
      </c>
      <c r="E854" s="266" t="str">
        <f>IFERROR(VLOOKUP(B854,'اسماء العملاء'!$A$2:$C$142,3,FALSE),"")</f>
        <v/>
      </c>
      <c r="F854" s="247"/>
      <c r="G854" s="247"/>
      <c r="H854" s="247"/>
    </row>
    <row r="855" spans="1:8" ht="21.95" customHeight="1">
      <c r="A855" s="247" t="str">
        <f t="shared" ca="1" si="13"/>
        <v/>
      </c>
      <c r="B855" s="146"/>
      <c r="C855" s="145" t="str">
        <f>IFERROR(VLOOKUP(B855,'اسماء العملاء'!$A$2:$E$142,5,FALSE),"")</f>
        <v/>
      </c>
      <c r="D855" s="146" t="str">
        <f>IFERROR(VLOOKUP(B855,'اسماء العملاء'!$A$2:$C$142,2,FALSE),"")</f>
        <v/>
      </c>
      <c r="E855" s="266" t="str">
        <f>IFERROR(VLOOKUP(B855,'اسماء العملاء'!$A$2:$C$142,3,FALSE),"")</f>
        <v/>
      </c>
      <c r="F855" s="247"/>
      <c r="G855" s="247"/>
      <c r="H855" s="247"/>
    </row>
    <row r="856" spans="1:8" ht="21.95" customHeight="1">
      <c r="A856" s="247" t="str">
        <f t="shared" ca="1" si="13"/>
        <v/>
      </c>
      <c r="B856" s="146"/>
      <c r="C856" s="145" t="str">
        <f>IFERROR(VLOOKUP(B856,'اسماء العملاء'!$A$2:$E$142,5,FALSE),"")</f>
        <v/>
      </c>
      <c r="D856" s="146" t="str">
        <f>IFERROR(VLOOKUP(B856,'اسماء العملاء'!$A$2:$C$142,2,FALSE),"")</f>
        <v/>
      </c>
      <c r="E856" s="266" t="str">
        <f>IFERROR(VLOOKUP(B856,'اسماء العملاء'!$A$2:$C$142,3,FALSE),"")</f>
        <v/>
      </c>
      <c r="F856" s="247"/>
      <c r="G856" s="247"/>
      <c r="H856" s="247"/>
    </row>
    <row r="857" spans="1:8" ht="21.95" customHeight="1">
      <c r="A857" s="247" t="str">
        <f t="shared" ca="1" si="13"/>
        <v/>
      </c>
      <c r="B857" s="146"/>
      <c r="C857" s="145" t="str">
        <f>IFERROR(VLOOKUP(B857,'اسماء العملاء'!$A$2:$E$142,5,FALSE),"")</f>
        <v/>
      </c>
      <c r="D857" s="146" t="str">
        <f>IFERROR(VLOOKUP(B857,'اسماء العملاء'!$A$2:$C$142,2,FALSE),"")</f>
        <v/>
      </c>
      <c r="E857" s="266" t="str">
        <f>IFERROR(VLOOKUP(B857,'اسماء العملاء'!$A$2:$C$142,3,FALSE),"")</f>
        <v/>
      </c>
      <c r="F857" s="247"/>
      <c r="G857" s="247"/>
      <c r="H857" s="247"/>
    </row>
    <row r="858" spans="1:8" ht="21.95" customHeight="1">
      <c r="A858" s="247" t="str">
        <f t="shared" ca="1" si="13"/>
        <v/>
      </c>
      <c r="B858" s="146"/>
      <c r="C858" s="145" t="str">
        <f>IFERROR(VLOOKUP(B858,'اسماء العملاء'!$A$2:$E$142,5,FALSE),"")</f>
        <v/>
      </c>
      <c r="D858" s="146" t="str">
        <f>IFERROR(VLOOKUP(B858,'اسماء العملاء'!$A$2:$C$142,2,FALSE),"")</f>
        <v/>
      </c>
      <c r="E858" s="266" t="str">
        <f>IFERROR(VLOOKUP(B858,'اسماء العملاء'!$A$2:$C$142,3,FALSE),"")</f>
        <v/>
      </c>
      <c r="F858" s="247"/>
      <c r="G858" s="247"/>
      <c r="H858" s="247"/>
    </row>
    <row r="859" spans="1:8" ht="21.95" customHeight="1">
      <c r="A859" s="247" t="str">
        <f t="shared" ca="1" si="13"/>
        <v/>
      </c>
      <c r="B859" s="146"/>
      <c r="C859" s="145" t="str">
        <f>IFERROR(VLOOKUP(B859,'اسماء العملاء'!$A$2:$E$142,5,FALSE),"")</f>
        <v/>
      </c>
      <c r="D859" s="146" t="str">
        <f>IFERROR(VLOOKUP(B859,'اسماء العملاء'!$A$2:$C$142,2,FALSE),"")</f>
        <v/>
      </c>
      <c r="E859" s="266" t="str">
        <f>IFERROR(VLOOKUP(B859,'اسماء العملاء'!$A$2:$C$142,3,FALSE),"")</f>
        <v/>
      </c>
      <c r="F859" s="247"/>
      <c r="G859" s="247"/>
      <c r="H859" s="247"/>
    </row>
    <row r="860" spans="1:8" ht="21.95" customHeight="1">
      <c r="A860" s="247" t="str">
        <f t="shared" ca="1" si="13"/>
        <v/>
      </c>
      <c r="B860" s="146"/>
      <c r="C860" s="145" t="str">
        <f>IFERROR(VLOOKUP(B860,'اسماء العملاء'!$A$2:$E$142,5,FALSE),"")</f>
        <v/>
      </c>
      <c r="D860" s="146" t="str">
        <f>IFERROR(VLOOKUP(B860,'اسماء العملاء'!$A$2:$C$142,2,FALSE),"")</f>
        <v/>
      </c>
      <c r="E860" s="266" t="str">
        <f>IFERROR(VLOOKUP(B860,'اسماء العملاء'!$A$2:$C$142,3,FALSE),"")</f>
        <v/>
      </c>
      <c r="F860" s="247"/>
      <c r="G860" s="247"/>
      <c r="H860" s="247"/>
    </row>
    <row r="861" spans="1:8" ht="21.95" customHeight="1">
      <c r="A861" s="247" t="str">
        <f t="shared" ca="1" si="13"/>
        <v/>
      </c>
      <c r="B861" s="146"/>
      <c r="C861" s="145" t="str">
        <f>IFERROR(VLOOKUP(B861,'اسماء العملاء'!$A$2:$E$142,5,FALSE),"")</f>
        <v/>
      </c>
      <c r="D861" s="146" t="str">
        <f>IFERROR(VLOOKUP(B861,'اسماء العملاء'!$A$2:$C$142,2,FALSE),"")</f>
        <v/>
      </c>
      <c r="E861" s="266" t="str">
        <f>IFERROR(VLOOKUP(B861,'اسماء العملاء'!$A$2:$C$142,3,FALSE),"")</f>
        <v/>
      </c>
      <c r="F861" s="247"/>
      <c r="G861" s="247"/>
      <c r="H861" s="247"/>
    </row>
    <row r="862" spans="1:8" ht="21.95" customHeight="1">
      <c r="A862" s="247" t="str">
        <f t="shared" ca="1" si="13"/>
        <v/>
      </c>
      <c r="B862" s="146"/>
      <c r="C862" s="145" t="str">
        <f>IFERROR(VLOOKUP(B862,'اسماء العملاء'!$A$2:$E$142,5,FALSE),"")</f>
        <v/>
      </c>
      <c r="D862" s="146" t="str">
        <f>IFERROR(VLOOKUP(B862,'اسماء العملاء'!$A$2:$C$142,2,FALSE),"")</f>
        <v/>
      </c>
      <c r="E862" s="266" t="str">
        <f>IFERROR(VLOOKUP(B862,'اسماء العملاء'!$A$2:$C$142,3,FALSE),"")</f>
        <v/>
      </c>
      <c r="F862" s="247"/>
      <c r="G862" s="247"/>
      <c r="H862" s="247"/>
    </row>
    <row r="863" spans="1:8" ht="21.95" customHeight="1">
      <c r="A863" s="247" t="str">
        <f t="shared" ca="1" si="13"/>
        <v/>
      </c>
      <c r="B863" s="146"/>
      <c r="C863" s="145" t="str">
        <f>IFERROR(VLOOKUP(B863,'اسماء العملاء'!$A$2:$E$142,5,FALSE),"")</f>
        <v/>
      </c>
      <c r="D863" s="146" t="str">
        <f>IFERROR(VLOOKUP(B863,'اسماء العملاء'!$A$2:$C$142,2,FALSE),"")</f>
        <v/>
      </c>
      <c r="E863" s="266" t="str">
        <f>IFERROR(VLOOKUP(B863,'اسماء العملاء'!$A$2:$C$142,3,FALSE),"")</f>
        <v/>
      </c>
      <c r="F863" s="247"/>
      <c r="G863" s="247"/>
      <c r="H863" s="247"/>
    </row>
    <row r="864" spans="1:8" ht="21.95" customHeight="1">
      <c r="A864" s="247" t="str">
        <f t="shared" ca="1" si="13"/>
        <v/>
      </c>
      <c r="B864" s="146"/>
      <c r="C864" s="145" t="str">
        <f>IFERROR(VLOOKUP(B864,'اسماء العملاء'!$A$2:$E$142,5,FALSE),"")</f>
        <v/>
      </c>
      <c r="D864" s="146" t="str">
        <f>IFERROR(VLOOKUP(B864,'اسماء العملاء'!$A$2:$C$142,2,FALSE),"")</f>
        <v/>
      </c>
      <c r="E864" s="266" t="str">
        <f>IFERROR(VLOOKUP(B864,'اسماء العملاء'!$A$2:$C$142,3,FALSE),"")</f>
        <v/>
      </c>
      <c r="F864" s="247"/>
      <c r="G864" s="247"/>
      <c r="H864" s="247"/>
    </row>
    <row r="865" spans="1:8" ht="21.95" customHeight="1">
      <c r="A865" s="247" t="str">
        <f t="shared" ca="1" si="13"/>
        <v/>
      </c>
      <c r="B865" s="146"/>
      <c r="C865" s="145" t="str">
        <f>IFERROR(VLOOKUP(B865,'اسماء العملاء'!$A$2:$E$142,5,FALSE),"")</f>
        <v/>
      </c>
      <c r="D865" s="146" t="str">
        <f>IFERROR(VLOOKUP(B865,'اسماء العملاء'!$A$2:$C$142,2,FALSE),"")</f>
        <v/>
      </c>
      <c r="E865" s="266" t="str">
        <f>IFERROR(VLOOKUP(B865,'اسماء العملاء'!$A$2:$C$142,3,FALSE),"")</f>
        <v/>
      </c>
      <c r="F865" s="247"/>
      <c r="G865" s="247"/>
      <c r="H865" s="247"/>
    </row>
    <row r="866" spans="1:8" ht="21.95" customHeight="1">
      <c r="A866" s="247" t="str">
        <f t="shared" ca="1" si="13"/>
        <v/>
      </c>
      <c r="B866" s="146"/>
      <c r="C866" s="145" t="str">
        <f>IFERROR(VLOOKUP(B866,'اسماء العملاء'!$A$2:$E$142,5,FALSE),"")</f>
        <v/>
      </c>
      <c r="D866" s="146" t="str">
        <f>IFERROR(VLOOKUP(B866,'اسماء العملاء'!$A$2:$C$142,2,FALSE),"")</f>
        <v/>
      </c>
      <c r="E866" s="266" t="str">
        <f>IFERROR(VLOOKUP(B866,'اسماء العملاء'!$A$2:$C$142,3,FALSE),"")</f>
        <v/>
      </c>
      <c r="F866" s="247"/>
      <c r="G866" s="247"/>
      <c r="H866" s="247"/>
    </row>
    <row r="867" spans="1:8" ht="21.95" customHeight="1">
      <c r="A867" s="247" t="str">
        <f t="shared" ca="1" si="13"/>
        <v/>
      </c>
      <c r="B867" s="146"/>
      <c r="C867" s="145" t="str">
        <f>IFERROR(VLOOKUP(B867,'اسماء العملاء'!$A$2:$E$142,5,FALSE),"")</f>
        <v/>
      </c>
      <c r="D867" s="146" t="str">
        <f>IFERROR(VLOOKUP(B867,'اسماء العملاء'!$A$2:$C$142,2,FALSE),"")</f>
        <v/>
      </c>
      <c r="E867" s="266" t="str">
        <f>IFERROR(VLOOKUP(B867,'اسماء العملاء'!$A$2:$C$142,3,FALSE),"")</f>
        <v/>
      </c>
      <c r="F867" s="247"/>
      <c r="G867" s="247"/>
      <c r="H867" s="247"/>
    </row>
    <row r="868" spans="1:8" ht="21.95" customHeight="1">
      <c r="A868" s="247" t="str">
        <f t="shared" ca="1" si="13"/>
        <v/>
      </c>
      <c r="B868" s="146"/>
      <c r="C868" s="145" t="str">
        <f>IFERROR(VLOOKUP(B868,'اسماء العملاء'!$A$2:$E$142,5,FALSE),"")</f>
        <v/>
      </c>
      <c r="D868" s="146" t="str">
        <f>IFERROR(VLOOKUP(B868,'اسماء العملاء'!$A$2:$C$142,2,FALSE),"")</f>
        <v/>
      </c>
      <c r="E868" s="266" t="str">
        <f>IFERROR(VLOOKUP(B868,'اسماء العملاء'!$A$2:$C$142,3,FALSE),"")</f>
        <v/>
      </c>
      <c r="F868" s="247"/>
      <c r="G868" s="247"/>
      <c r="H868" s="247"/>
    </row>
    <row r="869" spans="1:8" ht="21.95" customHeight="1">
      <c r="A869" s="247" t="str">
        <f t="shared" ca="1" si="13"/>
        <v/>
      </c>
      <c r="B869" s="146"/>
      <c r="C869" s="145" t="str">
        <f>IFERROR(VLOOKUP(B869,'اسماء العملاء'!$A$2:$E$142,5,FALSE),"")</f>
        <v/>
      </c>
      <c r="D869" s="146" t="str">
        <f>IFERROR(VLOOKUP(B869,'اسماء العملاء'!$A$2:$C$142,2,FALSE),"")</f>
        <v/>
      </c>
      <c r="E869" s="266" t="str">
        <f>IFERROR(VLOOKUP(B869,'اسماء العملاء'!$A$2:$C$142,3,FALSE),"")</f>
        <v/>
      </c>
      <c r="F869" s="247"/>
      <c r="G869" s="247"/>
      <c r="H869" s="247"/>
    </row>
    <row r="870" spans="1:8" ht="21.95" customHeight="1">
      <c r="A870" s="247" t="str">
        <f t="shared" ca="1" si="13"/>
        <v/>
      </c>
      <c r="B870" s="146"/>
      <c r="C870" s="145" t="str">
        <f>IFERROR(VLOOKUP(B870,'اسماء العملاء'!$A$2:$E$142,5,FALSE),"")</f>
        <v/>
      </c>
      <c r="D870" s="146" t="str">
        <f>IFERROR(VLOOKUP(B870,'اسماء العملاء'!$A$2:$C$142,2,FALSE),"")</f>
        <v/>
      </c>
      <c r="E870" s="266" t="str">
        <f>IFERROR(VLOOKUP(B870,'اسماء العملاء'!$A$2:$C$142,3,FALSE),"")</f>
        <v/>
      </c>
      <c r="F870" s="247"/>
      <c r="G870" s="247"/>
      <c r="H870" s="247"/>
    </row>
    <row r="871" spans="1:8" ht="21.95" customHeight="1">
      <c r="A871" s="247" t="str">
        <f t="shared" ca="1" si="13"/>
        <v/>
      </c>
      <c r="B871" s="146"/>
      <c r="C871" s="145" t="str">
        <f>IFERROR(VLOOKUP(B871,'اسماء العملاء'!$A$2:$E$142,5,FALSE),"")</f>
        <v/>
      </c>
      <c r="D871" s="146" t="str">
        <f>IFERROR(VLOOKUP(B871,'اسماء العملاء'!$A$2:$C$142,2,FALSE),"")</f>
        <v/>
      </c>
      <c r="E871" s="266" t="str">
        <f>IFERROR(VLOOKUP(B871,'اسماء العملاء'!$A$2:$C$142,3,FALSE),"")</f>
        <v/>
      </c>
      <c r="F871" s="247"/>
      <c r="G871" s="247"/>
      <c r="H871" s="247"/>
    </row>
    <row r="872" spans="1:8" ht="21.95" customHeight="1">
      <c r="A872" s="247" t="str">
        <f t="shared" ca="1" si="13"/>
        <v/>
      </c>
      <c r="B872" s="146"/>
      <c r="C872" s="145" t="str">
        <f>IFERROR(VLOOKUP(B872,'اسماء العملاء'!$A$2:$E$142,5,FALSE),"")</f>
        <v/>
      </c>
      <c r="D872" s="146" t="str">
        <f>IFERROR(VLOOKUP(B872,'اسماء العملاء'!$A$2:$C$142,2,FALSE),"")</f>
        <v/>
      </c>
      <c r="E872" s="266" t="str">
        <f>IFERROR(VLOOKUP(B872,'اسماء العملاء'!$A$2:$C$142,3,FALSE),"")</f>
        <v/>
      </c>
      <c r="F872" s="247"/>
      <c r="G872" s="247"/>
      <c r="H872" s="247"/>
    </row>
    <row r="873" spans="1:8" ht="21.95" customHeight="1">
      <c r="A873" s="247" t="str">
        <f t="shared" ca="1" si="13"/>
        <v/>
      </c>
      <c r="B873" s="146"/>
      <c r="C873" s="145" t="str">
        <f>IFERROR(VLOOKUP(B873,'اسماء العملاء'!$A$2:$E$142,5,FALSE),"")</f>
        <v/>
      </c>
      <c r="D873" s="146" t="str">
        <f>IFERROR(VLOOKUP(B873,'اسماء العملاء'!$A$2:$C$142,2,FALSE),"")</f>
        <v/>
      </c>
      <c r="E873" s="266" t="str">
        <f>IFERROR(VLOOKUP(B873,'اسماء العملاء'!$A$2:$C$142,3,FALSE),"")</f>
        <v/>
      </c>
      <c r="F873" s="247"/>
      <c r="G873" s="247"/>
      <c r="H873" s="247"/>
    </row>
    <row r="874" spans="1:8" ht="21.95" customHeight="1">
      <c r="A874" s="247" t="str">
        <f t="shared" ca="1" si="13"/>
        <v/>
      </c>
      <c r="B874" s="146"/>
      <c r="C874" s="145" t="str">
        <f>IFERROR(VLOOKUP(B874,'اسماء العملاء'!$A$2:$E$142,5,FALSE),"")</f>
        <v/>
      </c>
      <c r="D874" s="146" t="str">
        <f>IFERROR(VLOOKUP(B874,'اسماء العملاء'!$A$2:$C$142,2,FALSE),"")</f>
        <v/>
      </c>
      <c r="E874" s="266" t="str">
        <f>IFERROR(VLOOKUP(B874,'اسماء العملاء'!$A$2:$C$142,3,FALSE),"")</f>
        <v/>
      </c>
      <c r="F874" s="247"/>
      <c r="G874" s="247"/>
      <c r="H874" s="247"/>
    </row>
    <row r="875" spans="1:8" ht="21.95" customHeight="1">
      <c r="A875" s="247" t="str">
        <f t="shared" ca="1" si="13"/>
        <v/>
      </c>
      <c r="B875" s="146"/>
      <c r="C875" s="145" t="str">
        <f>IFERROR(VLOOKUP(B875,'اسماء العملاء'!$A$2:$E$142,5,FALSE),"")</f>
        <v/>
      </c>
      <c r="D875" s="146" t="str">
        <f>IFERROR(VLOOKUP(B875,'اسماء العملاء'!$A$2:$C$142,2,FALSE),"")</f>
        <v/>
      </c>
      <c r="E875" s="266" t="str">
        <f>IFERROR(VLOOKUP(B875,'اسماء العملاء'!$A$2:$C$142,3,FALSE),"")</f>
        <v/>
      </c>
      <c r="F875" s="247"/>
      <c r="G875" s="247"/>
      <c r="H875" s="247"/>
    </row>
    <row r="876" spans="1:8" ht="21.95" customHeight="1">
      <c r="A876" s="247" t="str">
        <f t="shared" ca="1" si="13"/>
        <v/>
      </c>
      <c r="B876" s="146"/>
      <c r="C876" s="145" t="str">
        <f>IFERROR(VLOOKUP(B876,'اسماء العملاء'!$A$2:$E$142,5,FALSE),"")</f>
        <v/>
      </c>
      <c r="D876" s="146" t="str">
        <f>IFERROR(VLOOKUP(B876,'اسماء العملاء'!$A$2:$C$142,2,FALSE),"")</f>
        <v/>
      </c>
      <c r="E876" s="266" t="str">
        <f>IFERROR(VLOOKUP(B876,'اسماء العملاء'!$A$2:$C$142,3,FALSE),"")</f>
        <v/>
      </c>
      <c r="F876" s="247"/>
      <c r="G876" s="247"/>
      <c r="H876" s="247"/>
    </row>
    <row r="877" spans="1:8" ht="21.95" customHeight="1">
      <c r="A877" s="247" t="str">
        <f t="shared" ca="1" si="13"/>
        <v/>
      </c>
      <c r="B877" s="146"/>
      <c r="C877" s="145" t="str">
        <f>IFERROR(VLOOKUP(B877,'اسماء العملاء'!$A$2:$E$142,5,FALSE),"")</f>
        <v/>
      </c>
      <c r="D877" s="146" t="str">
        <f>IFERROR(VLOOKUP(B877,'اسماء العملاء'!$A$2:$C$142,2,FALSE),"")</f>
        <v/>
      </c>
      <c r="E877" s="266" t="str">
        <f>IFERROR(VLOOKUP(B877,'اسماء العملاء'!$A$2:$C$142,3,FALSE),"")</f>
        <v/>
      </c>
      <c r="F877" s="247"/>
      <c r="G877" s="247"/>
      <c r="H877" s="247"/>
    </row>
    <row r="878" spans="1:8" ht="21.95" customHeight="1">
      <c r="A878" s="247" t="str">
        <f t="shared" ca="1" si="13"/>
        <v/>
      </c>
      <c r="B878" s="146"/>
      <c r="C878" s="145" t="str">
        <f>IFERROR(VLOOKUP(B878,'اسماء العملاء'!$A$2:$E$142,5,FALSE),"")</f>
        <v/>
      </c>
      <c r="D878" s="146" t="str">
        <f>IFERROR(VLOOKUP(B878,'اسماء العملاء'!$A$2:$C$142,2,FALSE),"")</f>
        <v/>
      </c>
      <c r="E878" s="266" t="str">
        <f>IFERROR(VLOOKUP(B878,'اسماء العملاء'!$A$2:$C$142,3,FALSE),"")</f>
        <v/>
      </c>
      <c r="F878" s="247"/>
      <c r="G878" s="247"/>
      <c r="H878" s="247"/>
    </row>
    <row r="879" spans="1:8" ht="21.95" customHeight="1">
      <c r="A879" s="247" t="str">
        <f t="shared" ca="1" si="13"/>
        <v/>
      </c>
      <c r="B879" s="146"/>
      <c r="C879" s="145" t="str">
        <f>IFERROR(VLOOKUP(B879,'اسماء العملاء'!$A$2:$E$142,5,FALSE),"")</f>
        <v/>
      </c>
      <c r="D879" s="146" t="str">
        <f>IFERROR(VLOOKUP(B879,'اسماء العملاء'!$A$2:$C$142,2,FALSE),"")</f>
        <v/>
      </c>
      <c r="E879" s="266" t="str">
        <f>IFERROR(VLOOKUP(B879,'اسماء العملاء'!$A$2:$C$142,3,FALSE),"")</f>
        <v/>
      </c>
      <c r="F879" s="247"/>
      <c r="G879" s="247"/>
      <c r="H879" s="247"/>
    </row>
    <row r="880" spans="1:8" ht="21.95" customHeight="1">
      <c r="A880" s="247" t="str">
        <f t="shared" ca="1" si="13"/>
        <v/>
      </c>
      <c r="B880" s="146"/>
      <c r="C880" s="145" t="str">
        <f>IFERROR(VLOOKUP(B880,'اسماء العملاء'!$A$2:$E$142,5,FALSE),"")</f>
        <v/>
      </c>
      <c r="D880" s="146" t="str">
        <f>IFERROR(VLOOKUP(B880,'اسماء العملاء'!$A$2:$C$142,2,FALSE),"")</f>
        <v/>
      </c>
      <c r="E880" s="266" t="str">
        <f>IFERROR(VLOOKUP(B880,'اسماء العملاء'!$A$2:$C$142,3,FALSE),"")</f>
        <v/>
      </c>
      <c r="F880" s="247"/>
      <c r="G880" s="247"/>
      <c r="H880" s="247"/>
    </row>
    <row r="881" spans="1:8" ht="21.95" customHeight="1">
      <c r="A881" s="247" t="str">
        <f t="shared" ca="1" si="13"/>
        <v/>
      </c>
      <c r="B881" s="146"/>
      <c r="C881" s="145" t="str">
        <f>IFERROR(VLOOKUP(B881,'اسماء العملاء'!$A$2:$E$142,5,FALSE),"")</f>
        <v/>
      </c>
      <c r="D881" s="146" t="str">
        <f>IFERROR(VLOOKUP(B881,'اسماء العملاء'!$A$2:$C$142,2,FALSE),"")</f>
        <v/>
      </c>
      <c r="E881" s="266" t="str">
        <f>IFERROR(VLOOKUP(B881,'اسماء العملاء'!$A$2:$C$142,3,FALSE),"")</f>
        <v/>
      </c>
      <c r="F881" s="247"/>
      <c r="G881" s="247"/>
      <c r="H881" s="247"/>
    </row>
    <row r="882" spans="1:8" ht="21.95" customHeight="1">
      <c r="A882" s="247" t="str">
        <f t="shared" ca="1" si="13"/>
        <v/>
      </c>
      <c r="B882" s="146"/>
      <c r="C882" s="145" t="str">
        <f>IFERROR(VLOOKUP(B882,'اسماء العملاء'!$A$2:$E$142,5,FALSE),"")</f>
        <v/>
      </c>
      <c r="D882" s="146" t="str">
        <f>IFERROR(VLOOKUP(B882,'اسماء العملاء'!$A$2:$C$142,2,FALSE),"")</f>
        <v/>
      </c>
      <c r="E882" s="266" t="str">
        <f>IFERROR(VLOOKUP(B882,'اسماء العملاء'!$A$2:$C$142,3,FALSE),"")</f>
        <v/>
      </c>
      <c r="F882" s="247"/>
      <c r="G882" s="247"/>
      <c r="H882" s="247"/>
    </row>
    <row r="883" spans="1:8" ht="21.95" customHeight="1">
      <c r="A883" s="247" t="str">
        <f t="shared" ca="1" si="13"/>
        <v/>
      </c>
      <c r="B883" s="146"/>
      <c r="C883" s="145" t="str">
        <f>IFERROR(VLOOKUP(B883,'اسماء العملاء'!$A$2:$E$142,5,FALSE),"")</f>
        <v/>
      </c>
      <c r="D883" s="146" t="str">
        <f>IFERROR(VLOOKUP(B883,'اسماء العملاء'!$A$2:$C$142,2,FALSE),"")</f>
        <v/>
      </c>
      <c r="E883" s="266" t="str">
        <f>IFERROR(VLOOKUP(B883,'اسماء العملاء'!$A$2:$C$142,3,FALSE),"")</f>
        <v/>
      </c>
      <c r="F883" s="247"/>
      <c r="G883" s="247"/>
      <c r="H883" s="247"/>
    </row>
    <row r="884" spans="1:8" ht="21.95" customHeight="1">
      <c r="A884" s="247" t="str">
        <f t="shared" ca="1" si="13"/>
        <v/>
      </c>
      <c r="B884" s="146"/>
      <c r="C884" s="145" t="str">
        <f>IFERROR(VLOOKUP(B884,'اسماء العملاء'!$A$2:$E$142,5,FALSE),"")</f>
        <v/>
      </c>
      <c r="D884" s="146" t="str">
        <f>IFERROR(VLOOKUP(B884,'اسماء العملاء'!$A$2:$C$142,2,FALSE),"")</f>
        <v/>
      </c>
      <c r="E884" s="266" t="str">
        <f>IFERROR(VLOOKUP(B884,'اسماء العملاء'!$A$2:$C$142,3,FALSE),"")</f>
        <v/>
      </c>
      <c r="F884" s="247"/>
      <c r="G884" s="247"/>
      <c r="H884" s="247"/>
    </row>
    <row r="885" spans="1:8" ht="21.95" customHeight="1">
      <c r="A885" s="247" t="str">
        <f t="shared" ca="1" si="13"/>
        <v/>
      </c>
      <c r="B885" s="146"/>
      <c r="C885" s="145" t="str">
        <f>IFERROR(VLOOKUP(B885,'اسماء العملاء'!$A$2:$E$142,5,FALSE),"")</f>
        <v/>
      </c>
      <c r="D885" s="146" t="str">
        <f>IFERROR(VLOOKUP(B885,'اسماء العملاء'!$A$2:$C$142,2,FALSE),"")</f>
        <v/>
      </c>
      <c r="E885" s="266" t="str">
        <f>IFERROR(VLOOKUP(B885,'اسماء العملاء'!$A$2:$C$142,3,FALSE),"")</f>
        <v/>
      </c>
      <c r="F885" s="247"/>
      <c r="G885" s="247"/>
      <c r="H885" s="247"/>
    </row>
    <row r="886" spans="1:8" ht="21.95" customHeight="1">
      <c r="A886" s="247" t="str">
        <f t="shared" ca="1" si="13"/>
        <v/>
      </c>
      <c r="B886" s="146"/>
      <c r="C886" s="145" t="str">
        <f>IFERROR(VLOOKUP(B886,'اسماء العملاء'!$A$2:$E$142,5,FALSE),"")</f>
        <v/>
      </c>
      <c r="D886" s="146" t="str">
        <f>IFERROR(VLOOKUP(B886,'اسماء العملاء'!$A$2:$C$142,2,FALSE),"")</f>
        <v/>
      </c>
      <c r="E886" s="266" t="str">
        <f>IFERROR(VLOOKUP(B886,'اسماء العملاء'!$A$2:$C$142,3,FALSE),"")</f>
        <v/>
      </c>
      <c r="F886" s="247"/>
      <c r="G886" s="247"/>
      <c r="H886" s="247"/>
    </row>
    <row r="887" spans="1:8" ht="21.95" customHeight="1">
      <c r="A887" s="247" t="str">
        <f t="shared" ca="1" si="13"/>
        <v/>
      </c>
      <c r="B887" s="146"/>
      <c r="C887" s="145" t="str">
        <f>IFERROR(VLOOKUP(B887,'اسماء العملاء'!$A$2:$E$142,5,FALSE),"")</f>
        <v/>
      </c>
      <c r="D887" s="146" t="str">
        <f>IFERROR(VLOOKUP(B887,'اسماء العملاء'!$A$2:$C$142,2,FALSE),"")</f>
        <v/>
      </c>
      <c r="E887" s="266" t="str">
        <f>IFERROR(VLOOKUP(B887,'اسماء العملاء'!$A$2:$C$142,3,FALSE),"")</f>
        <v/>
      </c>
      <c r="F887" s="247"/>
      <c r="G887" s="247"/>
      <c r="H887" s="247"/>
    </row>
    <row r="888" spans="1:8" ht="21.95" customHeight="1">
      <c r="A888" s="247" t="str">
        <f t="shared" ca="1" si="13"/>
        <v/>
      </c>
      <c r="B888" s="146"/>
      <c r="C888" s="145" t="str">
        <f>IFERROR(VLOOKUP(B888,'اسماء العملاء'!$A$2:$E$142,5,FALSE),"")</f>
        <v/>
      </c>
      <c r="D888" s="146" t="str">
        <f>IFERROR(VLOOKUP(B888,'اسماء العملاء'!$A$2:$C$142,2,FALSE),"")</f>
        <v/>
      </c>
      <c r="E888" s="266" t="str">
        <f>IFERROR(VLOOKUP(B888,'اسماء العملاء'!$A$2:$C$142,3,FALSE),"")</f>
        <v/>
      </c>
      <c r="F888" s="247"/>
      <c r="G888" s="247"/>
      <c r="H888" s="247"/>
    </row>
    <row r="889" spans="1:8" ht="21.95" customHeight="1">
      <c r="A889" s="247" t="str">
        <f t="shared" ca="1" si="13"/>
        <v/>
      </c>
      <c r="B889" s="146"/>
      <c r="C889" s="145" t="str">
        <f>IFERROR(VLOOKUP(B889,'اسماء العملاء'!$A$2:$E$142,5,FALSE),"")</f>
        <v/>
      </c>
      <c r="D889" s="146" t="str">
        <f>IFERROR(VLOOKUP(B889,'اسماء العملاء'!$A$2:$C$142,2,FALSE),"")</f>
        <v/>
      </c>
      <c r="E889" s="266" t="str">
        <f>IFERROR(VLOOKUP(B889,'اسماء العملاء'!$A$2:$C$142,3,FALSE),"")</f>
        <v/>
      </c>
      <c r="F889" s="247"/>
      <c r="G889" s="247"/>
      <c r="H889" s="247"/>
    </row>
    <row r="890" spans="1:8" ht="21.95" customHeight="1">
      <c r="A890" s="247" t="str">
        <f t="shared" ca="1" si="13"/>
        <v/>
      </c>
      <c r="B890" s="146"/>
      <c r="C890" s="145" t="str">
        <f>IFERROR(VLOOKUP(B890,'اسماء العملاء'!$A$2:$E$142,5,FALSE),"")</f>
        <v/>
      </c>
      <c r="D890" s="146" t="str">
        <f>IFERROR(VLOOKUP(B890,'اسماء العملاء'!$A$2:$C$142,2,FALSE),"")</f>
        <v/>
      </c>
      <c r="E890" s="266" t="str">
        <f>IFERROR(VLOOKUP(B890,'اسماء العملاء'!$A$2:$C$142,3,FALSE),"")</f>
        <v/>
      </c>
      <c r="F890" s="247"/>
      <c r="G890" s="247"/>
      <c r="H890" s="247"/>
    </row>
    <row r="891" spans="1:8" ht="21.95" customHeight="1">
      <c r="A891" s="247" t="str">
        <f t="shared" ca="1" si="13"/>
        <v/>
      </c>
      <c r="B891" s="146"/>
      <c r="C891" s="145" t="str">
        <f>IFERROR(VLOOKUP(B891,'اسماء العملاء'!$A$2:$E$142,5,FALSE),"")</f>
        <v/>
      </c>
      <c r="D891" s="146" t="str">
        <f>IFERROR(VLOOKUP(B891,'اسماء العملاء'!$A$2:$C$142,2,FALSE),"")</f>
        <v/>
      </c>
      <c r="E891" s="266" t="str">
        <f>IFERROR(VLOOKUP(B891,'اسماء العملاء'!$A$2:$C$142,3,FALSE),"")</f>
        <v/>
      </c>
      <c r="F891" s="247"/>
      <c r="G891" s="247"/>
      <c r="H891" s="247"/>
    </row>
    <row r="892" spans="1:8" ht="21.95" customHeight="1">
      <c r="A892" s="247" t="str">
        <f t="shared" ca="1" si="13"/>
        <v/>
      </c>
      <c r="B892" s="146"/>
      <c r="C892" s="145" t="str">
        <f>IFERROR(VLOOKUP(B892,'اسماء العملاء'!$A$2:$E$142,5,FALSE),"")</f>
        <v/>
      </c>
      <c r="D892" s="146" t="str">
        <f>IFERROR(VLOOKUP(B892,'اسماء العملاء'!$A$2:$C$142,2,FALSE),"")</f>
        <v/>
      </c>
      <c r="E892" s="266" t="str">
        <f>IFERROR(VLOOKUP(B892,'اسماء العملاء'!$A$2:$C$142,3,FALSE),"")</f>
        <v/>
      </c>
      <c r="F892" s="247"/>
      <c r="G892" s="247"/>
      <c r="H892" s="247"/>
    </row>
    <row r="893" spans="1:8" ht="21.95" customHeight="1">
      <c r="A893" s="247" t="str">
        <f t="shared" ca="1" si="13"/>
        <v/>
      </c>
      <c r="B893" s="146"/>
      <c r="C893" s="145" t="str">
        <f>IFERROR(VLOOKUP(B893,'اسماء العملاء'!$A$2:$E$142,5,FALSE),"")</f>
        <v/>
      </c>
      <c r="D893" s="146" t="str">
        <f>IFERROR(VLOOKUP(B893,'اسماء العملاء'!$A$2:$C$142,2,FALSE),"")</f>
        <v/>
      </c>
      <c r="E893" s="266" t="str">
        <f>IFERROR(VLOOKUP(B893,'اسماء العملاء'!$A$2:$C$142,3,FALSE),"")</f>
        <v/>
      </c>
      <c r="F893" s="247"/>
      <c r="G893" s="247"/>
      <c r="H893" s="247"/>
    </row>
    <row r="894" spans="1:8" ht="21.95" customHeight="1">
      <c r="A894" s="247" t="str">
        <f t="shared" ca="1" si="13"/>
        <v/>
      </c>
      <c r="B894" s="146"/>
      <c r="C894" s="145" t="str">
        <f>IFERROR(VLOOKUP(B894,'اسماء العملاء'!$A$2:$E$142,5,FALSE),"")</f>
        <v/>
      </c>
      <c r="D894" s="146" t="str">
        <f>IFERROR(VLOOKUP(B894,'اسماء العملاء'!$A$2:$C$142,2,FALSE),"")</f>
        <v/>
      </c>
      <c r="E894" s="266" t="str">
        <f>IFERROR(VLOOKUP(B894,'اسماء العملاء'!$A$2:$C$142,3,FALSE),"")</f>
        <v/>
      </c>
      <c r="F894" s="247"/>
      <c r="G894" s="247"/>
      <c r="H894" s="247"/>
    </row>
    <row r="895" spans="1:8" ht="21.95" customHeight="1">
      <c r="A895" s="247" t="str">
        <f t="shared" ca="1" si="13"/>
        <v/>
      </c>
      <c r="B895" s="146"/>
      <c r="C895" s="145" t="str">
        <f>IFERROR(VLOOKUP(B895,'اسماء العملاء'!$A$2:$E$142,5,FALSE),"")</f>
        <v/>
      </c>
      <c r="D895" s="146" t="str">
        <f>IFERROR(VLOOKUP(B895,'اسماء العملاء'!$A$2:$C$142,2,FALSE),"")</f>
        <v/>
      </c>
      <c r="E895" s="266" t="str">
        <f>IFERROR(VLOOKUP(B895,'اسماء العملاء'!$A$2:$C$142,3,FALSE),"")</f>
        <v/>
      </c>
      <c r="F895" s="247"/>
      <c r="G895" s="247"/>
      <c r="H895" s="247"/>
    </row>
    <row r="896" spans="1:8" ht="21.95" customHeight="1">
      <c r="A896" s="247" t="str">
        <f t="shared" ca="1" si="13"/>
        <v/>
      </c>
      <c r="B896" s="146"/>
      <c r="C896" s="145" t="str">
        <f>IFERROR(VLOOKUP(B896,'اسماء العملاء'!$A$2:$E$142,5,FALSE),"")</f>
        <v/>
      </c>
      <c r="D896" s="146" t="str">
        <f>IFERROR(VLOOKUP(B896,'اسماء العملاء'!$A$2:$C$142,2,FALSE),"")</f>
        <v/>
      </c>
      <c r="E896" s="266" t="str">
        <f>IFERROR(VLOOKUP(B896,'اسماء العملاء'!$A$2:$C$142,3,FALSE),"")</f>
        <v/>
      </c>
      <c r="F896" s="247"/>
      <c r="G896" s="247"/>
      <c r="H896" s="247"/>
    </row>
    <row r="897" spans="1:8" ht="21.95" customHeight="1">
      <c r="A897" s="247" t="str">
        <f t="shared" ca="1" si="13"/>
        <v/>
      </c>
      <c r="B897" s="146"/>
      <c r="C897" s="145" t="str">
        <f>IFERROR(VLOOKUP(B897,'اسماء العملاء'!$A$2:$E$142,5,FALSE),"")</f>
        <v/>
      </c>
      <c r="D897" s="146" t="str">
        <f>IFERROR(VLOOKUP(B897,'اسماء العملاء'!$A$2:$C$142,2,FALSE),"")</f>
        <v/>
      </c>
      <c r="E897" s="266" t="str">
        <f>IFERROR(VLOOKUP(B897,'اسماء العملاء'!$A$2:$C$142,3,FALSE),"")</f>
        <v/>
      </c>
      <c r="F897" s="247"/>
      <c r="G897" s="247"/>
      <c r="H897" s="247"/>
    </row>
    <row r="898" spans="1:8" ht="21.95" customHeight="1">
      <c r="A898" s="247" t="str">
        <f t="shared" ca="1" si="13"/>
        <v/>
      </c>
      <c r="B898" s="146"/>
      <c r="C898" s="145" t="str">
        <f>IFERROR(VLOOKUP(B898,'اسماء العملاء'!$A$2:$E$142,5,FALSE),"")</f>
        <v/>
      </c>
      <c r="D898" s="146" t="str">
        <f>IFERROR(VLOOKUP(B898,'اسماء العملاء'!$A$2:$C$142,2,FALSE),"")</f>
        <v/>
      </c>
      <c r="E898" s="266" t="str">
        <f>IFERROR(VLOOKUP(B898,'اسماء العملاء'!$A$2:$C$142,3,FALSE),"")</f>
        <v/>
      </c>
      <c r="F898" s="247"/>
      <c r="G898" s="247"/>
      <c r="H898" s="247"/>
    </row>
    <row r="899" spans="1:8" ht="21.95" customHeight="1">
      <c r="A899" s="247" t="str">
        <f t="shared" ca="1" si="13"/>
        <v/>
      </c>
      <c r="B899" s="146"/>
      <c r="C899" s="145" t="str">
        <f>IFERROR(VLOOKUP(B899,'اسماء العملاء'!$A$2:$E$142,5,FALSE),"")</f>
        <v/>
      </c>
      <c r="D899" s="146" t="str">
        <f>IFERROR(VLOOKUP(B899,'اسماء العملاء'!$A$2:$C$142,2,FALSE),"")</f>
        <v/>
      </c>
      <c r="E899" s="266" t="str">
        <f>IFERROR(VLOOKUP(B899,'اسماء العملاء'!$A$2:$C$142,3,FALSE),"")</f>
        <v/>
      </c>
      <c r="F899" s="247"/>
      <c r="G899" s="247"/>
      <c r="H899" s="247"/>
    </row>
    <row r="900" spans="1:8" ht="21.95" customHeight="1" thickBot="1">
      <c r="A900" s="248" t="str">
        <f t="shared" ref="A900" ca="1" si="14">IF(B900="","",TODAY())</f>
        <v/>
      </c>
      <c r="B900" s="264"/>
      <c r="C900" s="148" t="str">
        <f>IFERROR(VLOOKUP(B900,'اسماء العملاء'!$A$2:$E$142,5,FALSE),"")</f>
        <v/>
      </c>
      <c r="D900" s="264" t="str">
        <f>IFERROR(VLOOKUP(B900,'اسماء العملاء'!$A$2:$C$142,2,FALSE),"")</f>
        <v/>
      </c>
      <c r="E900" s="267" t="str">
        <f>IFERROR(VLOOKUP(B900,'اسماء العملاء'!$A$2:$C$142,3,FALSE),"")</f>
        <v/>
      </c>
      <c r="F900" s="248"/>
      <c r="G900" s="248"/>
      <c r="H900" s="248"/>
    </row>
    <row r="1174" spans="1:5" ht="21.95" customHeight="1" thickBot="1"/>
    <row r="1175" spans="1:5" ht="21.95" customHeight="1" thickBot="1">
      <c r="A1175" s="39" t="s">
        <v>0</v>
      </c>
      <c r="B1175" s="39" t="s">
        <v>30</v>
      </c>
      <c r="C1175" s="39" t="s">
        <v>43</v>
      </c>
      <c r="D1175" s="40" t="s">
        <v>31</v>
      </c>
      <c r="E1175" s="251"/>
    </row>
    <row r="1176" spans="1:5" ht="21.95" customHeight="1">
      <c r="A1176" s="41">
        <v>1</v>
      </c>
      <c r="B1176" s="41" t="str">
        <f>'اسماء العملاء'!A2</f>
        <v>احمد محمد</v>
      </c>
      <c r="C1176" s="41" t="str">
        <f>'اسماء العملاء'!B2</f>
        <v>العجمي</v>
      </c>
      <c r="D1176" s="73" t="str">
        <f>'اسماء العملاء'!C2</f>
        <v>123456789</v>
      </c>
      <c r="E1176" s="252"/>
    </row>
    <row r="1177" spans="1:5" ht="21.95" customHeight="1">
      <c r="A1177" s="42">
        <v>2</v>
      </c>
      <c r="B1177" s="153" t="str">
        <f>'اسماء العملاء'!A3</f>
        <v>محمود محمد</v>
      </c>
      <c r="C1177" s="153" t="str">
        <f>'اسماء العملاء'!B3</f>
        <v>محرم بك</v>
      </c>
      <c r="D1177" s="249" t="str">
        <f>'اسماء العملاء'!C3</f>
        <v>0123456789</v>
      </c>
      <c r="E1177" s="252"/>
    </row>
    <row r="1178" spans="1:5" ht="21.95" customHeight="1">
      <c r="A1178" s="42">
        <v>3</v>
      </c>
      <c r="B1178" s="153" t="str">
        <f>'اسماء العملاء'!A4</f>
        <v>صلاح  سعيد</v>
      </c>
      <c r="C1178" s="153" t="str">
        <f>'اسماء العملاء'!B4</f>
        <v>الحضرة</v>
      </c>
      <c r="D1178" s="249" t="str">
        <f>'اسماء العملاء'!C4</f>
        <v>011234567</v>
      </c>
      <c r="E1178" s="252"/>
    </row>
    <row r="1179" spans="1:5" ht="21.95" customHeight="1">
      <c r="A1179" s="42">
        <v>4</v>
      </c>
      <c r="B1179" s="153" t="str">
        <f>'اسماء العملاء'!A5</f>
        <v>محسن محمد</v>
      </c>
      <c r="C1179" s="153" t="str">
        <f>'اسماء العملاء'!B5</f>
        <v>سيوف</v>
      </c>
      <c r="D1179" s="249" t="str">
        <f>'اسماء العملاء'!C5</f>
        <v>01223451233</v>
      </c>
      <c r="E1179" s="252"/>
    </row>
    <row r="1180" spans="1:5" ht="21.95" customHeight="1">
      <c r="A1180" s="42">
        <v>5</v>
      </c>
      <c r="B1180" s="153" t="str">
        <f>'اسماء العملاء'!A6</f>
        <v>احمد سعيد</v>
      </c>
      <c r="C1180" s="153" t="str">
        <f>'اسماء العملاء'!B6</f>
        <v>سموحة</v>
      </c>
      <c r="D1180" s="249" t="str">
        <f>'اسماء العملاء'!C6</f>
        <v>0111111111</v>
      </c>
      <c r="E1180" s="252"/>
    </row>
    <row r="1181" spans="1:5" ht="21.95" customHeight="1">
      <c r="A1181" s="42">
        <v>6</v>
      </c>
      <c r="B1181" s="153" t="str">
        <f>'اسماء العملاء'!A7</f>
        <v>مروان حسين</v>
      </c>
      <c r="C1181" s="153" t="str">
        <f>'اسماء العملاء'!B7</f>
        <v>البرج</v>
      </c>
      <c r="D1181" s="249" t="str">
        <f>'اسماء العملاء'!C7</f>
        <v>022222222</v>
      </c>
      <c r="E1181" s="252"/>
    </row>
    <row r="1182" spans="1:5" ht="21.95" customHeight="1">
      <c r="A1182" s="42">
        <v>7</v>
      </c>
      <c r="B1182" s="153" t="str">
        <f>'اسماء العملاء'!A8</f>
        <v>حسين رضوان</v>
      </c>
      <c r="C1182" s="153" t="str">
        <f>'اسماء العملاء'!B8</f>
        <v>سيدي بشر</v>
      </c>
      <c r="D1182" s="249" t="str">
        <f>'اسماء العملاء'!C8</f>
        <v>1111111111</v>
      </c>
      <c r="E1182" s="252"/>
    </row>
    <row r="1183" spans="1:5" ht="21.95" customHeight="1">
      <c r="A1183" s="42">
        <v>8</v>
      </c>
      <c r="B1183" s="153" t="str">
        <f>'اسماء العملاء'!A9</f>
        <v>وليد ابراهيم</v>
      </c>
      <c r="C1183" s="153" t="str">
        <f>'اسماء العملاء'!B9</f>
        <v>العجمي</v>
      </c>
      <c r="D1183" s="249" t="str">
        <f>'اسماء العملاء'!C9</f>
        <v>2222222222</v>
      </c>
      <c r="E1183" s="252"/>
    </row>
    <row r="1184" spans="1:5" ht="21.95" customHeight="1">
      <c r="A1184" s="42">
        <v>9</v>
      </c>
      <c r="B1184" s="153" t="str">
        <f>'اسماء العملاء'!A10</f>
        <v>سمير رياض</v>
      </c>
      <c r="C1184" s="153" t="str">
        <f>'اسماء العملاء'!B10</f>
        <v>المندرة</v>
      </c>
      <c r="D1184" s="249" t="str">
        <f>'اسماء العملاء'!C10</f>
        <v>03333333333</v>
      </c>
      <c r="E1184" s="252"/>
    </row>
    <row r="1185" spans="1:5" ht="21.95" customHeight="1">
      <c r="A1185" s="42">
        <v>10</v>
      </c>
      <c r="B1185" s="153">
        <f>'اسماء العملاء'!A11</f>
        <v>0</v>
      </c>
      <c r="C1185" s="153">
        <f>'اسماء العملاء'!B11</f>
        <v>0</v>
      </c>
      <c r="D1185" s="249">
        <f>'اسماء العملاء'!C11</f>
        <v>0</v>
      </c>
      <c r="E1185" s="252"/>
    </row>
    <row r="1186" spans="1:5" ht="21.95" customHeight="1">
      <c r="A1186" s="42">
        <v>11</v>
      </c>
      <c r="B1186" s="153">
        <f>'اسماء العملاء'!A12</f>
        <v>0</v>
      </c>
      <c r="C1186" s="153">
        <f>'اسماء العملاء'!B12</f>
        <v>0</v>
      </c>
      <c r="D1186" s="249">
        <f>'اسماء العملاء'!C12</f>
        <v>0</v>
      </c>
      <c r="E1186" s="252"/>
    </row>
    <row r="1187" spans="1:5" ht="21.95" customHeight="1">
      <c r="A1187" s="42">
        <v>12</v>
      </c>
      <c r="B1187" s="153">
        <f>'اسماء العملاء'!A13</f>
        <v>0</v>
      </c>
      <c r="C1187" s="153">
        <f>'اسماء العملاء'!B13</f>
        <v>0</v>
      </c>
      <c r="D1187" s="249">
        <f>'اسماء العملاء'!C13</f>
        <v>0</v>
      </c>
      <c r="E1187" s="252"/>
    </row>
    <row r="1188" spans="1:5" ht="21.95" customHeight="1">
      <c r="A1188" s="42">
        <v>13</v>
      </c>
      <c r="B1188" s="153">
        <f>'اسماء العملاء'!A14</f>
        <v>0</v>
      </c>
      <c r="C1188" s="153">
        <f>'اسماء العملاء'!B14</f>
        <v>0</v>
      </c>
      <c r="D1188" s="249">
        <f>'اسماء العملاء'!C14</f>
        <v>0</v>
      </c>
      <c r="E1188" s="252"/>
    </row>
    <row r="1189" spans="1:5" ht="21.95" customHeight="1">
      <c r="A1189" s="42">
        <v>14</v>
      </c>
      <c r="B1189" s="153">
        <f>'اسماء العملاء'!A15</f>
        <v>0</v>
      </c>
      <c r="C1189" s="153">
        <f>'اسماء العملاء'!B15</f>
        <v>0</v>
      </c>
      <c r="D1189" s="249">
        <f>'اسماء العملاء'!C15</f>
        <v>0</v>
      </c>
      <c r="E1189" s="252"/>
    </row>
    <row r="1190" spans="1:5" ht="21.95" customHeight="1">
      <c r="A1190" s="42">
        <v>15</v>
      </c>
      <c r="B1190" s="153">
        <f>'اسماء العملاء'!A16</f>
        <v>0</v>
      </c>
      <c r="C1190" s="153">
        <f>'اسماء العملاء'!B16</f>
        <v>0</v>
      </c>
      <c r="D1190" s="249">
        <f>'اسماء العملاء'!C16</f>
        <v>0</v>
      </c>
      <c r="E1190" s="252"/>
    </row>
    <row r="1191" spans="1:5" ht="21.95" customHeight="1">
      <c r="A1191" s="42">
        <v>16</v>
      </c>
      <c r="B1191" s="153">
        <f>'اسماء العملاء'!A17</f>
        <v>0</v>
      </c>
      <c r="C1191" s="153">
        <f>'اسماء العملاء'!B17</f>
        <v>0</v>
      </c>
      <c r="D1191" s="249">
        <f>'اسماء العملاء'!C17</f>
        <v>0</v>
      </c>
      <c r="E1191" s="252"/>
    </row>
    <row r="1192" spans="1:5" ht="21.95" customHeight="1">
      <c r="A1192" s="42">
        <v>17</v>
      </c>
      <c r="B1192" s="153">
        <f>'اسماء العملاء'!A18</f>
        <v>0</v>
      </c>
      <c r="C1192" s="153">
        <f>'اسماء العملاء'!B18</f>
        <v>0</v>
      </c>
      <c r="D1192" s="249">
        <f>'اسماء العملاء'!C18</f>
        <v>0</v>
      </c>
      <c r="E1192" s="252"/>
    </row>
    <row r="1193" spans="1:5" ht="21.95" customHeight="1">
      <c r="A1193" s="42">
        <v>18</v>
      </c>
      <c r="B1193" s="153">
        <f>'اسماء العملاء'!A19</f>
        <v>0</v>
      </c>
      <c r="C1193" s="153">
        <f>'اسماء العملاء'!B19</f>
        <v>0</v>
      </c>
      <c r="D1193" s="249">
        <f>'اسماء العملاء'!C19</f>
        <v>0</v>
      </c>
      <c r="E1193" s="252"/>
    </row>
    <row r="1194" spans="1:5" ht="21.95" customHeight="1">
      <c r="A1194" s="42">
        <v>19</v>
      </c>
      <c r="B1194" s="153">
        <f>'اسماء العملاء'!A20</f>
        <v>0</v>
      </c>
      <c r="C1194" s="153">
        <f>'اسماء العملاء'!B20</f>
        <v>0</v>
      </c>
      <c r="D1194" s="249">
        <f>'اسماء العملاء'!C20</f>
        <v>0</v>
      </c>
      <c r="E1194" s="252"/>
    </row>
    <row r="1195" spans="1:5" ht="21.95" customHeight="1">
      <c r="A1195" s="42">
        <v>20</v>
      </c>
      <c r="B1195" s="153">
        <f>'اسماء العملاء'!A21</f>
        <v>0</v>
      </c>
      <c r="C1195" s="153">
        <f>'اسماء العملاء'!B21</f>
        <v>0</v>
      </c>
      <c r="D1195" s="249">
        <f>'اسماء العملاء'!C21</f>
        <v>0</v>
      </c>
      <c r="E1195" s="252"/>
    </row>
    <row r="1196" spans="1:5" ht="21.95" customHeight="1">
      <c r="A1196" s="42">
        <v>21</v>
      </c>
      <c r="B1196" s="153">
        <f>'اسماء العملاء'!A22</f>
        <v>0</v>
      </c>
      <c r="C1196" s="153">
        <f>'اسماء العملاء'!B22</f>
        <v>0</v>
      </c>
      <c r="D1196" s="249">
        <f>'اسماء العملاء'!C22</f>
        <v>0</v>
      </c>
      <c r="E1196" s="252"/>
    </row>
    <row r="1197" spans="1:5" ht="21.95" customHeight="1">
      <c r="A1197" s="42">
        <v>22</v>
      </c>
      <c r="B1197" s="153">
        <f>'اسماء العملاء'!A23</f>
        <v>0</v>
      </c>
      <c r="C1197" s="153">
        <f>'اسماء العملاء'!B23</f>
        <v>0</v>
      </c>
      <c r="D1197" s="249">
        <f>'اسماء العملاء'!C23</f>
        <v>0</v>
      </c>
      <c r="E1197" s="252"/>
    </row>
    <row r="1198" spans="1:5" ht="21.95" customHeight="1">
      <c r="A1198" s="42">
        <v>23</v>
      </c>
      <c r="B1198" s="153">
        <f>'اسماء العملاء'!A24</f>
        <v>0</v>
      </c>
      <c r="C1198" s="153">
        <f>'اسماء العملاء'!B24</f>
        <v>0</v>
      </c>
      <c r="D1198" s="249">
        <f>'اسماء العملاء'!C24</f>
        <v>0</v>
      </c>
      <c r="E1198" s="252"/>
    </row>
    <row r="1199" spans="1:5" ht="21.95" customHeight="1">
      <c r="A1199" s="42">
        <v>24</v>
      </c>
      <c r="B1199" s="153">
        <f>'اسماء العملاء'!A25</f>
        <v>0</v>
      </c>
      <c r="C1199" s="153">
        <f>'اسماء العملاء'!B25</f>
        <v>0</v>
      </c>
      <c r="D1199" s="249">
        <f>'اسماء العملاء'!C25</f>
        <v>0</v>
      </c>
      <c r="E1199" s="252"/>
    </row>
    <row r="1200" spans="1:5" ht="21.95" customHeight="1">
      <c r="A1200" s="42">
        <v>25</v>
      </c>
      <c r="B1200" s="153">
        <f>'اسماء العملاء'!A26</f>
        <v>0</v>
      </c>
      <c r="C1200" s="153">
        <f>'اسماء العملاء'!B26</f>
        <v>0</v>
      </c>
      <c r="D1200" s="249">
        <f>'اسماء العملاء'!C26</f>
        <v>0</v>
      </c>
      <c r="E1200" s="252"/>
    </row>
    <row r="1201" spans="1:5" ht="21.95" customHeight="1">
      <c r="A1201" s="42">
        <v>26</v>
      </c>
      <c r="B1201" s="153">
        <f>'اسماء العملاء'!A27</f>
        <v>0</v>
      </c>
      <c r="C1201" s="153">
        <f>'اسماء العملاء'!B27</f>
        <v>0</v>
      </c>
      <c r="D1201" s="249">
        <f>'اسماء العملاء'!C27</f>
        <v>0</v>
      </c>
      <c r="E1201" s="252"/>
    </row>
    <row r="1202" spans="1:5" ht="21.95" customHeight="1">
      <c r="A1202" s="42">
        <v>27</v>
      </c>
      <c r="B1202" s="153">
        <f>'اسماء العملاء'!A28</f>
        <v>0</v>
      </c>
      <c r="C1202" s="153">
        <f>'اسماء العملاء'!B28</f>
        <v>0</v>
      </c>
      <c r="D1202" s="249">
        <f>'اسماء العملاء'!C28</f>
        <v>0</v>
      </c>
      <c r="E1202" s="252"/>
    </row>
    <row r="1203" spans="1:5" ht="21.95" customHeight="1">
      <c r="A1203" s="42">
        <v>28</v>
      </c>
      <c r="B1203" s="153">
        <f>'اسماء العملاء'!A29</f>
        <v>0</v>
      </c>
      <c r="C1203" s="153">
        <f>'اسماء العملاء'!B29</f>
        <v>0</v>
      </c>
      <c r="D1203" s="249">
        <f>'اسماء العملاء'!C29</f>
        <v>0</v>
      </c>
      <c r="E1203" s="252"/>
    </row>
    <row r="1204" spans="1:5" ht="21.95" customHeight="1">
      <c r="A1204" s="42">
        <v>29</v>
      </c>
      <c r="B1204" s="153">
        <f>'اسماء العملاء'!A30</f>
        <v>0</v>
      </c>
      <c r="C1204" s="153">
        <f>'اسماء العملاء'!B30</f>
        <v>0</v>
      </c>
      <c r="D1204" s="249">
        <f>'اسماء العملاء'!C30</f>
        <v>0</v>
      </c>
      <c r="E1204" s="252"/>
    </row>
    <row r="1205" spans="1:5" ht="21.95" customHeight="1">
      <c r="A1205" s="42">
        <v>30</v>
      </c>
      <c r="B1205" s="153">
        <f>'اسماء العملاء'!A31</f>
        <v>0</v>
      </c>
      <c r="C1205" s="153">
        <f>'اسماء العملاء'!B31</f>
        <v>0</v>
      </c>
      <c r="D1205" s="249">
        <f>'اسماء العملاء'!C31</f>
        <v>0</v>
      </c>
      <c r="E1205" s="252"/>
    </row>
    <row r="1206" spans="1:5" ht="21.95" customHeight="1">
      <c r="A1206" s="42">
        <v>31</v>
      </c>
      <c r="B1206" s="153">
        <f>'اسماء العملاء'!A32</f>
        <v>0</v>
      </c>
      <c r="C1206" s="153">
        <f>'اسماء العملاء'!B32</f>
        <v>0</v>
      </c>
      <c r="D1206" s="249">
        <f>'اسماء العملاء'!C32</f>
        <v>0</v>
      </c>
      <c r="E1206" s="252"/>
    </row>
    <row r="1207" spans="1:5" ht="21.95" customHeight="1">
      <c r="A1207" s="42">
        <v>32</v>
      </c>
      <c r="B1207" s="153">
        <f>'اسماء العملاء'!A33</f>
        <v>0</v>
      </c>
      <c r="C1207" s="153">
        <f>'اسماء العملاء'!B33</f>
        <v>0</v>
      </c>
      <c r="D1207" s="249">
        <f>'اسماء العملاء'!C33</f>
        <v>0</v>
      </c>
      <c r="E1207" s="252"/>
    </row>
    <row r="1208" spans="1:5" ht="21.95" customHeight="1">
      <c r="A1208" s="42">
        <v>33</v>
      </c>
      <c r="B1208" s="153">
        <f>'اسماء العملاء'!A34</f>
        <v>0</v>
      </c>
      <c r="C1208" s="153">
        <f>'اسماء العملاء'!B34</f>
        <v>0</v>
      </c>
      <c r="D1208" s="249">
        <f>'اسماء العملاء'!C34</f>
        <v>0</v>
      </c>
      <c r="E1208" s="252"/>
    </row>
    <row r="1209" spans="1:5" ht="21.95" customHeight="1">
      <c r="A1209" s="42">
        <v>34</v>
      </c>
      <c r="B1209" s="153">
        <f>'اسماء العملاء'!A35</f>
        <v>0</v>
      </c>
      <c r="C1209" s="153">
        <f>'اسماء العملاء'!B35</f>
        <v>0</v>
      </c>
      <c r="D1209" s="249">
        <f>'اسماء العملاء'!C35</f>
        <v>0</v>
      </c>
      <c r="E1209" s="252"/>
    </row>
    <row r="1210" spans="1:5" ht="21.95" customHeight="1">
      <c r="A1210" s="42">
        <v>35</v>
      </c>
      <c r="B1210" s="153">
        <f>'اسماء العملاء'!A36</f>
        <v>0</v>
      </c>
      <c r="C1210" s="153">
        <f>'اسماء العملاء'!B36</f>
        <v>0</v>
      </c>
      <c r="D1210" s="249">
        <f>'اسماء العملاء'!C36</f>
        <v>0</v>
      </c>
      <c r="E1210" s="252"/>
    </row>
    <row r="1211" spans="1:5" ht="21.95" customHeight="1">
      <c r="A1211" s="42">
        <v>36</v>
      </c>
      <c r="B1211" s="153">
        <f>'اسماء العملاء'!A37</f>
        <v>0</v>
      </c>
      <c r="C1211" s="153">
        <f>'اسماء العملاء'!B37</f>
        <v>0</v>
      </c>
      <c r="D1211" s="249">
        <f>'اسماء العملاء'!C37</f>
        <v>0</v>
      </c>
      <c r="E1211" s="252"/>
    </row>
    <row r="1212" spans="1:5" ht="21.95" customHeight="1">
      <c r="A1212" s="42">
        <v>37</v>
      </c>
      <c r="B1212" s="153">
        <f>'اسماء العملاء'!A38</f>
        <v>0</v>
      </c>
      <c r="C1212" s="153">
        <f>'اسماء العملاء'!B38</f>
        <v>0</v>
      </c>
      <c r="D1212" s="249">
        <f>'اسماء العملاء'!C38</f>
        <v>0</v>
      </c>
      <c r="E1212" s="252"/>
    </row>
    <row r="1213" spans="1:5" ht="21.95" customHeight="1">
      <c r="A1213" s="42">
        <v>38</v>
      </c>
      <c r="B1213" s="153">
        <f>'اسماء العملاء'!A39</f>
        <v>0</v>
      </c>
      <c r="C1213" s="153">
        <f>'اسماء العملاء'!B39</f>
        <v>0</v>
      </c>
      <c r="D1213" s="249">
        <f>'اسماء العملاء'!C39</f>
        <v>0</v>
      </c>
      <c r="E1213" s="252"/>
    </row>
    <row r="1214" spans="1:5" ht="21.95" customHeight="1">
      <c r="A1214" s="42">
        <v>39</v>
      </c>
      <c r="B1214" s="153">
        <f>'اسماء العملاء'!A40</f>
        <v>0</v>
      </c>
      <c r="C1214" s="153">
        <f>'اسماء العملاء'!B40</f>
        <v>0</v>
      </c>
      <c r="D1214" s="249">
        <f>'اسماء العملاء'!C40</f>
        <v>0</v>
      </c>
      <c r="E1214" s="252"/>
    </row>
    <row r="1215" spans="1:5" ht="21.95" customHeight="1">
      <c r="A1215" s="42">
        <v>40</v>
      </c>
      <c r="B1215" s="153">
        <f>'اسماء العملاء'!A41</f>
        <v>0</v>
      </c>
      <c r="C1215" s="153">
        <f>'اسماء العملاء'!B41</f>
        <v>0</v>
      </c>
      <c r="D1215" s="249">
        <f>'اسماء العملاء'!C41</f>
        <v>0</v>
      </c>
      <c r="E1215" s="252"/>
    </row>
    <row r="1216" spans="1:5" ht="21.95" customHeight="1">
      <c r="A1216" s="42">
        <v>41</v>
      </c>
      <c r="B1216" s="153">
        <f>'اسماء العملاء'!A42</f>
        <v>0</v>
      </c>
      <c r="C1216" s="153">
        <f>'اسماء العملاء'!B42</f>
        <v>0</v>
      </c>
      <c r="D1216" s="249">
        <f>'اسماء العملاء'!C42</f>
        <v>0</v>
      </c>
      <c r="E1216" s="252"/>
    </row>
    <row r="1217" spans="1:5" ht="21.95" customHeight="1">
      <c r="A1217" s="42">
        <v>42</v>
      </c>
      <c r="B1217" s="153">
        <f>'اسماء العملاء'!A43</f>
        <v>0</v>
      </c>
      <c r="C1217" s="153">
        <f>'اسماء العملاء'!B43</f>
        <v>0</v>
      </c>
      <c r="D1217" s="249">
        <f>'اسماء العملاء'!C43</f>
        <v>0</v>
      </c>
      <c r="E1217" s="252"/>
    </row>
    <row r="1218" spans="1:5" ht="21.95" customHeight="1">
      <c r="A1218" s="42">
        <v>43</v>
      </c>
      <c r="B1218" s="153">
        <f>'اسماء العملاء'!A44</f>
        <v>0</v>
      </c>
      <c r="C1218" s="153">
        <f>'اسماء العملاء'!B44</f>
        <v>0</v>
      </c>
      <c r="D1218" s="249">
        <f>'اسماء العملاء'!C44</f>
        <v>0</v>
      </c>
      <c r="E1218" s="252"/>
    </row>
    <row r="1219" spans="1:5" ht="21.95" customHeight="1">
      <c r="A1219" s="42">
        <v>44</v>
      </c>
      <c r="B1219" s="153">
        <f>'اسماء العملاء'!A45</f>
        <v>0</v>
      </c>
      <c r="C1219" s="153">
        <f>'اسماء العملاء'!B45</f>
        <v>0</v>
      </c>
      <c r="D1219" s="249">
        <f>'اسماء العملاء'!C45</f>
        <v>0</v>
      </c>
      <c r="E1219" s="252"/>
    </row>
    <row r="1220" spans="1:5" ht="21.95" customHeight="1">
      <c r="A1220" s="42">
        <v>45</v>
      </c>
      <c r="B1220" s="153">
        <f>'اسماء العملاء'!A46</f>
        <v>0</v>
      </c>
      <c r="C1220" s="153">
        <f>'اسماء العملاء'!B46</f>
        <v>0</v>
      </c>
      <c r="D1220" s="249">
        <f>'اسماء العملاء'!C46</f>
        <v>0</v>
      </c>
      <c r="E1220" s="252"/>
    </row>
    <row r="1221" spans="1:5" ht="21.95" customHeight="1">
      <c r="A1221" s="42">
        <v>46</v>
      </c>
      <c r="B1221" s="153">
        <f>'اسماء العملاء'!A47</f>
        <v>0</v>
      </c>
      <c r="C1221" s="153">
        <f>'اسماء العملاء'!B47</f>
        <v>0</v>
      </c>
      <c r="D1221" s="249">
        <f>'اسماء العملاء'!C47</f>
        <v>0</v>
      </c>
      <c r="E1221" s="252"/>
    </row>
    <row r="1222" spans="1:5" ht="21.95" customHeight="1">
      <c r="A1222" s="42">
        <v>47</v>
      </c>
      <c r="B1222" s="153">
        <f>'اسماء العملاء'!A48</f>
        <v>0</v>
      </c>
      <c r="C1222" s="153">
        <f>'اسماء العملاء'!B48</f>
        <v>0</v>
      </c>
      <c r="D1222" s="249">
        <f>'اسماء العملاء'!C48</f>
        <v>0</v>
      </c>
      <c r="E1222" s="252"/>
    </row>
    <row r="1223" spans="1:5" ht="21.95" customHeight="1">
      <c r="A1223" s="42">
        <v>48</v>
      </c>
      <c r="B1223" s="153">
        <f>'اسماء العملاء'!A49</f>
        <v>0</v>
      </c>
      <c r="C1223" s="153">
        <f>'اسماء العملاء'!B49</f>
        <v>0</v>
      </c>
      <c r="D1223" s="249">
        <f>'اسماء العملاء'!C49</f>
        <v>0</v>
      </c>
      <c r="E1223" s="252"/>
    </row>
    <row r="1224" spans="1:5" ht="21.95" customHeight="1">
      <c r="A1224" s="42">
        <v>49</v>
      </c>
      <c r="B1224" s="153">
        <f>'اسماء العملاء'!A50</f>
        <v>0</v>
      </c>
      <c r="C1224" s="153">
        <f>'اسماء العملاء'!B50</f>
        <v>0</v>
      </c>
      <c r="D1224" s="249">
        <f>'اسماء العملاء'!C50</f>
        <v>0</v>
      </c>
      <c r="E1224" s="252"/>
    </row>
    <row r="1225" spans="1:5" ht="21.95" customHeight="1">
      <c r="A1225" s="42">
        <v>50</v>
      </c>
      <c r="B1225" s="153">
        <f>'اسماء العملاء'!A51</f>
        <v>0</v>
      </c>
      <c r="C1225" s="153">
        <f>'اسماء العملاء'!B51</f>
        <v>0</v>
      </c>
      <c r="D1225" s="249">
        <f>'اسماء العملاء'!C51</f>
        <v>0</v>
      </c>
      <c r="E1225" s="252"/>
    </row>
    <row r="1226" spans="1:5" ht="21.95" customHeight="1">
      <c r="A1226" s="42">
        <v>51</v>
      </c>
      <c r="B1226" s="153">
        <f>'اسماء العملاء'!A52</f>
        <v>0</v>
      </c>
      <c r="C1226" s="153">
        <f>'اسماء العملاء'!B52</f>
        <v>0</v>
      </c>
      <c r="D1226" s="249">
        <f>'اسماء العملاء'!C52</f>
        <v>0</v>
      </c>
      <c r="E1226" s="252"/>
    </row>
    <row r="1227" spans="1:5" ht="21.95" customHeight="1">
      <c r="A1227" s="42">
        <v>52</v>
      </c>
      <c r="B1227" s="153">
        <f>'اسماء العملاء'!A53</f>
        <v>0</v>
      </c>
      <c r="C1227" s="153">
        <f>'اسماء العملاء'!B53</f>
        <v>0</v>
      </c>
      <c r="D1227" s="249">
        <f>'اسماء العملاء'!C53</f>
        <v>0</v>
      </c>
      <c r="E1227" s="252"/>
    </row>
    <row r="1228" spans="1:5" ht="21.95" customHeight="1">
      <c r="A1228" s="42">
        <v>53</v>
      </c>
      <c r="B1228" s="153">
        <f>'اسماء العملاء'!A54</f>
        <v>0</v>
      </c>
      <c r="C1228" s="153">
        <f>'اسماء العملاء'!B54</f>
        <v>0</v>
      </c>
      <c r="D1228" s="249">
        <f>'اسماء العملاء'!C54</f>
        <v>0</v>
      </c>
      <c r="E1228" s="252"/>
    </row>
    <row r="1229" spans="1:5" ht="21.95" customHeight="1">
      <c r="A1229" s="42">
        <v>54</v>
      </c>
      <c r="B1229" s="153">
        <f>'اسماء العملاء'!A55</f>
        <v>0</v>
      </c>
      <c r="C1229" s="153">
        <f>'اسماء العملاء'!B55</f>
        <v>0</v>
      </c>
      <c r="D1229" s="249">
        <f>'اسماء العملاء'!C55</f>
        <v>0</v>
      </c>
      <c r="E1229" s="252"/>
    </row>
    <row r="1230" spans="1:5" ht="21.95" customHeight="1">
      <c r="A1230" s="42">
        <v>55</v>
      </c>
      <c r="B1230" s="153">
        <f>'اسماء العملاء'!A56</f>
        <v>0</v>
      </c>
      <c r="C1230" s="153">
        <f>'اسماء العملاء'!B56</f>
        <v>0</v>
      </c>
      <c r="D1230" s="249">
        <f>'اسماء العملاء'!C56</f>
        <v>0</v>
      </c>
      <c r="E1230" s="252"/>
    </row>
    <row r="1231" spans="1:5" ht="21.95" customHeight="1">
      <c r="A1231" s="42">
        <v>56</v>
      </c>
      <c r="B1231" s="153">
        <f>'اسماء العملاء'!A57</f>
        <v>0</v>
      </c>
      <c r="C1231" s="153">
        <f>'اسماء العملاء'!B57</f>
        <v>0</v>
      </c>
      <c r="D1231" s="249">
        <f>'اسماء العملاء'!C57</f>
        <v>0</v>
      </c>
      <c r="E1231" s="252"/>
    </row>
    <row r="1232" spans="1:5" ht="21.95" customHeight="1">
      <c r="A1232" s="42">
        <v>57</v>
      </c>
      <c r="B1232" s="153">
        <f>'اسماء العملاء'!A58</f>
        <v>0</v>
      </c>
      <c r="C1232" s="153">
        <f>'اسماء العملاء'!B58</f>
        <v>0</v>
      </c>
      <c r="D1232" s="249">
        <f>'اسماء العملاء'!C58</f>
        <v>0</v>
      </c>
      <c r="E1232" s="252"/>
    </row>
    <row r="1233" spans="1:5" ht="21.95" customHeight="1">
      <c r="A1233" s="42">
        <v>58</v>
      </c>
      <c r="B1233" s="153">
        <f>'اسماء العملاء'!A59</f>
        <v>0</v>
      </c>
      <c r="C1233" s="153">
        <f>'اسماء العملاء'!B59</f>
        <v>0</v>
      </c>
      <c r="D1233" s="249">
        <f>'اسماء العملاء'!C59</f>
        <v>0</v>
      </c>
      <c r="E1233" s="252"/>
    </row>
    <row r="1234" spans="1:5" ht="21.95" customHeight="1">
      <c r="A1234" s="42">
        <v>59</v>
      </c>
      <c r="B1234" s="153">
        <f>'اسماء العملاء'!A60</f>
        <v>0</v>
      </c>
      <c r="C1234" s="153">
        <f>'اسماء العملاء'!B60</f>
        <v>0</v>
      </c>
      <c r="D1234" s="249">
        <f>'اسماء العملاء'!C60</f>
        <v>0</v>
      </c>
      <c r="E1234" s="252"/>
    </row>
    <row r="1235" spans="1:5" ht="21.95" customHeight="1">
      <c r="A1235" s="42">
        <v>60</v>
      </c>
      <c r="B1235" s="153">
        <f>'اسماء العملاء'!A61</f>
        <v>0</v>
      </c>
      <c r="C1235" s="153">
        <f>'اسماء العملاء'!B61</f>
        <v>0</v>
      </c>
      <c r="D1235" s="249">
        <f>'اسماء العملاء'!C61</f>
        <v>0</v>
      </c>
      <c r="E1235" s="252"/>
    </row>
    <row r="1236" spans="1:5" ht="21.95" customHeight="1">
      <c r="A1236" s="42">
        <v>61</v>
      </c>
      <c r="B1236" s="153">
        <f>'اسماء العملاء'!A62</f>
        <v>0</v>
      </c>
      <c r="C1236" s="153">
        <f>'اسماء العملاء'!B62</f>
        <v>0</v>
      </c>
      <c r="D1236" s="249">
        <f>'اسماء العملاء'!C62</f>
        <v>0</v>
      </c>
      <c r="E1236" s="252"/>
    </row>
    <row r="1237" spans="1:5" ht="21.95" customHeight="1">
      <c r="A1237" s="42">
        <v>62</v>
      </c>
      <c r="B1237" s="153">
        <f>'اسماء العملاء'!A63</f>
        <v>0</v>
      </c>
      <c r="C1237" s="153">
        <f>'اسماء العملاء'!B63</f>
        <v>0</v>
      </c>
      <c r="D1237" s="249">
        <f>'اسماء العملاء'!C63</f>
        <v>0</v>
      </c>
      <c r="E1237" s="252"/>
    </row>
    <row r="1238" spans="1:5" ht="21.95" customHeight="1">
      <c r="A1238" s="42">
        <v>63</v>
      </c>
      <c r="B1238" s="153">
        <f>'اسماء العملاء'!A64</f>
        <v>0</v>
      </c>
      <c r="C1238" s="153">
        <f>'اسماء العملاء'!B64</f>
        <v>0</v>
      </c>
      <c r="D1238" s="249">
        <f>'اسماء العملاء'!C64</f>
        <v>0</v>
      </c>
      <c r="E1238" s="252"/>
    </row>
    <row r="1239" spans="1:5" ht="21.95" customHeight="1">
      <c r="A1239" s="42">
        <v>64</v>
      </c>
      <c r="B1239" s="153">
        <f>'اسماء العملاء'!A65</f>
        <v>0</v>
      </c>
      <c r="C1239" s="153">
        <f>'اسماء العملاء'!B65</f>
        <v>0</v>
      </c>
      <c r="D1239" s="249">
        <f>'اسماء العملاء'!C65</f>
        <v>0</v>
      </c>
      <c r="E1239" s="252"/>
    </row>
    <row r="1240" spans="1:5" ht="21.95" customHeight="1">
      <c r="A1240" s="42">
        <v>65</v>
      </c>
      <c r="B1240" s="153">
        <f>'اسماء العملاء'!A66</f>
        <v>0</v>
      </c>
      <c r="C1240" s="153">
        <f>'اسماء العملاء'!B66</f>
        <v>0</v>
      </c>
      <c r="D1240" s="249">
        <f>'اسماء العملاء'!C66</f>
        <v>0</v>
      </c>
      <c r="E1240" s="252"/>
    </row>
    <row r="1241" spans="1:5" ht="21.95" customHeight="1">
      <c r="A1241" s="42">
        <v>66</v>
      </c>
      <c r="B1241" s="153">
        <f>'اسماء العملاء'!A67</f>
        <v>0</v>
      </c>
      <c r="C1241" s="153">
        <f>'اسماء العملاء'!B67</f>
        <v>0</v>
      </c>
      <c r="D1241" s="249">
        <f>'اسماء العملاء'!C67</f>
        <v>0</v>
      </c>
      <c r="E1241" s="252"/>
    </row>
    <row r="1242" spans="1:5" ht="21.95" customHeight="1">
      <c r="A1242" s="42">
        <v>67</v>
      </c>
      <c r="B1242" s="153">
        <f>'اسماء العملاء'!A68</f>
        <v>0</v>
      </c>
      <c r="C1242" s="153">
        <f>'اسماء العملاء'!B68</f>
        <v>0</v>
      </c>
      <c r="D1242" s="249">
        <f>'اسماء العملاء'!C68</f>
        <v>0</v>
      </c>
      <c r="E1242" s="252"/>
    </row>
    <row r="1243" spans="1:5" ht="21.95" customHeight="1">
      <c r="A1243" s="42">
        <v>68</v>
      </c>
      <c r="B1243" s="153">
        <f>'اسماء العملاء'!A69</f>
        <v>0</v>
      </c>
      <c r="C1243" s="153">
        <f>'اسماء العملاء'!B69</f>
        <v>0</v>
      </c>
      <c r="D1243" s="249">
        <f>'اسماء العملاء'!C69</f>
        <v>0</v>
      </c>
      <c r="E1243" s="252"/>
    </row>
    <row r="1244" spans="1:5" ht="21.95" customHeight="1">
      <c r="A1244" s="42">
        <v>69</v>
      </c>
      <c r="B1244" s="153">
        <f>'اسماء العملاء'!A70</f>
        <v>0</v>
      </c>
      <c r="C1244" s="153">
        <f>'اسماء العملاء'!B70</f>
        <v>0</v>
      </c>
      <c r="D1244" s="249">
        <f>'اسماء العملاء'!C70</f>
        <v>0</v>
      </c>
      <c r="E1244" s="252"/>
    </row>
    <row r="1245" spans="1:5" ht="21.95" customHeight="1">
      <c r="A1245" s="42">
        <v>70</v>
      </c>
      <c r="B1245" s="153">
        <f>'اسماء العملاء'!A71</f>
        <v>0</v>
      </c>
      <c r="C1245" s="153">
        <f>'اسماء العملاء'!B71</f>
        <v>0</v>
      </c>
      <c r="D1245" s="249">
        <f>'اسماء العملاء'!C71</f>
        <v>0</v>
      </c>
      <c r="E1245" s="252"/>
    </row>
    <row r="1246" spans="1:5" ht="21.95" customHeight="1">
      <c r="A1246" s="42">
        <v>71</v>
      </c>
      <c r="B1246" s="153">
        <f>'اسماء العملاء'!A72</f>
        <v>0</v>
      </c>
      <c r="C1246" s="153">
        <f>'اسماء العملاء'!B72</f>
        <v>0</v>
      </c>
      <c r="D1246" s="249">
        <f>'اسماء العملاء'!C72</f>
        <v>0</v>
      </c>
      <c r="E1246" s="252"/>
    </row>
    <row r="1247" spans="1:5" ht="21.95" customHeight="1">
      <c r="A1247" s="42">
        <v>72</v>
      </c>
      <c r="B1247" s="153">
        <f>'اسماء العملاء'!A73</f>
        <v>0</v>
      </c>
      <c r="C1247" s="153">
        <f>'اسماء العملاء'!B73</f>
        <v>0</v>
      </c>
      <c r="D1247" s="249">
        <f>'اسماء العملاء'!C73</f>
        <v>0</v>
      </c>
      <c r="E1247" s="252"/>
    </row>
    <row r="1248" spans="1:5" ht="21.95" customHeight="1">
      <c r="A1248" s="42">
        <v>73</v>
      </c>
      <c r="B1248" s="153">
        <f>'اسماء العملاء'!A74</f>
        <v>0</v>
      </c>
      <c r="C1248" s="153">
        <f>'اسماء العملاء'!B74</f>
        <v>0</v>
      </c>
      <c r="D1248" s="249">
        <f>'اسماء العملاء'!C74</f>
        <v>0</v>
      </c>
      <c r="E1248" s="252"/>
    </row>
    <row r="1249" spans="1:5" ht="21.95" customHeight="1">
      <c r="A1249" s="42">
        <v>74</v>
      </c>
      <c r="B1249" s="153">
        <f>'اسماء العملاء'!A75</f>
        <v>0</v>
      </c>
      <c r="C1249" s="153">
        <f>'اسماء العملاء'!B75</f>
        <v>0</v>
      </c>
      <c r="D1249" s="249">
        <f>'اسماء العملاء'!C75</f>
        <v>0</v>
      </c>
      <c r="E1249" s="252"/>
    </row>
    <row r="1250" spans="1:5" ht="21.95" customHeight="1">
      <c r="A1250" s="42">
        <v>75</v>
      </c>
      <c r="B1250" s="153">
        <f>'اسماء العملاء'!A76</f>
        <v>0</v>
      </c>
      <c r="C1250" s="153">
        <f>'اسماء العملاء'!B76</f>
        <v>0</v>
      </c>
      <c r="D1250" s="249">
        <f>'اسماء العملاء'!C76</f>
        <v>0</v>
      </c>
      <c r="E1250" s="252"/>
    </row>
    <row r="1251" spans="1:5" ht="21.95" customHeight="1">
      <c r="A1251" s="42">
        <v>76</v>
      </c>
      <c r="B1251" s="153">
        <f>'اسماء العملاء'!A77</f>
        <v>0</v>
      </c>
      <c r="C1251" s="153">
        <f>'اسماء العملاء'!B77</f>
        <v>0</v>
      </c>
      <c r="D1251" s="249">
        <f>'اسماء العملاء'!C77</f>
        <v>0</v>
      </c>
      <c r="E1251" s="252"/>
    </row>
    <row r="1252" spans="1:5" ht="21.95" customHeight="1">
      <c r="A1252" s="42">
        <v>77</v>
      </c>
      <c r="B1252" s="153">
        <f>'اسماء العملاء'!A78</f>
        <v>0</v>
      </c>
      <c r="C1252" s="153">
        <f>'اسماء العملاء'!B78</f>
        <v>0</v>
      </c>
      <c r="D1252" s="249">
        <f>'اسماء العملاء'!C78</f>
        <v>0</v>
      </c>
      <c r="E1252" s="252"/>
    </row>
    <row r="1253" spans="1:5" ht="21.95" customHeight="1">
      <c r="A1253" s="42">
        <v>78</v>
      </c>
      <c r="B1253" s="153">
        <f>'اسماء العملاء'!A79</f>
        <v>0</v>
      </c>
      <c r="C1253" s="153">
        <f>'اسماء العملاء'!B79</f>
        <v>0</v>
      </c>
      <c r="D1253" s="249">
        <f>'اسماء العملاء'!C79</f>
        <v>0</v>
      </c>
      <c r="E1253" s="252"/>
    </row>
    <row r="1254" spans="1:5" ht="21.95" customHeight="1">
      <c r="A1254" s="42">
        <v>79</v>
      </c>
      <c r="B1254" s="153">
        <f>'اسماء العملاء'!A80</f>
        <v>0</v>
      </c>
      <c r="C1254" s="153">
        <f>'اسماء العملاء'!B80</f>
        <v>0</v>
      </c>
      <c r="D1254" s="249">
        <f>'اسماء العملاء'!C80</f>
        <v>0</v>
      </c>
      <c r="E1254" s="252"/>
    </row>
    <row r="1255" spans="1:5" ht="21.95" customHeight="1">
      <c r="A1255" s="42">
        <v>80</v>
      </c>
      <c r="B1255" s="153">
        <f>'اسماء العملاء'!A81</f>
        <v>0</v>
      </c>
      <c r="C1255" s="153">
        <f>'اسماء العملاء'!B81</f>
        <v>0</v>
      </c>
      <c r="D1255" s="249">
        <f>'اسماء العملاء'!C81</f>
        <v>0</v>
      </c>
      <c r="E1255" s="252"/>
    </row>
    <row r="1256" spans="1:5" ht="21.95" customHeight="1">
      <c r="A1256" s="42">
        <v>81</v>
      </c>
      <c r="B1256" s="153">
        <f>'اسماء العملاء'!A82</f>
        <v>0</v>
      </c>
      <c r="C1256" s="153">
        <f>'اسماء العملاء'!B82</f>
        <v>0</v>
      </c>
      <c r="D1256" s="249">
        <f>'اسماء العملاء'!C82</f>
        <v>0</v>
      </c>
      <c r="E1256" s="252"/>
    </row>
    <row r="1257" spans="1:5" ht="21.95" customHeight="1">
      <c r="A1257" s="42">
        <v>82</v>
      </c>
      <c r="B1257" s="153">
        <f>'اسماء العملاء'!A83</f>
        <v>0</v>
      </c>
      <c r="C1257" s="153">
        <f>'اسماء العملاء'!B83</f>
        <v>0</v>
      </c>
      <c r="D1257" s="249">
        <f>'اسماء العملاء'!C83</f>
        <v>0</v>
      </c>
      <c r="E1257" s="252"/>
    </row>
    <row r="1258" spans="1:5" ht="21.95" customHeight="1">
      <c r="A1258" s="42">
        <v>83</v>
      </c>
      <c r="B1258" s="153">
        <f>'اسماء العملاء'!A84</f>
        <v>0</v>
      </c>
      <c r="C1258" s="153">
        <f>'اسماء العملاء'!B84</f>
        <v>0</v>
      </c>
      <c r="D1258" s="249">
        <f>'اسماء العملاء'!C84</f>
        <v>0</v>
      </c>
      <c r="E1258" s="252"/>
    </row>
    <row r="1259" spans="1:5" ht="21.95" customHeight="1">
      <c r="A1259" s="42">
        <v>84</v>
      </c>
      <c r="B1259" s="153">
        <f>'اسماء العملاء'!A85</f>
        <v>0</v>
      </c>
      <c r="C1259" s="153">
        <f>'اسماء العملاء'!B85</f>
        <v>0</v>
      </c>
      <c r="D1259" s="249">
        <f>'اسماء العملاء'!C85</f>
        <v>0</v>
      </c>
      <c r="E1259" s="252"/>
    </row>
    <row r="1260" spans="1:5" ht="21.95" customHeight="1">
      <c r="A1260" s="42">
        <v>85</v>
      </c>
      <c r="B1260" s="153">
        <f>'اسماء العملاء'!A86</f>
        <v>0</v>
      </c>
      <c r="C1260" s="153">
        <f>'اسماء العملاء'!B86</f>
        <v>0</v>
      </c>
      <c r="D1260" s="249">
        <f>'اسماء العملاء'!C86</f>
        <v>0</v>
      </c>
      <c r="E1260" s="252"/>
    </row>
    <row r="1261" spans="1:5" ht="21.95" customHeight="1">
      <c r="A1261" s="42">
        <v>86</v>
      </c>
      <c r="B1261" s="153">
        <f>'اسماء العملاء'!A87</f>
        <v>0</v>
      </c>
      <c r="C1261" s="153">
        <f>'اسماء العملاء'!B87</f>
        <v>0</v>
      </c>
      <c r="D1261" s="249">
        <f>'اسماء العملاء'!C87</f>
        <v>0</v>
      </c>
      <c r="E1261" s="252"/>
    </row>
    <row r="1262" spans="1:5" ht="21.95" customHeight="1">
      <c r="A1262" s="42">
        <v>87</v>
      </c>
      <c r="B1262" s="153">
        <f>'اسماء العملاء'!A88</f>
        <v>0</v>
      </c>
      <c r="C1262" s="153">
        <f>'اسماء العملاء'!B88</f>
        <v>0</v>
      </c>
      <c r="D1262" s="249">
        <f>'اسماء العملاء'!C88</f>
        <v>0</v>
      </c>
      <c r="E1262" s="252"/>
    </row>
    <row r="1263" spans="1:5" ht="21.95" customHeight="1">
      <c r="A1263" s="42">
        <v>88</v>
      </c>
      <c r="B1263" s="153">
        <f>'اسماء العملاء'!A89</f>
        <v>0</v>
      </c>
      <c r="C1263" s="153">
        <f>'اسماء العملاء'!B89</f>
        <v>0</v>
      </c>
      <c r="D1263" s="249">
        <f>'اسماء العملاء'!C89</f>
        <v>0</v>
      </c>
      <c r="E1263" s="252"/>
    </row>
    <row r="1264" spans="1:5" ht="21.95" customHeight="1">
      <c r="A1264" s="42">
        <v>89</v>
      </c>
      <c r="B1264" s="153">
        <f>'اسماء العملاء'!A90</f>
        <v>0</v>
      </c>
      <c r="C1264" s="153">
        <f>'اسماء العملاء'!B90</f>
        <v>0</v>
      </c>
      <c r="D1264" s="249">
        <f>'اسماء العملاء'!C90</f>
        <v>0</v>
      </c>
      <c r="E1264" s="252"/>
    </row>
    <row r="1265" spans="1:5" ht="21.95" customHeight="1">
      <c r="A1265" s="42">
        <v>90</v>
      </c>
      <c r="B1265" s="153">
        <f>'اسماء العملاء'!A91</f>
        <v>0</v>
      </c>
      <c r="C1265" s="153">
        <f>'اسماء العملاء'!B91</f>
        <v>0</v>
      </c>
      <c r="D1265" s="249">
        <f>'اسماء العملاء'!C91</f>
        <v>0</v>
      </c>
      <c r="E1265" s="252"/>
    </row>
    <row r="1266" spans="1:5" ht="21.95" customHeight="1">
      <c r="A1266" s="42">
        <v>91</v>
      </c>
      <c r="B1266" s="153">
        <f>'اسماء العملاء'!A92</f>
        <v>0</v>
      </c>
      <c r="C1266" s="153">
        <f>'اسماء العملاء'!B92</f>
        <v>0</v>
      </c>
      <c r="D1266" s="249">
        <f>'اسماء العملاء'!C92</f>
        <v>0</v>
      </c>
      <c r="E1266" s="252"/>
    </row>
    <row r="1267" spans="1:5" ht="21.95" customHeight="1">
      <c r="A1267" s="42">
        <v>92</v>
      </c>
      <c r="B1267" s="153">
        <f>'اسماء العملاء'!A93</f>
        <v>0</v>
      </c>
      <c r="C1267" s="153">
        <f>'اسماء العملاء'!B93</f>
        <v>0</v>
      </c>
      <c r="D1267" s="249">
        <f>'اسماء العملاء'!C93</f>
        <v>0</v>
      </c>
      <c r="E1267" s="252"/>
    </row>
    <row r="1268" spans="1:5" ht="21.95" customHeight="1">
      <c r="A1268" s="42">
        <v>93</v>
      </c>
      <c r="B1268" s="153">
        <f>'اسماء العملاء'!A94</f>
        <v>0</v>
      </c>
      <c r="C1268" s="153">
        <f>'اسماء العملاء'!B94</f>
        <v>0</v>
      </c>
      <c r="D1268" s="249">
        <f>'اسماء العملاء'!C94</f>
        <v>0</v>
      </c>
      <c r="E1268" s="252"/>
    </row>
    <row r="1269" spans="1:5" ht="21.95" customHeight="1">
      <c r="A1269" s="42">
        <v>94</v>
      </c>
      <c r="B1269" s="153">
        <f>'اسماء العملاء'!A95</f>
        <v>0</v>
      </c>
      <c r="C1269" s="153">
        <f>'اسماء العملاء'!B95</f>
        <v>0</v>
      </c>
      <c r="D1269" s="249">
        <f>'اسماء العملاء'!C95</f>
        <v>0</v>
      </c>
      <c r="E1269" s="252"/>
    </row>
    <row r="1270" spans="1:5" ht="21.95" customHeight="1">
      <c r="A1270" s="42">
        <v>95</v>
      </c>
      <c r="B1270" s="153">
        <f>'اسماء العملاء'!A96</f>
        <v>0</v>
      </c>
      <c r="C1270" s="153">
        <f>'اسماء العملاء'!B96</f>
        <v>0</v>
      </c>
      <c r="D1270" s="249">
        <f>'اسماء العملاء'!C96</f>
        <v>0</v>
      </c>
      <c r="E1270" s="252"/>
    </row>
    <row r="1271" spans="1:5" ht="21.95" customHeight="1">
      <c r="A1271" s="42">
        <v>96</v>
      </c>
      <c r="B1271" s="153">
        <f>'اسماء العملاء'!A97</f>
        <v>0</v>
      </c>
      <c r="C1271" s="153">
        <f>'اسماء العملاء'!B97</f>
        <v>0</v>
      </c>
      <c r="D1271" s="249">
        <f>'اسماء العملاء'!C97</f>
        <v>0</v>
      </c>
      <c r="E1271" s="252"/>
    </row>
    <row r="1272" spans="1:5" ht="21.95" customHeight="1">
      <c r="A1272" s="42">
        <v>97</v>
      </c>
      <c r="B1272" s="153">
        <f>'اسماء العملاء'!A98</f>
        <v>0</v>
      </c>
      <c r="C1272" s="153">
        <f>'اسماء العملاء'!B98</f>
        <v>0</v>
      </c>
      <c r="D1272" s="249">
        <f>'اسماء العملاء'!C98</f>
        <v>0</v>
      </c>
      <c r="E1272" s="252"/>
    </row>
    <row r="1273" spans="1:5" ht="21.95" customHeight="1">
      <c r="A1273" s="42">
        <v>98</v>
      </c>
      <c r="B1273" s="153">
        <f>'اسماء العملاء'!A99</f>
        <v>0</v>
      </c>
      <c r="C1273" s="153">
        <f>'اسماء العملاء'!B99</f>
        <v>0</v>
      </c>
      <c r="D1273" s="249">
        <f>'اسماء العملاء'!C99</f>
        <v>0</v>
      </c>
      <c r="E1273" s="252"/>
    </row>
    <row r="1274" spans="1:5" ht="21.95" customHeight="1">
      <c r="A1274" s="42">
        <v>99</v>
      </c>
      <c r="B1274" s="153">
        <f>'اسماء العملاء'!A100</f>
        <v>0</v>
      </c>
      <c r="C1274" s="153">
        <f>'اسماء العملاء'!B100</f>
        <v>0</v>
      </c>
      <c r="D1274" s="249">
        <f>'اسماء العملاء'!C100</f>
        <v>0</v>
      </c>
      <c r="E1274" s="252"/>
    </row>
    <row r="1275" spans="1:5" ht="21.95" customHeight="1" thickBot="1">
      <c r="A1275" s="47">
        <v>100</v>
      </c>
      <c r="B1275" s="154">
        <f>'اسماء العملاء'!A101</f>
        <v>0</v>
      </c>
      <c r="C1275" s="154">
        <f>'اسماء العملاء'!B101</f>
        <v>0</v>
      </c>
      <c r="D1275" s="250">
        <f>'اسماء العملاء'!C101</f>
        <v>0</v>
      </c>
      <c r="E1275" s="252"/>
    </row>
  </sheetData>
  <dataValidations disablePrompts="1" count="1">
    <dataValidation type="list" allowBlank="1" showInputMessage="1" showErrorMessage="1" sqref="B3">
      <formula1>$B$1176:$B$1275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الصيانة</vt:lpstr>
      <vt:lpstr>ايصلات مجمعة</vt:lpstr>
      <vt:lpstr>الفواتير</vt:lpstr>
      <vt:lpstr>الفواتير!Print_Area</vt:lpstr>
      <vt:lpstr>اسم_العميل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cp:lastPrinted>2018-09-20T08:29:48Z</cp:lastPrinted>
  <dcterms:created xsi:type="dcterms:W3CDTF">2018-09-18T09:02:25Z</dcterms:created>
  <dcterms:modified xsi:type="dcterms:W3CDTF">2018-09-21T21:32:37Z</dcterms:modified>
</cp:coreProperties>
</file>