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760"/>
  </bookViews>
  <sheets>
    <sheet name="برنامج السباق" sheetId="4" r:id="rId1"/>
  </sheets>
  <calcPr calcId="124519"/>
</workbook>
</file>

<file path=xl/calcChain.xml><?xml version="1.0" encoding="utf-8"?>
<calcChain xmlns="http://schemas.openxmlformats.org/spreadsheetml/2006/main">
  <c r="G26" i="4"/>
  <c r="H26" s="1"/>
  <c r="D26"/>
  <c r="G25"/>
  <c r="D25"/>
  <c r="H25" s="1"/>
  <c r="G24"/>
  <c r="H24" s="1"/>
  <c r="D24"/>
  <c r="G23"/>
  <c r="D23"/>
  <c r="H23" s="1"/>
  <c r="G22"/>
  <c r="H22" s="1"/>
  <c r="D22"/>
  <c r="G21"/>
  <c r="D21"/>
  <c r="H21" s="1"/>
  <c r="G20"/>
  <c r="H20" s="1"/>
  <c r="D20"/>
  <c r="G19"/>
  <c r="D19"/>
  <c r="H19" s="1"/>
  <c r="G18"/>
  <c r="H18" s="1"/>
  <c r="D18"/>
  <c r="G17"/>
  <c r="H17" s="1"/>
  <c r="D17"/>
  <c r="G16"/>
  <c r="H16" s="1"/>
  <c r="D16"/>
  <c r="G15"/>
  <c r="H15" s="1"/>
  <c r="D15"/>
  <c r="G14"/>
  <c r="H14" s="1"/>
  <c r="D14"/>
  <c r="G13"/>
  <c r="H13" s="1"/>
  <c r="D13"/>
  <c r="G12"/>
  <c r="H12" s="1"/>
  <c r="D12"/>
  <c r="G11"/>
  <c r="H11" s="1"/>
  <c r="D11"/>
  <c r="G10"/>
  <c r="H10" s="1"/>
  <c r="D10"/>
  <c r="G9"/>
  <c r="H9" s="1"/>
  <c r="D9"/>
  <c r="G8"/>
  <c r="H8" s="1"/>
  <c r="D8"/>
  <c r="G7"/>
  <c r="H7" s="1"/>
  <c r="D7"/>
  <c r="G6"/>
  <c r="H6" s="1"/>
  <c r="D6"/>
  <c r="G5"/>
  <c r="H5" s="1"/>
  <c r="D5"/>
</calcChain>
</file>

<file path=xl/sharedStrings.xml><?xml version="1.0" encoding="utf-8"?>
<sst xmlns="http://schemas.openxmlformats.org/spreadsheetml/2006/main" count="33" uniqueCount="33">
  <si>
    <t>وقت وتاريخ السباق</t>
  </si>
  <si>
    <t>احداثيـــة السبـــــاق</t>
  </si>
  <si>
    <t>ت</t>
  </si>
  <si>
    <t>أسم المتسابق</t>
  </si>
  <si>
    <t>وقت الوصول</t>
  </si>
  <si>
    <t>زمن الرحلة</t>
  </si>
  <si>
    <t>خط العرض</t>
  </si>
  <si>
    <t>خط الطول</t>
  </si>
  <si>
    <t>مسافة الرحلة كم</t>
  </si>
  <si>
    <t>معدل السرعة</t>
  </si>
  <si>
    <t>النقاط</t>
  </si>
  <si>
    <t>المتسابق 1</t>
  </si>
  <si>
    <t>المتسابق 2</t>
  </si>
  <si>
    <t>المتسابق 3</t>
  </si>
  <si>
    <t>المتسابق 4</t>
  </si>
  <si>
    <t>المتسابق 5</t>
  </si>
  <si>
    <t>المتسابق 6</t>
  </si>
  <si>
    <t>المتسابق 7</t>
  </si>
  <si>
    <t>المتسابق 8</t>
  </si>
  <si>
    <t>المتسابق 9</t>
  </si>
  <si>
    <t>المتسابق 10</t>
  </si>
  <si>
    <t>المتسابق 11</t>
  </si>
  <si>
    <t>المتسابق 12</t>
  </si>
  <si>
    <t>المتسابق 13</t>
  </si>
  <si>
    <t>المتسابق 14</t>
  </si>
  <si>
    <t>المتسابق 15</t>
  </si>
  <si>
    <t>المتسابق 16</t>
  </si>
  <si>
    <t>المتسابق 17</t>
  </si>
  <si>
    <t>المتسابق 18</t>
  </si>
  <si>
    <t>المتسابق 19</t>
  </si>
  <si>
    <t>المتسابق 20</t>
  </si>
  <si>
    <t>المتسابق 21</t>
  </si>
  <si>
    <t>المتسابق 22</t>
  </si>
</sst>
</file>

<file path=xl/styles.xml><?xml version="1.0" encoding="utf-8"?>
<styleSheet xmlns="http://schemas.openxmlformats.org/spreadsheetml/2006/main">
  <numFmts count="5">
    <numFmt numFmtId="164" formatCode="[$-1000000]h:mm:ss;@"/>
    <numFmt numFmtId="165" formatCode="0.000000"/>
    <numFmt numFmtId="166" formatCode="0.00000000"/>
    <numFmt numFmtId="167" formatCode="h:mm:ss;@"/>
    <numFmt numFmtId="168" formatCode="0.0000"/>
  </numFmts>
  <fonts count="10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6"/>
      <name val="Calibri"/>
      <family val="2"/>
    </font>
    <font>
      <b/>
      <sz val="16"/>
      <color indexed="8"/>
      <name val="Calibri"/>
      <family val="2"/>
    </font>
    <font>
      <b/>
      <sz val="16"/>
      <color indexed="10"/>
      <name val="Calibri"/>
      <family val="2"/>
    </font>
    <font>
      <sz val="16"/>
      <color theme="1"/>
      <name val="Calibri"/>
      <family val="2"/>
    </font>
    <font>
      <b/>
      <sz val="16"/>
      <color indexed="12"/>
      <name val="Calibri"/>
      <family val="2"/>
    </font>
    <font>
      <b/>
      <sz val="18"/>
      <color theme="1"/>
      <name val="Arial"/>
      <family val="2"/>
      <scheme val="minor"/>
    </font>
    <font>
      <b/>
      <sz val="16"/>
      <color indexed="19"/>
      <name val="Calibri"/>
      <family val="2"/>
    </font>
  </fonts>
  <fills count="4">
    <fill>
      <patternFill patternType="none"/>
    </fill>
    <fill>
      <patternFill patternType="gray125"/>
    </fill>
    <fill>
      <gradientFill type="path" left="0.5" right="0.5" top="0.5" bottom="0.5">
        <stop position="0">
          <color rgb="FFFFFF00"/>
        </stop>
        <stop position="1">
          <color theme="4"/>
        </stop>
      </gradient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164" fontId="1" fillId="0" borderId="0" xfId="0" applyNumberFormat="1" applyFont="1" applyFill="1" applyAlignment="1">
      <alignment horizontal="left" vertical="center"/>
    </xf>
    <xf numFmtId="14" fontId="1" fillId="0" borderId="0" xfId="0" applyNumberFormat="1" applyFont="1" applyFill="1" applyAlignment="1">
      <alignment horizontal="right" vertical="center"/>
    </xf>
    <xf numFmtId="0" fontId="0" fillId="0" borderId="0" xfId="0" applyFill="1"/>
    <xf numFmtId="165" fontId="1" fillId="0" borderId="0" xfId="0" applyNumberFormat="1" applyFont="1" applyFill="1" applyBorder="1" applyAlignment="1">
      <alignment horizontal="left" vertical="center"/>
    </xf>
    <xf numFmtId="165" fontId="1" fillId="0" borderId="0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166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166" fontId="3" fillId="2" borderId="3" xfId="0" applyNumberFormat="1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 applyProtection="1">
      <alignment horizontal="center" vertical="center"/>
      <protection locked="0"/>
    </xf>
    <xf numFmtId="0" fontId="5" fillId="3" borderId="5" xfId="0" applyFont="1" applyFill="1" applyBorder="1" applyAlignment="1" applyProtection="1">
      <alignment horizontal="center" vertical="center"/>
      <protection locked="0"/>
    </xf>
    <xf numFmtId="21" fontId="6" fillId="3" borderId="5" xfId="0" applyNumberFormat="1" applyFont="1" applyFill="1" applyBorder="1" applyAlignment="1" applyProtection="1">
      <alignment horizontal="center" vertical="center"/>
      <protection locked="0"/>
    </xf>
    <xf numFmtId="167" fontId="7" fillId="3" borderId="5" xfId="0" applyNumberFormat="1" applyFont="1" applyFill="1" applyBorder="1" applyAlignment="1" applyProtection="1">
      <alignment horizontal="center" vertical="center" readingOrder="1"/>
    </xf>
    <xf numFmtId="165" fontId="8" fillId="3" borderId="5" xfId="0" applyNumberFormat="1" applyFont="1" applyFill="1" applyBorder="1" applyAlignment="1">
      <alignment horizontal="center" vertical="center"/>
    </xf>
    <xf numFmtId="168" fontId="3" fillId="3" borderId="5" xfId="0" applyNumberFormat="1" applyFont="1" applyFill="1" applyBorder="1" applyAlignment="1" applyProtection="1">
      <alignment horizontal="center" vertical="center" readingOrder="1"/>
    </xf>
    <xf numFmtId="168" fontId="9" fillId="3" borderId="5" xfId="0" applyNumberFormat="1" applyFont="1" applyFill="1" applyBorder="1" applyAlignment="1" applyProtection="1">
      <alignment horizontal="center" vertical="center" readingOrder="1"/>
    </xf>
    <xf numFmtId="1" fontId="9" fillId="3" borderId="6" xfId="0" applyNumberFormat="1" applyFont="1" applyFill="1" applyBorder="1" applyAlignment="1" applyProtection="1">
      <alignment horizontal="center" vertical="center" readingOrder="1"/>
    </xf>
    <xf numFmtId="0" fontId="4" fillId="0" borderId="4" xfId="0" applyFont="1" applyBorder="1" applyAlignment="1" applyProtection="1">
      <alignment horizontal="center" vertical="center"/>
      <protection locked="0"/>
    </xf>
    <xf numFmtId="21" fontId="6" fillId="0" borderId="5" xfId="0" applyNumberFormat="1" applyFont="1" applyBorder="1" applyAlignment="1" applyProtection="1">
      <alignment horizontal="center" vertical="center"/>
      <protection locked="0"/>
    </xf>
    <xf numFmtId="168" fontId="9" fillId="0" borderId="5" xfId="0" applyNumberFormat="1" applyFont="1" applyBorder="1" applyAlignment="1" applyProtection="1">
      <alignment horizontal="center" vertical="center" readingOrder="1"/>
    </xf>
    <xf numFmtId="0" fontId="1" fillId="0" borderId="0" xfId="0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ورقة1"/>
  <dimension ref="A1:L26"/>
  <sheetViews>
    <sheetView showGridLines="0" rightToLeft="1" tabSelected="1" view="pageLayout" zoomScale="80" zoomScaleSheetLayoutView="100" zoomScalePageLayoutView="80" workbookViewId="0">
      <selection activeCell="H8" sqref="H8"/>
    </sheetView>
  </sheetViews>
  <sheetFormatPr defaultColWidth="0" defaultRowHeight="14.25"/>
  <cols>
    <col min="1" max="1" width="4.25" bestFit="1" customWidth="1"/>
    <col min="2" max="3" width="13" bestFit="1" customWidth="1"/>
    <col min="4" max="4" width="11.25" bestFit="1" customWidth="1"/>
    <col min="5" max="6" width="16" bestFit="1" customWidth="1"/>
    <col min="7" max="7" width="15.75" bestFit="1" customWidth="1"/>
    <col min="8" max="8" width="13.5" bestFit="1" customWidth="1"/>
    <col min="9" max="9" width="10.625" bestFit="1" customWidth="1"/>
    <col min="10" max="12" width="0" hidden="1" customWidth="1"/>
    <col min="13" max="16384" width="9" hidden="1"/>
  </cols>
  <sheetData>
    <row r="1" spans="1:9" ht="20.25">
      <c r="A1" s="24"/>
      <c r="B1" s="24"/>
      <c r="C1" s="1"/>
      <c r="D1" s="1"/>
      <c r="E1" s="1"/>
      <c r="F1" s="1"/>
      <c r="G1" s="2" t="s">
        <v>0</v>
      </c>
      <c r="H1" s="3">
        <v>0.3125</v>
      </c>
      <c r="I1" s="4">
        <v>43327</v>
      </c>
    </row>
    <row r="2" spans="1:9" ht="20.25">
      <c r="A2" s="24"/>
      <c r="B2" s="24"/>
      <c r="C2" s="5"/>
      <c r="D2" s="5"/>
      <c r="E2" s="1"/>
      <c r="F2" s="1"/>
      <c r="G2" s="2" t="s">
        <v>1</v>
      </c>
      <c r="H2" s="6">
        <v>32.472079999999998</v>
      </c>
      <c r="I2" s="7">
        <v>45.100110000000001</v>
      </c>
    </row>
    <row r="3" spans="1:9" ht="70.5" customHeight="1" thickBot="1">
      <c r="A3" s="5"/>
      <c r="B3" s="5"/>
      <c r="C3" s="5"/>
      <c r="D3" s="5"/>
      <c r="E3" s="5"/>
      <c r="F3" s="5"/>
      <c r="G3" s="5"/>
      <c r="H3" s="5"/>
      <c r="I3" s="5"/>
    </row>
    <row r="4" spans="1:9" ht="21">
      <c r="A4" s="8" t="s">
        <v>2</v>
      </c>
      <c r="B4" s="9" t="s">
        <v>3</v>
      </c>
      <c r="C4" s="9" t="s">
        <v>4</v>
      </c>
      <c r="D4" s="10" t="s">
        <v>5</v>
      </c>
      <c r="E4" s="10" t="s">
        <v>6</v>
      </c>
      <c r="F4" s="10" t="s">
        <v>7</v>
      </c>
      <c r="G4" s="10" t="s">
        <v>8</v>
      </c>
      <c r="H4" s="11" t="s">
        <v>9</v>
      </c>
      <c r="I4" s="12" t="s">
        <v>10</v>
      </c>
    </row>
    <row r="5" spans="1:9" ht="23.25">
      <c r="A5" s="13">
        <v>1</v>
      </c>
      <c r="B5" s="14" t="s">
        <v>11</v>
      </c>
      <c r="C5" s="15">
        <v>0.36947916666666702</v>
      </c>
      <c r="D5" s="16">
        <f t="shared" ref="D5:D26" si="0">C5-$H$1</f>
        <v>5.6979166666667025E-2</v>
      </c>
      <c r="E5" s="17">
        <v>33.263402999999997</v>
      </c>
      <c r="F5" s="17">
        <v>44.470413000000001</v>
      </c>
      <c r="G5" s="18">
        <f t="shared" ref="G5:G26" si="1">ACOS(SIN(RADIANS($H$2))*SIN(RADIANS(E5))+COS(RADIANS($H$2))*COS(RADIANS(E5))*COS(RADIANS($I$2-F5)))*6371</f>
        <v>105.83484821495037</v>
      </c>
      <c r="H5" s="19">
        <f t="shared" ref="H5:H26" si="2">G5/(HOUR(D5)+(MINUTE(D5)/60)+(SECOND(D5)/3600))*1000/60</f>
        <v>1289.8823670316924</v>
      </c>
      <c r="I5" s="20">
        <v>100</v>
      </c>
    </row>
    <row r="6" spans="1:9" ht="23.25">
      <c r="A6" s="21">
        <v>2</v>
      </c>
      <c r="B6" s="14" t="s">
        <v>12</v>
      </c>
      <c r="C6" s="22">
        <v>0.37009259259259297</v>
      </c>
      <c r="D6" s="16">
        <f t="shared" si="0"/>
        <v>5.7592592592592973E-2</v>
      </c>
      <c r="E6" s="17">
        <v>33.261702999999997</v>
      </c>
      <c r="F6" s="17">
        <v>44.472712999999999</v>
      </c>
      <c r="G6" s="18">
        <f t="shared" si="1"/>
        <v>105.55866595553758</v>
      </c>
      <c r="H6" s="23">
        <f t="shared" si="2"/>
        <v>1272.8134962484435</v>
      </c>
      <c r="I6" s="20">
        <v>99</v>
      </c>
    </row>
    <row r="7" spans="1:9" ht="23.25">
      <c r="A7" s="13">
        <v>3</v>
      </c>
      <c r="B7" s="14" t="s">
        <v>13</v>
      </c>
      <c r="C7" s="15">
        <v>0.37070601851851898</v>
      </c>
      <c r="D7" s="16">
        <f t="shared" si="0"/>
        <v>5.8206018518518976E-2</v>
      </c>
      <c r="E7" s="17">
        <v>33.260002999999998</v>
      </c>
      <c r="F7" s="17">
        <v>44.475012999999997</v>
      </c>
      <c r="G7" s="18">
        <f t="shared" si="1"/>
        <v>105.28253223488586</v>
      </c>
      <c r="H7" s="19">
        <f t="shared" si="2"/>
        <v>1256.1049779465404</v>
      </c>
      <c r="I7" s="20">
        <v>98</v>
      </c>
    </row>
    <row r="8" spans="1:9" ht="23.25">
      <c r="A8" s="21">
        <v>4</v>
      </c>
      <c r="B8" s="14" t="s">
        <v>14</v>
      </c>
      <c r="C8" s="22">
        <v>0.37131944444444498</v>
      </c>
      <c r="D8" s="16">
        <f t="shared" si="0"/>
        <v>5.8819444444444979E-2</v>
      </c>
      <c r="E8" s="17">
        <v>33.258302999999998</v>
      </c>
      <c r="F8" s="17">
        <v>44.477313000000002</v>
      </c>
      <c r="G8" s="18">
        <f t="shared" si="1"/>
        <v>105.00644746167376</v>
      </c>
      <c r="H8" s="23">
        <f t="shared" si="2"/>
        <v>1239.7455426407764</v>
      </c>
      <c r="I8" s="20">
        <v>97</v>
      </c>
    </row>
    <row r="9" spans="1:9" ht="23.25">
      <c r="A9" s="13">
        <v>5</v>
      </c>
      <c r="B9" s="14" t="s">
        <v>15</v>
      </c>
      <c r="C9" s="15">
        <v>0.37193287037037098</v>
      </c>
      <c r="D9" s="16">
        <f t="shared" si="0"/>
        <v>5.9432870370370983E-2</v>
      </c>
      <c r="E9" s="17">
        <v>33.256602999999998</v>
      </c>
      <c r="F9" s="17">
        <v>44.479613000000001</v>
      </c>
      <c r="G9" s="18">
        <f t="shared" si="1"/>
        <v>104.73041204882092</v>
      </c>
      <c r="H9" s="19">
        <f t="shared" si="2"/>
        <v>1223.7243861595432</v>
      </c>
      <c r="I9" s="20">
        <v>96</v>
      </c>
    </row>
    <row r="10" spans="1:9" ht="23.25">
      <c r="A10" s="21">
        <v>6</v>
      </c>
      <c r="B10" s="14" t="s">
        <v>16</v>
      </c>
      <c r="C10" s="22">
        <v>0.37254629629629599</v>
      </c>
      <c r="D10" s="16">
        <f t="shared" si="0"/>
        <v>6.0046296296295987E-2</v>
      </c>
      <c r="E10" s="17">
        <v>33.254902999999999</v>
      </c>
      <c r="F10" s="17">
        <v>44.481912999999999</v>
      </c>
      <c r="G10" s="18">
        <f t="shared" si="1"/>
        <v>104.4544264135419</v>
      </c>
      <c r="H10" s="23">
        <f t="shared" si="2"/>
        <v>1208.0311458775082</v>
      </c>
      <c r="I10" s="20">
        <v>95</v>
      </c>
    </row>
    <row r="11" spans="1:9" ht="23.25">
      <c r="A11" s="13">
        <v>7</v>
      </c>
      <c r="B11" s="14" t="s">
        <v>17</v>
      </c>
      <c r="C11" s="15">
        <v>0.37377314814814799</v>
      </c>
      <c r="D11" s="16">
        <f t="shared" si="0"/>
        <v>6.1273148148147993E-2</v>
      </c>
      <c r="E11" s="17">
        <v>33.253202999999999</v>
      </c>
      <c r="F11" s="17">
        <v>44.484212999999997</v>
      </c>
      <c r="G11" s="18">
        <f t="shared" si="1"/>
        <v>104.17849097744933</v>
      </c>
      <c r="H11" s="19">
        <f t="shared" si="2"/>
        <v>1180.7158025400377</v>
      </c>
      <c r="I11" s="20">
        <v>94</v>
      </c>
    </row>
    <row r="12" spans="1:9" ht="23.25">
      <c r="A12" s="21">
        <v>8</v>
      </c>
      <c r="B12" s="14" t="s">
        <v>18</v>
      </c>
      <c r="C12" s="22">
        <v>0.37438657407407411</v>
      </c>
      <c r="D12" s="16">
        <f t="shared" si="0"/>
        <v>6.1886574074074108E-2</v>
      </c>
      <c r="E12" s="17">
        <v>33.251503</v>
      </c>
      <c r="F12" s="17">
        <v>44.486513000000002</v>
      </c>
      <c r="G12" s="18">
        <f t="shared" si="1"/>
        <v>103.90260616638992</v>
      </c>
      <c r="H12" s="23">
        <f t="shared" si="2"/>
        <v>1165.9166579359255</v>
      </c>
      <c r="I12" s="20">
        <v>93</v>
      </c>
    </row>
    <row r="13" spans="1:9" ht="23.25">
      <c r="A13" s="13">
        <v>9</v>
      </c>
      <c r="B13" s="14" t="s">
        <v>19</v>
      </c>
      <c r="C13" s="15">
        <v>0.37315972222222199</v>
      </c>
      <c r="D13" s="16">
        <f t="shared" si="0"/>
        <v>6.065972222222199E-2</v>
      </c>
      <c r="E13" s="17">
        <v>33.249803</v>
      </c>
      <c r="F13" s="17">
        <v>44.488813</v>
      </c>
      <c r="G13" s="18">
        <f t="shared" si="1"/>
        <v>103.62677241079946</v>
      </c>
      <c r="H13" s="19">
        <f t="shared" si="2"/>
        <v>1186.3396956015965</v>
      </c>
      <c r="I13" s="20">
        <v>92</v>
      </c>
    </row>
    <row r="14" spans="1:9" ht="23.25">
      <c r="A14" s="21">
        <v>10</v>
      </c>
      <c r="B14" s="14" t="s">
        <v>20</v>
      </c>
      <c r="C14" s="22">
        <v>0.375</v>
      </c>
      <c r="D14" s="16">
        <f t="shared" si="0"/>
        <v>6.25E-2</v>
      </c>
      <c r="E14" s="17">
        <v>33.248103</v>
      </c>
      <c r="F14" s="17">
        <v>44.491112999999999</v>
      </c>
      <c r="G14" s="18">
        <f t="shared" si="1"/>
        <v>103.35099014564204</v>
      </c>
      <c r="H14" s="23">
        <f t="shared" si="2"/>
        <v>1148.3443349515785</v>
      </c>
      <c r="I14" s="20">
        <v>91</v>
      </c>
    </row>
    <row r="15" spans="1:9" ht="23.25">
      <c r="A15" s="13">
        <v>11</v>
      </c>
      <c r="B15" s="14" t="s">
        <v>21</v>
      </c>
      <c r="C15" s="15">
        <v>0.41114583333333399</v>
      </c>
      <c r="D15" s="16">
        <f t="shared" si="0"/>
        <v>9.8645833333333988E-2</v>
      </c>
      <c r="E15" s="17">
        <v>33.246403000000001</v>
      </c>
      <c r="F15" s="17">
        <v>44.493412999999997</v>
      </c>
      <c r="G15" s="18">
        <f t="shared" si="1"/>
        <v>103.07525981036622</v>
      </c>
      <c r="H15" s="19">
        <f t="shared" si="2"/>
        <v>725.62660901348977</v>
      </c>
      <c r="I15" s="20">
        <v>90</v>
      </c>
    </row>
    <row r="16" spans="1:9" ht="23.25">
      <c r="A16" s="21">
        <v>12</v>
      </c>
      <c r="B16" s="14" t="s">
        <v>22</v>
      </c>
      <c r="C16" s="22">
        <v>0.49447916666666702</v>
      </c>
      <c r="D16" s="16">
        <f t="shared" si="0"/>
        <v>0.18197916666666702</v>
      </c>
      <c r="E16" s="17">
        <v>33.244703000000001</v>
      </c>
      <c r="F16" s="17">
        <v>44.495713000000002</v>
      </c>
      <c r="G16" s="18">
        <f t="shared" si="1"/>
        <v>102.79958184924158</v>
      </c>
      <c r="H16" s="23">
        <f t="shared" si="2"/>
        <v>392.28995172387556</v>
      </c>
      <c r="I16" s="20">
        <v>89</v>
      </c>
    </row>
    <row r="17" spans="1:9" ht="23.25">
      <c r="A17" s="13">
        <v>13</v>
      </c>
      <c r="B17" s="14" t="s">
        <v>23</v>
      </c>
      <c r="C17" s="22">
        <v>43334.514004629629</v>
      </c>
      <c r="D17" s="16">
        <f t="shared" si="0"/>
        <v>43334.201504629629</v>
      </c>
      <c r="E17" s="17">
        <v>33.333333000000003</v>
      </c>
      <c r="F17" s="17">
        <v>44.555554999999998</v>
      </c>
      <c r="G17" s="18">
        <f t="shared" si="1"/>
        <v>108.42411988724048</v>
      </c>
      <c r="H17" s="23">
        <f t="shared" si="2"/>
        <v>373.66152746895051</v>
      </c>
      <c r="I17" s="20">
        <v>88</v>
      </c>
    </row>
    <row r="18" spans="1:9" ht="23.25">
      <c r="A18" s="21">
        <v>14</v>
      </c>
      <c r="B18" s="14" t="s">
        <v>24</v>
      </c>
      <c r="C18" s="15">
        <v>0.53614583333333399</v>
      </c>
      <c r="D18" s="16">
        <f t="shared" si="0"/>
        <v>0.22364583333333399</v>
      </c>
      <c r="E18" s="17">
        <v>33.244703000000001</v>
      </c>
      <c r="F18" s="17">
        <v>44.484212999999997</v>
      </c>
      <c r="G18" s="18">
        <f t="shared" si="1"/>
        <v>103.39334659931978</v>
      </c>
      <c r="H18" s="19">
        <f t="shared" si="2"/>
        <v>321.04749759142925</v>
      </c>
      <c r="I18" s="20">
        <v>87</v>
      </c>
    </row>
    <row r="19" spans="1:9" ht="23.25">
      <c r="A19" s="13">
        <v>15</v>
      </c>
      <c r="B19" s="14" t="s">
        <v>25</v>
      </c>
      <c r="C19" s="22">
        <v>0.57781249999999995</v>
      </c>
      <c r="D19" s="16">
        <f t="shared" si="0"/>
        <v>0.26531249999999995</v>
      </c>
      <c r="E19" s="17">
        <v>33.265103000000003</v>
      </c>
      <c r="F19" s="17">
        <v>44.491112999999999</v>
      </c>
      <c r="G19" s="18">
        <f t="shared" si="1"/>
        <v>104.93142999898573</v>
      </c>
      <c r="H19" s="23">
        <f t="shared" si="2"/>
        <v>274.65365789552612</v>
      </c>
      <c r="I19" s="20">
        <v>86</v>
      </c>
    </row>
    <row r="20" spans="1:9" ht="23.25">
      <c r="A20" s="21">
        <v>16</v>
      </c>
      <c r="B20" s="14" t="s">
        <v>26</v>
      </c>
      <c r="C20" s="15">
        <v>0.61947916666666702</v>
      </c>
      <c r="D20" s="16">
        <f t="shared" si="0"/>
        <v>0.30697916666666702</v>
      </c>
      <c r="E20" s="17">
        <v>33.263402999999997</v>
      </c>
      <c r="F20" s="17">
        <v>44.493412999999997</v>
      </c>
      <c r="G20" s="18">
        <f t="shared" si="1"/>
        <v>104.6564718361517</v>
      </c>
      <c r="H20" s="19">
        <f t="shared" si="2"/>
        <v>236.75256608110328</v>
      </c>
      <c r="I20" s="20">
        <v>85</v>
      </c>
    </row>
    <row r="21" spans="1:9" ht="23.25">
      <c r="A21" s="13">
        <v>17</v>
      </c>
      <c r="B21" s="14" t="s">
        <v>27</v>
      </c>
      <c r="C21" s="22">
        <v>0.66114583333333399</v>
      </c>
      <c r="D21" s="16">
        <f t="shared" si="0"/>
        <v>0.34864583333333399</v>
      </c>
      <c r="E21" s="17">
        <v>33.261702999999997</v>
      </c>
      <c r="F21" s="17">
        <v>44.495713000000002</v>
      </c>
      <c r="G21" s="18">
        <f t="shared" si="1"/>
        <v>104.38156924061529</v>
      </c>
      <c r="H21" s="23">
        <f t="shared" si="2"/>
        <v>207.91070459240171</v>
      </c>
      <c r="I21" s="20">
        <v>84</v>
      </c>
    </row>
    <row r="22" spans="1:9" ht="23.25">
      <c r="A22" s="21">
        <v>18</v>
      </c>
      <c r="B22" s="14" t="s">
        <v>28</v>
      </c>
      <c r="C22" s="22">
        <v>43352.708356481482</v>
      </c>
      <c r="D22" s="16">
        <f t="shared" si="0"/>
        <v>43352.395856481482</v>
      </c>
      <c r="E22" s="17">
        <v>33.260002999999998</v>
      </c>
      <c r="F22" s="17">
        <v>44.555554999999998</v>
      </c>
      <c r="G22" s="18">
        <f t="shared" si="1"/>
        <v>101.30488986398079</v>
      </c>
      <c r="H22" s="23">
        <f t="shared" si="2"/>
        <v>177.71748411902368</v>
      </c>
      <c r="I22" s="20">
        <v>83</v>
      </c>
    </row>
    <row r="23" spans="1:9" ht="23.25">
      <c r="A23" s="13">
        <v>19</v>
      </c>
      <c r="B23" s="14" t="s">
        <v>29</v>
      </c>
      <c r="C23" s="15">
        <v>0.70281249999999995</v>
      </c>
      <c r="D23" s="16">
        <f t="shared" si="0"/>
        <v>0.39031249999999995</v>
      </c>
      <c r="E23" s="17">
        <v>33.258302999999998</v>
      </c>
      <c r="F23" s="17">
        <v>44.484212999999997</v>
      </c>
      <c r="G23" s="18">
        <f t="shared" si="1"/>
        <v>104.65084741304707</v>
      </c>
      <c r="H23" s="19">
        <f t="shared" si="2"/>
        <v>186.19490688203376</v>
      </c>
      <c r="I23" s="20">
        <v>82</v>
      </c>
    </row>
    <row r="24" spans="1:9" ht="23.25">
      <c r="A24" s="21">
        <v>20</v>
      </c>
      <c r="B24" s="14" t="s">
        <v>30</v>
      </c>
      <c r="C24" s="15">
        <v>0.74447916666666702</v>
      </c>
      <c r="D24" s="16">
        <f t="shared" si="0"/>
        <v>0.43197916666666702</v>
      </c>
      <c r="E24" s="17">
        <v>33.256602999999998</v>
      </c>
      <c r="F24" s="17">
        <v>44.412871000000003</v>
      </c>
      <c r="G24" s="18">
        <f t="shared" si="1"/>
        <v>108.30425754592966</v>
      </c>
      <c r="H24" s="19">
        <f t="shared" si="2"/>
        <v>174.10860468761297</v>
      </c>
      <c r="I24" s="20">
        <v>81</v>
      </c>
    </row>
    <row r="25" spans="1:9" ht="23.25">
      <c r="A25" s="13">
        <v>21</v>
      </c>
      <c r="B25" s="14" t="s">
        <v>31</v>
      </c>
      <c r="C25" s="22">
        <v>0.74447916666666702</v>
      </c>
      <c r="D25" s="16">
        <f t="shared" si="0"/>
        <v>0.43197916666666702</v>
      </c>
      <c r="E25" s="17">
        <v>33.254902999999999</v>
      </c>
      <c r="F25" s="17">
        <v>44.341529000000001</v>
      </c>
      <c r="G25" s="18">
        <f t="shared" si="1"/>
        <v>112.23512151262408</v>
      </c>
      <c r="H25" s="23">
        <f t="shared" si="2"/>
        <v>180.42781370086661</v>
      </c>
      <c r="I25" s="20">
        <v>80</v>
      </c>
    </row>
    <row r="26" spans="1:9" ht="23.25">
      <c r="A26" s="21">
        <v>22</v>
      </c>
      <c r="B26" s="14" t="s">
        <v>32</v>
      </c>
      <c r="C26" s="15">
        <v>0.74447916666666702</v>
      </c>
      <c r="D26" s="16">
        <f t="shared" si="0"/>
        <v>0.43197916666666702</v>
      </c>
      <c r="E26" s="17">
        <v>33.253202999999999</v>
      </c>
      <c r="F26" s="17">
        <v>44.270187</v>
      </c>
      <c r="G26" s="18">
        <f t="shared" si="1"/>
        <v>116.41535763935792</v>
      </c>
      <c r="H26" s="19">
        <f t="shared" si="2"/>
        <v>187.14791035987128</v>
      </c>
      <c r="I26" s="20">
        <v>79</v>
      </c>
    </row>
  </sheetData>
  <mergeCells count="2">
    <mergeCell ref="A1:B1"/>
    <mergeCell ref="A2:B2"/>
  </mergeCells>
  <pageMargins left="0.25" right="0.25" top="0.75" bottom="0.75" header="0.3" footer="0.3"/>
  <pageSetup paperSize="9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برنامج السباق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2018-09-22T13:23:54Z</dcterms:modified>
</cp:coreProperties>
</file>